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63" documentId="8_{F8354E5A-3AF8-4387-B92B-15DD6887C0C3}" xr6:coauthVersionLast="47" xr6:coauthVersionMax="47" xr10:uidLastSave="{48A44AEF-F7B0-4896-8424-D8F98FFCA20F}"/>
  <bookViews>
    <workbookView xWindow="13590" yWindow="0" windowWidth="14910" windowHeight="15315"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'1'!$A$10:$E$41</definedName>
    <definedName name="_xlnm._FilterDatabase" localSheetId="3" hidden="1">'2'!$A$10:$F$198</definedName>
    <definedName name="_xlnm._FilterDatabase" localSheetId="4" hidden="1">'3'!$A$10:$H$2157</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<sst xmlns="http://schemas.openxmlformats.org/spreadsheetml/2006/main" count="372" uniqueCount="213">
  <si>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</si>
  <si>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</si>
  <si>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</si>
  <si>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</si>
  <si>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</si>
  <si>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</si>
  <si>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</si>
  <si>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</si>
  <si>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</si>
  <si>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</si>
  <si>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</si>
  <si>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</si>
  <si>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</si>
  <si>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</si>
  <si>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</si>
  <si>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</si>
  <si>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</si>
  <si>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</si>
  <si>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</si>
  <si>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</si>
  <si>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</si>
  <si>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Operación estadística por muestreo no probabilístico</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</si>
  <si>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</si>
  <si>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</si>
  <si>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</si>
  <si>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</si>
  <si>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</si>
  <si>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</si>
  <si>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</si>
  <si>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</si>
  <si>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</si>
  <si>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</si>
  <si>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</si>
  <si>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</si>
  <si>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</si>
  <si>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</si>
  <si>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</si>
  <si>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</si>
  <si>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</si>
  <si>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</si>
  <si>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</si>
  <si>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</si>
  <si>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</si>
  <si>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</si>
  <si>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</si>
  <si>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</si>
  <si>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</si>
  <si>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</si>
  <si>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</si>
  <si>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</si>
  <si>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</si>
  <si>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</si>
  <si>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</si>
  <si>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</si>
  <si>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</si>
  <si>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</si>
  <si>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Bucaramanga, Centroabastos</t>
  </si>
  <si>
    <t>Barranquilla, Barranquillita</t>
  </si>
  <si>
    <t>Cúcuta, Cenabastos</t>
  </si>
  <si>
    <t>Cali, Cavasa</t>
  </si>
  <si>
    <t>Cartagena, Bazurto</t>
  </si>
  <si>
    <t>Tunja, Complejo de Servicios del Sur</t>
  </si>
  <si>
    <t>Pasto, El Potrerillo</t>
  </si>
  <si>
    <t>Barranquilla, Granabastos</t>
  </si>
  <si>
    <t>Pereira, Mercasa</t>
  </si>
  <si>
    <t>Armenia, Mercar</t>
  </si>
  <si>
    <t>Neiva, Surabastos</t>
  </si>
  <si>
    <t>Manizales, Centro Galerías</t>
  </si>
  <si>
    <t>Popayán, Plaza de mercado del barrio Bolívar</t>
  </si>
  <si>
    <t>Ibagué, Plaza La 21</t>
  </si>
  <si>
    <t>Montería, Mercado del Sur</t>
  </si>
  <si>
    <t>Sincelejo, Nuevo Mercado</t>
  </si>
  <si>
    <t>Valledupar, Mercabastos</t>
  </si>
  <si>
    <t>Cúcuta, La Nueva Sexta</t>
  </si>
  <si>
    <t>Valledupar, Mercado Nuevo</t>
  </si>
  <si>
    <t>* Otros grupos comprende: carnes, granos y cereales, lácteos y huevos, pescados y procesados</t>
  </si>
  <si>
    <t>** En la Central de Acopio de Ipiales no ingresan alimentos clasificados en otros grupos.</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</si>
  <si>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</si>
  <si>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</si>
  <si>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</si>
  <si>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</si>
  <si>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</si>
  <si>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</si>
  <si>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</si>
  <si>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</si>
  <si>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</si>
  <si>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Elena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</si>
  <si>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</si>
  <si>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</si>
  <si>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</si>
  <si>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</si>
  <si>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</si>
  <si>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</si>
  <si>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</si>
  <si>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</si>
  <si>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</si>
  <si>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</si>
  <si>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</si>
  <si>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</si>
  <si>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</si>
  <si>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</si>
  <si>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</si>
  <si>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</si>
  <si>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</si>
  <si>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</si>
  <si>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Total, 29 mercados</t>
  </si>
  <si>
    <t>Frutas</t>
  </si>
  <si>
    <t>Tubérculos, raíces y plátanos</t>
  </si>
  <si>
    <t>Verduras y hortalizas</t>
  </si>
  <si>
    <t>Otros grupos*</t>
  </si>
  <si>
    <t>Total Mercar</t>
  </si>
  <si>
    <t>Total Barranquillita</t>
  </si>
  <si>
    <t>Total Granabastos</t>
  </si>
  <si>
    <t>Bogotá, Corabastos</t>
  </si>
  <si>
    <t>Total Corabastos</t>
  </si>
  <si>
    <t>Bogotá, Paloquemao</t>
  </si>
  <si>
    <t>Total Paloquemao</t>
  </si>
  <si>
    <t>Bogotá, Las Flores</t>
  </si>
  <si>
    <t>Total Las Flores</t>
  </si>
  <si>
    <t>Bogotá, Samper Mendoza</t>
  </si>
  <si>
    <t>Total Samper Mendoza</t>
  </si>
  <si>
    <t>Total Centroabastos</t>
  </si>
  <si>
    <t>Total Cavasa</t>
  </si>
  <si>
    <t>Cali, Santa Elena</t>
  </si>
  <si>
    <t>Total Santa Elena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</si>
  <si>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</si>
  <si>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</si>
  <si>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</si>
  <si>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</si>
  <si>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</si>
  <si>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</si>
  <si>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</si>
  <si>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</si>
  <si>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</si>
  <si>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</si>
  <si>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</si>
  <si>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</si>
  <si>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</si>
  <si>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</si>
  <si>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</si>
  <si>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</si>
  <si>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Santa Marta (Magdalena)</t>
  </si>
  <si>
    <t>Total Nuevo Mercado</t>
  </si>
  <si>
    <t>Total Complejo de Servicios del Sur</t>
  </si>
  <si>
    <t>Total Mercabastos</t>
  </si>
  <si>
    <t>Total Mercado Nuevo</t>
  </si>
  <si>
    <t>Total CAV</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</si>
  <si>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</si>
  <si>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</si>
  <si>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</si>
  <si>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</si>
  <si>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</si>
  <si>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</si>
  <si>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</si>
  <si>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</si>
  <si>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</si>
  <si>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</si>
  <si>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</si>
  <si>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</si>
  <si>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</si>
  <si>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</si>
  <si>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</si>
  <si>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</si>
  <si>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</si>
  <si>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</si>
  <si>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</si>
  <si>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</si>
  <si>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</si>
  <si>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</si>
  <si>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</si>
  <si>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</si>
  <si>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</si>
  <si>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</si>
  <si>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</si>
  <si>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</si>
  <si>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</si>
  <si>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Generar información sobre las cantidades y procedencias de los alimentos frescos y procesados que ingresan a los mercados
mayoristas del país, para la toma de decisiones.</t>
  </si>
  <si>
    <t>Alimentos frescos y procesados de origen agropecuario que constituyen la canasta de SIPSA_A, y que ingresan a los mercados mayoristas de las principales ciudades del país, incluyendo centrales de abasto y plazas de mercado.</t>
  </si>
  <si>
    <t>Corresponde a 21 principales ciudades del país, en 20 departamentos.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</si>
  <si>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</si>
  <si>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</si>
  <si>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 xml:space="preserve">Conductores de vehículos de carga que ingresan a los mercados mayoristas, incluyendo centrales de abastos y plazas de mercado, de las principales ciudades del país, donde el SIPSA_A recolecta información.	</t>
  </si>
  <si>
    <t>SISTEMA DE INFORMACIÓN DE PRECIOS Y ABASTECIMIENTO DEL SECTOR AGROPECUARIO -SIPSA
Componente Abastecimiento de Alimentos SIPSA_A</t>
  </si>
  <si>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</si>
  <si>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</si>
  <si>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t>Enero 2023 (t)</t>
  </si>
  <si>
    <t>Total 29 mercados</t>
  </si>
  <si>
    <t>Medellín, Central Mayorista de Antioquia (CMA)</t>
  </si>
  <si>
    <t>Villavicencio, Central de Abastecimiento de Villavicencio (CAV)</t>
  </si>
  <si>
    <t>Enero 2023</t>
  </si>
  <si>
    <r>
      <t>Vehículos livianos</t>
    </r>
    <r>
      <rPr>
        <vertAlign val="superscript"/>
        <sz val="8"/>
        <color theme="1"/>
        <rFont val="Futura Std Book"/>
      </rPr>
      <t>1</t>
    </r>
  </si>
  <si>
    <r>
      <t>Vehículos pesados</t>
    </r>
    <r>
      <rPr>
        <vertAlign val="superscript"/>
        <sz val="8"/>
        <color theme="1"/>
        <rFont val="Futura Std Book"/>
      </rPr>
      <t>2</t>
    </r>
  </si>
  <si>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</si>
  <si>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</si>
  <si>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</si>
  <si>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</si>
  <si>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</si>
  <si>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</si>
  <si>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</si>
  <si>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Villavicencio, CAV</t>
  </si>
  <si>
    <t>Total</t>
  </si>
  <si>
    <t>4. Número de vehículos que ingresan a los mercados mayoristas</t>
  </si>
  <si>
    <t>4.</t>
  </si>
  <si>
    <t>Número de vehículos que ingresan a los mercados mayoristas</t>
  </si>
  <si>
    <t>Componente Abastecimiento de Alimentos - Febrero 2023</t>
  </si>
  <si>
    <t>1. Vehículos livianos: contempla las motos, los automóviles, camperos y camionetas.</t>
  </si>
  <si>
    <t>2. Vehículos pesados: contempla camiones 350, 650, turbo liviana y turbo pesadas, doble troques y tractomulas. </t>
  </si>
  <si>
    <t>Febrero 2023 (t)</t>
  </si>
  <si>
    <t>Febrero 2023</t>
  </si>
  <si>
    <t>Florencia (Caquetá)</t>
  </si>
  <si>
    <t>Pereira, La 41</t>
  </si>
  <si>
    <t>Tibasosa (Boyacá), Coomproriente</t>
  </si>
  <si>
    <t>Fecha de actualización: 21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</si>
</sst>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vertAlign val="superscript"/>
      <sz val="8"/>
      <color theme="1"/>
      <name val="Futura Std Book"/>
    </font>
    <font>
      <sz val="10"/>
      <color rgb="FFD1343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7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9" fillId="0" borderId="12" xfId="0" applyFont="1" applyBorder="1" applyAlignment="1">
      <alignment vertical="center"/>
    </xf>
    <xf numFmtId="0" fontId="29" fillId="2" borderId="12" xfId="0" applyFont="1" applyFill="1" applyBorder="1" applyAlignment="1">
      <alignment vertical="center"/>
    </xf>
    <xf numFmtId="3" fontId="29" fillId="2" borderId="12" xfId="0"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0" fontId="29" fillId="0" borderId="9" xfId="0" applyFont="1" applyBorder="1" applyAlignment="1">
      <alignment vertical="center"/>
    </xf>
    <xf numFmtId="0" fontId="29" fillId="2" borderId="9" xfId="0" applyFont="1" applyFill="1" applyBorder="1" applyAlignment="1">
      <alignment vertical="center"/>
    </xf>
    <xf numFmtId="3" fontId="29" fillId="2" borderId="9" xfId="0"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0" fontId="29" fillId="0" borderId="13" xfId="0" applyFont="1" applyBorder="1" applyAlignment="1">
      <alignment vertical="center"/>
    </xf>
    <xf numFmtId="0" fontId="29" fillId="2" borderId="13" xfId="0" applyFont="1" applyFill="1" applyBorder="1" applyAlignment="1">
      <alignment vertical="center"/>
    </xf>
    <xf numFmtId="3" fontId="29" fillId="2" borderId="13" xfId="0"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30" fillId="0" borderId="11" xfId="0" applyFont="1" applyBorder="1" applyAlignment="1">
      <alignment vertical="center" wrapText="1"/>
    </xf>
    <xf numFmtId="0" fontId="30" fillId="2" borderId="11" xfId="0" applyFont="1" applyFill="1" applyBorder="1" applyAlignment="1">
      <alignment vertical="center" wrapText="1"/>
    </xf>
    <xf numFmtId="3" fontId="30" fillId="2" borderId="11" xfId="0" applyNumberFormat="1" applyFont="1" applyFill="1" applyBorder="1" applyAlignment="1">
      <alignment horizontal="center" vertical="center"/>
    </xf>
    <xf numFmtId="10" fontId="30" fillId="2" borderId="11" xfId="5" applyNumberFormat="1" applyFont="1" applyFill="1" applyBorder="1" applyAlignment="1">
      <alignment horizontal="center" vertical="center"/>
    </xf>
    <xf numFmtId="0" fontId="29" fillId="5" borderId="12" xfId="0" applyFont="1" applyFill="1" applyBorder="1" applyAlignment="1">
      <alignment vertical="center"/>
    </xf>
    <xf numFmtId="3" fontId="29" fillId="5" borderId="12" xfId="0"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10" fontId="31" fillId="5" borderId="12" xfId="5" applyNumberFormat="1" applyFont="1" applyFill="1" applyBorder="1" applyAlignment="1">
      <alignment horizontal="center" vertical="center"/>
    </xf>
    <xf numFmtId="0" fontId="29" fillId="5" borderId="9" xfId="0" applyFont="1" applyFill="1" applyBorder="1" applyAlignment="1">
      <alignment vertical="center"/>
    </xf>
    <xf numFmtId="3" fontId="29" fillId="5" borderId="9" xfId="0"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10" fontId="31" fillId="5" borderId="9" xfId="5" applyNumberFormat="1" applyFont="1" applyFill="1" applyBorder="1" applyAlignment="1">
      <alignment horizontal="center" vertical="center"/>
    </xf>
    <xf numFmtId="0" fontId="29" fillId="5" borderId="7" xfId="0" applyFont="1" applyFill="1" applyBorder="1" applyAlignment="1">
      <alignment vertical="center"/>
    </xf>
    <xf numFmtId="3" fontId="29" fillId="5" borderId="7" xfId="0"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10" fontId="31" fillId="5" borderId="7" xfId="5" applyNumberFormat="1" applyFont="1" applyFill="1" applyBorder="1" applyAlignment="1">
      <alignment horizontal="center" vertical="center"/>
    </xf>
    <xf numFmtId="0" fontId="29" fillId="5" borderId="13" xfId="0" applyFont="1" applyFill="1" applyBorder="1" applyAlignment="1">
      <alignment vertical="center"/>
    </xf>
    <xf numFmtId="3" fontId="29" fillId="5" borderId="0" xfId="0" applyNumberFormat="1" applyFont="1" applyFill="1" applyAlignment="1">
      <alignment horizontal="center" vertical="center"/>
    </xf>
    <xf numFmtId="10" fontId="29" fillId="5" borderId="0" xfId="5" applyNumberFormat="1" applyFont="1" applyFill="1" applyBorder="1" applyAlignment="1">
      <alignment horizontal="center" vertical="center"/>
    </xf>
    <xf numFmtId="10" fontId="31" fillId="5" borderId="13" xfId="5" applyNumberFormat="1" applyFont="1" applyFill="1" applyBorder="1" applyAlignment="1">
      <alignment horizontal="center" vertical="center"/>
    </xf>
    <xf numFmtId="0" fontId="30" fillId="4" borderId="11" xfId="0" applyFont="1" applyFill="1" applyBorder="1" applyAlignment="1">
      <alignment vertical="center"/>
    </xf>
    <xf numFmtId="3" fontId="30" fillId="4" borderId="11" xfId="0" applyNumberFormat="1" applyFont="1" applyFill="1" applyBorder="1" applyAlignment="1">
      <alignment horizontal="center" vertical="center"/>
    </xf>
    <xf numFmtId="9" fontId="30" fillId="4" borderId="11" xfId="5" applyFont="1" applyFill="1" applyBorder="1" applyAlignment="1">
      <alignment horizontal="center" vertical="center"/>
    </xf>
    <xf numFmtId="10" fontId="32" fillId="4" borderId="11" xfId="5" applyNumberFormat="1" applyFont="1" applyFill="1" applyBorder="1" applyAlignment="1">
      <alignment horizontal="center" vertical="center"/>
    </xf>
    <xf numFmtId="10" fontId="31" fillId="2" borderId="12" xfId="5" applyNumberFormat="1" applyFont="1" applyFill="1" applyBorder="1" applyAlignment="1">
      <alignment horizontal="center" vertical="center"/>
    </xf>
    <xf numFmtId="10" fontId="31" fillId="2" borderId="9" xfId="5" applyNumberFormat="1" applyFont="1" applyFill="1" applyBorder="1" applyAlignment="1">
      <alignment horizontal="center" vertical="center"/>
    </xf>
    <xf numFmtId="10" fontId="31" fillId="2" borderId="13" xfId="5" applyNumberFormat="1" applyFont="1" applyFill="1" applyBorder="1" applyAlignment="1">
      <alignment horizontal="center" vertical="center"/>
    </xf>
    <xf numFmtId="0" fontId="30" fillId="2" borderId="11" xfId="0" applyFont="1" applyFill="1" applyBorder="1" applyAlignment="1">
      <alignment vertical="center"/>
    </xf>
    <xf numFmtId="9" fontId="30" fillId="2" borderId="11" xfId="5" applyFont="1" applyFill="1" applyBorder="1" applyAlignment="1">
      <alignment horizontal="center" vertical="center"/>
    </xf>
    <xf numFmtId="10" fontId="32" fillId="2" borderId="11" xfId="5" applyNumberFormat="1" applyFont="1" applyFill="1" applyBorder="1" applyAlignment="1">
      <alignment horizontal="center" vertical="center"/>
    </xf>
    <xf numFmtId="3" fontId="32" fillId="2" borderId="11" xfId="0" applyNumberFormat="1" applyFont="1" applyFill="1" applyBorder="1" applyAlignment="1">
      <alignment horizontal="center" vertical="center"/>
    </xf>
    <xf numFmtId="9" fontId="32" fillId="2" borderId="11" xfId="5" applyFont="1" applyFill="1" applyBorder="1" applyAlignment="1">
      <alignment horizontal="center" vertical="center"/>
    </xf>
    <xf numFmtId="0" fontId="29" fillId="2" borderId="11" xfId="0" applyFont="1" applyFill="1" applyBorder="1" applyAlignment="1">
      <alignment vertical="center"/>
    </xf>
    <xf numFmtId="3" fontId="29" fillId="2" borderId="11" xfId="0" applyNumberFormat="1" applyFont="1" applyFill="1" applyBorder="1" applyAlignment="1">
      <alignment horizontal="center" vertical="center"/>
    </xf>
    <xf numFmtId="10" fontId="31" fillId="2" borderId="11" xfId="5" applyNumberFormat="1" applyFont="1" applyFill="1" applyBorder="1" applyAlignment="1">
      <alignment horizontal="center" vertical="center"/>
    </xf>
    <xf numFmtId="0" fontId="32" fillId="2" borderId="11" xfId="0" applyFont="1" applyFill="1" applyBorder="1" applyAlignment="1">
      <alignment vertical="center"/>
    </xf>
    <xf numFmtId="10" fontId="31" fillId="0" borderId="11" xfId="5" applyNumberFormat="1" applyFont="1" applyFill="1" applyBorder="1" applyAlignment="1">
      <alignment horizontal="center" vertical="center"/>
    </xf>
    <xf numFmtId="10" fontId="31" fillId="0" borderId="13" xfId="5" applyNumberFormat="1" applyFont="1" applyFill="1" applyBorder="1" applyAlignment="1">
      <alignment horizontal="center" vertical="center"/>
    </xf>
    <xf numFmtId="3" fontId="29" fillId="0" borderId="12" xfId="0" applyNumberFormat="1" applyFont="1" applyBorder="1" applyAlignment="1">
      <alignment horizontal="center" vertical="center"/>
    </xf>
    <xf numFmtId="3" fontId="29" fillId="0" borderId="9" xfId="0" applyNumberFormat="1" applyFont="1" applyBorder="1" applyAlignment="1">
      <alignment horizontal="center" vertical="center"/>
    </xf>
    <xf numFmtId="0" fontId="29"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0" borderId="0" xfId="0" applyAlignment="1">
      <alignment horizontal="lef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3" fillId="3" borderId="4" xfId="0" applyFont="1" applyFill="1" applyBorder="1" applyAlignment="1">
      <alignment horizontal="center" vertical="center" wrapText="1"/>
    </xf>
    <xf numFmtId="0" fontId="33" fillId="3" borderId="0" xfId="0" applyFont="1" applyFill="1" applyAlignment="1">
      <alignment horizontal="center" vertical="center"/>
    </xf>
    <xf numFmtId="0" fontId="33" fillId="3" borderId="4" xfId="0" applyFont="1" applyFill="1" applyBorder="1" applyAlignment="1">
      <alignment horizontal="center" vertical="center"/>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0" fontId="30" fillId="2" borderId="11" xfId="0" applyFont="1" applyFill="1" applyBorder="1" applyAlignment="1">
      <alignment horizontal="center" vertical="center"/>
    </xf>
    <xf numFmtId="0" fontId="30" fillId="2" borderId="11" xfId="0" applyFont="1" applyFill="1" applyBorder="1" applyAlignment="1">
      <alignment horizontal="center" vertical="center" wrapText="1"/>
    </xf>
    <xf numFmtId="0" fontId="32" fillId="2" borderId="11" xfId="0" applyFont="1" applyFill="1" applyBorder="1" applyAlignment="1">
      <alignment horizontal="center" vertical="center"/>
    </xf>
    <xf numFmtId="0" fontId="30" fillId="4" borderId="11" xfId="0" applyFont="1" applyFill="1" applyBorder="1" applyAlignment="1">
      <alignment horizontal="center" vertical="center" wrapText="1"/>
    </xf>
    <xf numFmtId="0" fontId="29" fillId="2" borderId="11" xfId="0" applyFont="1" applyFill="1" applyBorder="1" applyAlignment="1">
      <alignment horizontal="center" vertical="center"/>
    </xf>
    <xf numFmtId="0" fontId="7" fillId="3" borderId="0" xfId="0" applyFont="1" applyFill="1" applyAlignment="1">
      <alignment horizontal="center" vertical="center" wrapText="1"/>
    </xf>
    <xf numFmtId="0" fontId="0" fillId="0" borderId="7" xfId="0" applyBorder="1" applyAlignment="1">
      <alignment horizontal="left"/>
    </xf>
    <xf numFmtId="0" fontId="0" fillId="0" borderId="7" xfId="0" applyBorder="1"/>
    <xf numFmtId="0" fontId="35" fillId="0" borderId="0" xfId="0" applyFont="1" applyAlignment="1">
      <alignment horizontal="justify" vertical="center"/>
    </xf>
    <xf numFmtId="0" fontId="15" fillId="2" borderId="0" xfId="0" applyFont="1" applyFill="1" applyAlignment="1">
      <alignment horizontal="left"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0" xfId="0" applyFont="1" applyFill="1" applyBorder="1" applyAlignment="1">
      <alignment vertical="center"/>
    </xf>
    <xf numFmtId="3" fontId="30" fillId="2" borderId="0" xfId="0" applyNumberFormat="1" applyFont="1" applyFill="1" applyBorder="1" applyAlignment="1">
      <alignment horizontal="center" vertical="center"/>
    </xf>
    <xf numFmtId="9" fontId="30" fillId="2" borderId="0" xfId="5" applyFont="1" applyFill="1" applyBorder="1" applyAlignment="1">
      <alignment horizontal="center" vertical="center"/>
    </xf>
    <xf numFmtId="10" fontId="32" fillId="2" borderId="0" xfId="5" applyNumberFormat="1" applyFont="1" applyFill="1" applyBorder="1" applyAlignment="1">
      <alignment horizontal="center" vertical="center"/>
    </xf>
    <xf numFmtId="0" fontId="0" fillId="0" borderId="0" xfId="0" applyBorder="1" applyAlignment="1">
      <alignment horizontal="left"/>
    </xf>
    <xf numFmtId="0" fontId="0" fillId="0" borderId="0" xfId="0" applyBorder="1"/>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387804</xdr:colOff>
      <xdr:row>0</xdr:row>
      <xdr:rowOff>176891</xdr:rowOff>
    </xdr:from>
    <xdr:to>
      <xdr:col>7</xdr:col>
      <xdr:colOff>606879</xdr:colOff>
      <xdr:row>0</xdr:row>
      <xdr:rowOff>605516</xdr:rowOff>
    </xdr:to>
    <xdr:pic>
      <xdr:nvPicPr>
        <xdr:cNvPr id="3" name="Imagen 4">
          <a:extLst>
            <a:ext uri="{FF2B5EF4-FFF2-40B4-BE49-F238E27FC236}">
              <a16:creationId xmlns:a16="http://schemas.microsoft.com/office/drawing/2014/main" id="{53198879-1AB9-4003-BE3E-3FDCD0B5A3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176891"/>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299357</xdr:colOff>
      <xdr:row>0</xdr:row>
      <xdr:rowOff>204107</xdr:rowOff>
    </xdr:from>
    <xdr:to>
      <xdr:col>1</xdr:col>
      <xdr:colOff>1988423</xdr:colOff>
      <xdr:row>0</xdr:row>
      <xdr:rowOff>651782</xdr:rowOff>
    </xdr:to>
    <xdr:pic>
      <xdr:nvPicPr>
        <xdr:cNvPr id="4" name="Imagen 17">
          <a:extLst>
            <a:ext uri="{FF2B5EF4-FFF2-40B4-BE49-F238E27FC236}">
              <a16:creationId xmlns:a16="http://schemas.microsoft.com/office/drawing/2014/main" id="{3B22A1EE-1F56-462A-A3A4-4B308A182C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9357" y="204107"/>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0</xdr:row>
      <xdr:rowOff>209550</xdr:rowOff>
    </xdr:from>
    <xdr:to>
      <xdr:col>12</xdr:col>
      <xdr:colOff>657225</xdr:colOff>
      <xdr:row>0</xdr:row>
      <xdr:rowOff>638175</xdr:rowOff>
    </xdr:to>
    <xdr:pic>
      <xdr:nvPicPr>
        <xdr:cNvPr id="6" name="Imagen 4">
          <a:extLst>
            <a:ext uri="{FF2B5EF4-FFF2-40B4-BE49-F238E27FC236}">
              <a16:creationId xmlns:a16="http://schemas.microsoft.com/office/drawing/2014/main" id="{2EDE3642-9B49-4873-BFEC-40493977BD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209550"/>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123825</xdr:rowOff>
    </xdr:from>
    <xdr:to>
      <xdr:col>3</xdr:col>
      <xdr:colOff>120162</xdr:colOff>
      <xdr:row>0</xdr:row>
      <xdr:rowOff>571500</xdr:rowOff>
    </xdr:to>
    <xdr:pic>
      <xdr:nvPicPr>
        <xdr:cNvPr id="2" name="Imagen 17">
          <a:extLst>
            <a:ext uri="{FF2B5EF4-FFF2-40B4-BE49-F238E27FC236}">
              <a16:creationId xmlns:a16="http://schemas.microsoft.com/office/drawing/2014/main" id="{2692EC30-CD8B-42DD-B57E-75030CC664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2382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xdr:row>
      <xdr:rowOff>19050</xdr:rowOff>
    </xdr:from>
    <xdr:to>
      <xdr:col>5</xdr:col>
      <xdr:colOff>390525</xdr:colOff>
      <xdr:row>2</xdr:row>
      <xdr:rowOff>295275</xdr:rowOff>
    </xdr:to>
    <xdr:pic>
      <xdr:nvPicPr>
        <xdr:cNvPr id="5" name="Imagen 4">
          <a:extLst>
            <a:ext uri="{FF2B5EF4-FFF2-40B4-BE49-F238E27FC236}">
              <a16:creationId xmlns:a16="http://schemas.microsoft.com/office/drawing/2014/main" id="{DF0E2712-521C-4C4A-B475-199B369A2B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180975"/>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1</xdr:row>
      <xdr:rowOff>19050</xdr:rowOff>
    </xdr:from>
    <xdr:to>
      <xdr:col>1</xdr:col>
      <xdr:colOff>1158387</xdr:colOff>
      <xdr:row>2</xdr:row>
      <xdr:rowOff>314325</xdr:rowOff>
    </xdr:to>
    <xdr:pic>
      <xdr:nvPicPr>
        <xdr:cNvPr id="3" name="Imagen 17">
          <a:extLst>
            <a:ext uri="{FF2B5EF4-FFF2-40B4-BE49-F238E27FC236}">
              <a16:creationId xmlns:a16="http://schemas.microsoft.com/office/drawing/2014/main" id="{5273BB51-CC8A-4693-905B-9E8C6B87FEA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xdr:row>
      <xdr:rowOff>57150</xdr:rowOff>
    </xdr:from>
    <xdr:to>
      <xdr:col>6</xdr:col>
      <xdr:colOff>323850</xdr:colOff>
      <xdr:row>2</xdr:row>
      <xdr:rowOff>333375</xdr:rowOff>
    </xdr:to>
    <xdr:pic>
      <xdr:nvPicPr>
        <xdr:cNvPr id="3" name="Imagen 4">
          <a:extLst>
            <a:ext uri="{FF2B5EF4-FFF2-40B4-BE49-F238E27FC236}">
              <a16:creationId xmlns:a16="http://schemas.microsoft.com/office/drawing/2014/main" id="{64A01407-295D-4237-A1E5-585A6530A7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219075"/>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1</xdr:row>
      <xdr:rowOff>19050</xdr:rowOff>
    </xdr:from>
    <xdr:to>
      <xdr:col>1</xdr:col>
      <xdr:colOff>644037</xdr:colOff>
      <xdr:row>2</xdr:row>
      <xdr:rowOff>314325</xdr:rowOff>
    </xdr:to>
    <xdr:pic>
      <xdr:nvPicPr>
        <xdr:cNvPr id="4" name="Imagen 17">
          <a:extLst>
            <a:ext uri="{FF2B5EF4-FFF2-40B4-BE49-F238E27FC236}">
              <a16:creationId xmlns:a16="http://schemas.microsoft.com/office/drawing/2014/main" id="{B30A4602-F6B5-43CF-B868-2031234201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295275</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1314450</xdr:colOff>
      <xdr:row>0</xdr:row>
      <xdr:rowOff>152400</xdr:rowOff>
    </xdr:from>
    <xdr:to>
      <xdr:col>3</xdr:col>
      <xdr:colOff>371475</xdr:colOff>
      <xdr:row>2</xdr:row>
      <xdr:rowOff>266700</xdr:rowOff>
    </xdr:to>
    <xdr:pic>
      <xdr:nvPicPr>
        <xdr:cNvPr id="4" name="Imagen 4">
          <a:extLst>
            <a:ext uri="{FF2B5EF4-FFF2-40B4-BE49-F238E27FC236}">
              <a16:creationId xmlns:a16="http://schemas.microsoft.com/office/drawing/2014/main" id="{717C079E-39EB-4675-9FC6-973777FB00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152400"/>
          <a:ext cx="2505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1</xdr:row>
      <xdr:rowOff>19050</xdr:rowOff>
    </xdr:from>
    <xdr:to>
      <xdr:col>1</xdr:col>
      <xdr:colOff>63012</xdr:colOff>
      <xdr:row>2</xdr:row>
      <xdr:rowOff>314325</xdr:rowOff>
    </xdr:to>
    <xdr:pic>
      <xdr:nvPicPr>
        <xdr:cNvPr id="3" name="Imagen 17">
          <a:extLst>
            <a:ext uri="{FF2B5EF4-FFF2-40B4-BE49-F238E27FC236}">
              <a16:creationId xmlns:a16="http://schemas.microsoft.com/office/drawing/2014/main" id="{081D7BA8-5E26-400C-8AFD-02056F49A2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809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428625</xdr:colOff>
      <xdr:row>0</xdr:row>
      <xdr:rowOff>104776</xdr:rowOff>
    </xdr:from>
    <xdr:to>
      <xdr:col>4</xdr:col>
      <xdr:colOff>647700</xdr:colOff>
      <xdr:row>2</xdr:row>
      <xdr:rowOff>266701</xdr:rowOff>
    </xdr:to>
    <xdr:pic>
      <xdr:nvPicPr>
        <xdr:cNvPr id="4" name="Imagen 3">
          <a:extLst>
            <a:ext uri="{FF2B5EF4-FFF2-40B4-BE49-F238E27FC236}">
              <a16:creationId xmlns:a16="http://schemas.microsoft.com/office/drawing/2014/main" id="{7992C2D0-0191-4CC1-916D-0B996B5893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86100" y="104776"/>
          <a:ext cx="25050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104775</xdr:rowOff>
    </xdr:from>
    <xdr:to>
      <xdr:col>0</xdr:col>
      <xdr:colOff>2139462</xdr:colOff>
      <xdr:row>2</xdr:row>
      <xdr:rowOff>238125</xdr:rowOff>
    </xdr:to>
    <xdr:pic>
      <xdr:nvPicPr>
        <xdr:cNvPr id="5" name="Imagen 17">
          <a:extLst>
            <a:ext uri="{FF2B5EF4-FFF2-40B4-BE49-F238E27FC236}">
              <a16:creationId xmlns:a16="http://schemas.microsoft.com/office/drawing/2014/main" id="{CD595E0E-B541-456E-8C96-5AE46AABEF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 y="104775"/>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70" zoomScaleNormal="70" workbookViewId="0">
      <selection activeCell="E22" sqref="E22"/>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A1" s="107"/>
      <c r="B1" s="107"/>
      <c r="C1" s="107"/>
      <c r="D1" s="107"/>
      <c r="E1" s="107"/>
      <c r="F1" s="107"/>
      <c r="G1" s="107"/>
      <c r="H1" s="107"/>
    </row>
    <row r="2" spans="1:11" ht="21.95" customHeight="1">
      <c r="A2" s="107"/>
      <c r="B2" s="107"/>
      <c r="C2" s="107"/>
      <c r="D2" s="107"/>
      <c r="E2" s="107"/>
      <c r="F2" s="107"/>
      <c r="G2" s="107"/>
      <c r="H2" s="107"/>
    </row>
    <row r="3" spans="1:11" ht="21.95" customHeight="1">
      <c r="A3" s="108" t="s">
        <v>3</v>
      </c>
      <c r="B3" s="109"/>
      <c r="C3" s="109"/>
      <c r="D3" s="109"/>
      <c r="E3" s="109"/>
      <c r="F3" s="109"/>
      <c r="G3" s="109"/>
      <c r="H3" s="110"/>
    </row>
    <row r="4" spans="1:11" ht="12" customHeight="1">
      <c r="A4" s="111"/>
      <c r="B4" s="112"/>
      <c r="C4" s="112"/>
      <c r="D4" s="112"/>
      <c r="E4" s="112"/>
      <c r="F4" s="112"/>
      <c r="G4" s="112"/>
      <c r="H4" s="113"/>
    </row>
    <row r="5" spans="1:11" ht="17.25" customHeight="1">
      <c r="A5" s="114" t="s">
        <v>204</v>
      </c>
      <c r="B5" s="114"/>
      <c r="C5" s="114"/>
      <c r="D5" s="114"/>
      <c r="E5" s="114"/>
      <c r="F5" s="114"/>
      <c r="G5" s="114"/>
      <c r="H5" s="115"/>
    </row>
    <row r="6" spans="1:11" ht="15" customHeight="1">
      <c r="A6" s="116"/>
      <c r="B6" s="116"/>
      <c r="C6" s="116"/>
      <c r="D6" s="116"/>
      <c r="E6" s="116"/>
      <c r="F6" s="116"/>
      <c r="G6" s="116"/>
      <c r="H6" s="117"/>
    </row>
    <row r="7" spans="1:11">
      <c r="A7" s="118"/>
      <c r="B7" s="118"/>
      <c r="C7" s="118"/>
      <c r="D7" s="118"/>
      <c r="E7" s="118"/>
      <c r="F7" s="118"/>
      <c r="G7" s="118"/>
      <c r="H7" s="119"/>
    </row>
    <row r="8" spans="1:11" s="18" customFormat="1" ht="27" customHeight="1">
      <c r="A8" s="35"/>
      <c r="B8" s="36" t="s">
        <v>31</v>
      </c>
      <c r="D8" s="19"/>
      <c r="E8" s="19"/>
      <c r="F8" s="19"/>
      <c r="G8" s="19"/>
      <c r="H8" s="20"/>
      <c r="I8" s="34"/>
      <c r="J8" s="9"/>
      <c r="K8" s="34"/>
    </row>
    <row r="9" spans="1:11" s="12" customFormat="1" ht="27" customHeight="1">
      <c r="A9" s="37" t="s">
        <v>0</v>
      </c>
      <c r="B9" s="36" t="s">
        <v>24</v>
      </c>
      <c r="C9" s="10"/>
      <c r="D9" s="10"/>
      <c r="E9" s="10"/>
      <c r="F9" s="10"/>
      <c r="G9" s="10"/>
      <c r="H9" s="11"/>
    </row>
    <row r="10" spans="1:11" s="12" customFormat="1" ht="27" customHeight="1">
      <c r="A10" s="37" t="s">
        <v>1</v>
      </c>
      <c r="B10" s="36" t="s">
        <v>26</v>
      </c>
      <c r="C10" s="10"/>
      <c r="D10" s="10"/>
      <c r="E10" s="10"/>
      <c r="F10" s="10"/>
      <c r="G10" s="10"/>
      <c r="H10" s="11"/>
    </row>
    <row r="11" spans="1:11" s="12" customFormat="1" ht="27" customHeight="1">
      <c r="A11" s="37" t="s">
        <v>2</v>
      </c>
      <c r="B11" s="36" t="s">
        <v>25</v>
      </c>
      <c r="C11" s="10"/>
      <c r="D11" s="10"/>
      <c r="E11" s="10"/>
      <c r="F11" s="10"/>
      <c r="G11" s="10"/>
      <c r="H11" s="11"/>
    </row>
    <row r="12" spans="1:11" s="12" customFormat="1" ht="27" customHeight="1">
      <c r="A12" s="37" t="s">
        <v>202</v>
      </c>
      <c r="B12" s="36" t="s">
        <v>203</v>
      </c>
      <c r="C12" s="10"/>
      <c r="D12" s="10"/>
      <c r="E12" s="10"/>
      <c r="F12" s="10"/>
      <c r="G12" s="10"/>
      <c r="H12" s="11"/>
    </row>
    <row r="13" spans="1:11" s="49" customFormat="1" ht="28.5" customHeight="1">
      <c r="A13" s="120" t="s">
        <v>212</v>
      </c>
      <c r="B13" s="120"/>
      <c r="C13" s="120"/>
      <c r="D13" s="120"/>
      <c r="E13" s="120"/>
      <c r="F13" s="120"/>
      <c r="G13" s="120"/>
      <c r="H13" s="121"/>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C29" sqref="C29"/>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8" customFormat="1" ht="21.95" customHeight="1">
      <c r="A4" s="135" t="s">
        <v>182</v>
      </c>
      <c r="B4" s="136"/>
      <c r="C4" s="136"/>
      <c r="D4" s="136"/>
      <c r="E4" s="136"/>
      <c r="F4" s="136"/>
      <c r="G4" s="136"/>
      <c r="H4" s="136"/>
      <c r="I4" s="136"/>
      <c r="J4" s="136"/>
      <c r="K4" s="136"/>
      <c r="L4" s="136"/>
      <c r="M4" s="136"/>
      <c r="N4" s="28"/>
    </row>
    <row r="5" spans="1:14" s="38" customFormat="1" ht="12" customHeight="1">
      <c r="A5" s="137"/>
      <c r="B5" s="136"/>
      <c r="C5" s="136"/>
      <c r="D5" s="136"/>
      <c r="E5" s="136"/>
      <c r="F5" s="136"/>
      <c r="G5" s="136"/>
      <c r="H5" s="136"/>
      <c r="I5" s="136"/>
      <c r="J5" s="136"/>
      <c r="K5" s="136"/>
      <c r="L5" s="136"/>
      <c r="M5" s="136"/>
    </row>
    <row r="6" spans="1:14">
      <c r="A6" s="138" t="s">
        <v>28</v>
      </c>
      <c r="B6" s="139"/>
      <c r="C6" s="139"/>
      <c r="D6" s="139"/>
      <c r="E6" s="139"/>
      <c r="F6" s="139"/>
      <c r="G6" s="139"/>
      <c r="H6" s="139"/>
      <c r="I6" s="139"/>
      <c r="J6" s="139"/>
      <c r="K6" s="139"/>
      <c r="L6" s="139"/>
      <c r="M6" s="140"/>
    </row>
    <row r="7" spans="1:14">
      <c r="A7" s="122" t="s">
        <v>32</v>
      </c>
      <c r="B7" s="123"/>
      <c r="C7" s="123"/>
      <c r="D7" s="123"/>
      <c r="E7" s="123"/>
      <c r="F7" s="123"/>
      <c r="G7" s="123"/>
      <c r="H7" s="123"/>
      <c r="I7" s="123"/>
      <c r="J7" s="123"/>
      <c r="K7" s="123"/>
      <c r="L7" s="123"/>
      <c r="M7" s="124"/>
    </row>
    <row r="8" spans="1:14" ht="28.5" customHeight="1">
      <c r="A8" s="131" t="s">
        <v>21</v>
      </c>
      <c r="B8" s="132"/>
      <c r="C8" s="132"/>
      <c r="D8" s="132"/>
      <c r="E8" s="132"/>
      <c r="F8" s="132"/>
      <c r="G8" s="132"/>
      <c r="H8" s="132"/>
      <c r="I8" s="132"/>
      <c r="J8" s="132"/>
      <c r="K8" s="132"/>
      <c r="L8" s="132"/>
      <c r="M8" s="133"/>
    </row>
    <row r="9" spans="1:14">
      <c r="A9" s="122" t="s">
        <v>5</v>
      </c>
      <c r="B9" s="123"/>
      <c r="C9" s="123"/>
      <c r="D9" s="123"/>
      <c r="E9" s="123"/>
      <c r="F9" s="123"/>
      <c r="G9" s="123"/>
      <c r="H9" s="123"/>
      <c r="I9" s="123"/>
      <c r="J9" s="123"/>
      <c r="K9" s="123"/>
      <c r="L9" s="123"/>
      <c r="M9" s="124"/>
    </row>
    <row r="10" spans="1:14" ht="29.1" customHeight="1">
      <c r="A10" s="128" t="s">
        <v>176</v>
      </c>
      <c r="B10" s="129"/>
      <c r="C10" s="129"/>
      <c r="D10" s="129"/>
      <c r="E10" s="129"/>
      <c r="F10" s="129"/>
      <c r="G10" s="129"/>
      <c r="H10" s="129"/>
      <c r="I10" s="129"/>
      <c r="J10" s="129"/>
      <c r="K10" s="129"/>
      <c r="L10" s="129"/>
      <c r="M10" s="130"/>
    </row>
    <row r="11" spans="1:14">
      <c r="A11" s="122" t="s">
        <v>29</v>
      </c>
      <c r="B11" s="123"/>
      <c r="C11" s="123"/>
      <c r="D11" s="123"/>
      <c r="E11" s="123"/>
      <c r="F11" s="123"/>
      <c r="G11" s="123"/>
      <c r="H11" s="123"/>
      <c r="I11" s="123"/>
      <c r="J11" s="123"/>
      <c r="K11" s="123"/>
      <c r="L11" s="123"/>
      <c r="M11" s="124"/>
    </row>
    <row r="12" spans="1:14" ht="18" customHeight="1">
      <c r="A12" s="141" t="s">
        <v>22</v>
      </c>
      <c r="B12" s="142"/>
      <c r="C12" s="142"/>
      <c r="D12" s="142"/>
      <c r="E12" s="142"/>
      <c r="F12" s="142"/>
      <c r="G12" s="142"/>
      <c r="H12" s="142"/>
      <c r="I12" s="142"/>
      <c r="J12" s="142"/>
      <c r="K12" s="142"/>
      <c r="L12" s="142"/>
      <c r="M12" s="143"/>
    </row>
    <row r="13" spans="1:14">
      <c r="A13" s="141"/>
      <c r="B13" s="142"/>
      <c r="C13" s="142"/>
      <c r="D13" s="142"/>
      <c r="E13" s="142"/>
      <c r="F13" s="142"/>
      <c r="G13" s="142"/>
      <c r="H13" s="142"/>
      <c r="I13" s="142"/>
      <c r="J13" s="142"/>
      <c r="K13" s="142"/>
      <c r="L13" s="142"/>
      <c r="M13" s="143"/>
    </row>
    <row r="14" spans="1:14" ht="15" customHeight="1">
      <c r="A14" s="141"/>
      <c r="B14" s="142"/>
      <c r="C14" s="142"/>
      <c r="D14" s="142"/>
      <c r="E14" s="142"/>
      <c r="F14" s="142"/>
      <c r="G14" s="142"/>
      <c r="H14" s="142"/>
      <c r="I14" s="142"/>
      <c r="J14" s="142"/>
      <c r="K14" s="142"/>
      <c r="L14" s="142"/>
      <c r="M14" s="143"/>
    </row>
    <row r="15" spans="1:14">
      <c r="A15" s="122" t="s">
        <v>30</v>
      </c>
      <c r="B15" s="123"/>
      <c r="C15" s="123"/>
      <c r="D15" s="123"/>
      <c r="E15" s="123"/>
      <c r="F15" s="123"/>
      <c r="G15" s="123"/>
      <c r="H15" s="123"/>
      <c r="I15" s="123"/>
      <c r="J15" s="123"/>
      <c r="K15" s="123"/>
      <c r="L15" s="123"/>
      <c r="M15" s="124"/>
    </row>
    <row r="16" spans="1:14" ht="31.5" customHeight="1">
      <c r="A16" s="128" t="s">
        <v>177</v>
      </c>
      <c r="B16" s="129"/>
      <c r="C16" s="129"/>
      <c r="D16" s="129"/>
      <c r="E16" s="129"/>
      <c r="F16" s="129"/>
      <c r="G16" s="129"/>
      <c r="H16" s="129"/>
      <c r="I16" s="129"/>
      <c r="J16" s="129"/>
      <c r="K16" s="129"/>
      <c r="L16" s="129"/>
      <c r="M16" s="130"/>
    </row>
    <row r="17" spans="1:13">
      <c r="A17" s="122" t="s">
        <v>6</v>
      </c>
      <c r="B17" s="123"/>
      <c r="C17" s="123"/>
      <c r="D17" s="123"/>
      <c r="E17" s="123"/>
      <c r="F17" s="123"/>
      <c r="G17" s="123"/>
      <c r="H17" s="123"/>
      <c r="I17" s="123"/>
      <c r="J17" s="123"/>
      <c r="K17" s="123"/>
      <c r="L17" s="123"/>
      <c r="M17" s="124"/>
    </row>
    <row r="18" spans="1:13" ht="20.25" customHeight="1">
      <c r="A18" s="131" t="s">
        <v>178</v>
      </c>
      <c r="B18" s="132"/>
      <c r="C18" s="132"/>
      <c r="D18" s="132"/>
      <c r="E18" s="132"/>
      <c r="F18" s="132"/>
      <c r="G18" s="132"/>
      <c r="H18" s="132"/>
      <c r="I18" s="132"/>
      <c r="J18" s="132"/>
      <c r="K18" s="132"/>
      <c r="L18" s="132"/>
      <c r="M18" s="133"/>
    </row>
    <row r="19" spans="1:13" ht="14.25" customHeight="1">
      <c r="A19" s="134" t="s">
        <v>23</v>
      </c>
      <c r="B19" s="123"/>
      <c r="C19" s="123"/>
      <c r="D19" s="123"/>
      <c r="E19" s="123"/>
      <c r="F19" s="123"/>
      <c r="G19" s="123"/>
      <c r="H19" s="123"/>
      <c r="I19" s="123"/>
      <c r="J19" s="123"/>
      <c r="K19" s="123"/>
      <c r="L19" s="123"/>
      <c r="M19" s="124"/>
    </row>
    <row r="20" spans="1:13" ht="106.5" customHeight="1">
      <c r="A20" s="128" t="s">
        <v>179</v>
      </c>
      <c r="B20" s="129"/>
      <c r="C20" s="129"/>
      <c r="D20" s="129"/>
      <c r="E20" s="129"/>
      <c r="F20" s="129"/>
      <c r="G20" s="129"/>
      <c r="H20" s="129"/>
      <c r="I20" s="129"/>
      <c r="J20" s="129"/>
      <c r="K20" s="129"/>
      <c r="L20" s="129"/>
      <c r="M20" s="130"/>
    </row>
    <row r="21" spans="1:13">
      <c r="A21" s="122" t="s">
        <v>7</v>
      </c>
      <c r="B21" s="123"/>
      <c r="C21" s="123"/>
      <c r="D21" s="123"/>
      <c r="E21" s="123"/>
      <c r="F21" s="123"/>
      <c r="G21" s="123"/>
      <c r="H21" s="123"/>
      <c r="I21" s="123"/>
      <c r="J21" s="123"/>
      <c r="K21" s="123"/>
      <c r="L21" s="123"/>
      <c r="M21" s="124"/>
    </row>
    <row r="22" spans="1:13" ht="31.5" customHeight="1">
      <c r="A22" s="128" t="s">
        <v>181</v>
      </c>
      <c r="B22" s="129"/>
      <c r="C22" s="129"/>
      <c r="D22" s="129"/>
      <c r="E22" s="129"/>
      <c r="F22" s="129"/>
      <c r="G22" s="129"/>
      <c r="H22" s="129"/>
      <c r="I22" s="129"/>
      <c r="J22" s="129"/>
      <c r="K22" s="129"/>
      <c r="L22" s="129"/>
      <c r="M22" s="130"/>
    </row>
    <row r="23" spans="1:13">
      <c r="A23" s="122" t="s">
        <v>8</v>
      </c>
      <c r="B23" s="123"/>
      <c r="C23" s="123"/>
      <c r="D23" s="123"/>
      <c r="E23" s="123"/>
      <c r="F23" s="123"/>
      <c r="G23" s="123"/>
      <c r="H23" s="123"/>
      <c r="I23" s="123"/>
      <c r="J23" s="123"/>
      <c r="K23" s="123"/>
      <c r="L23" s="123"/>
      <c r="M23" s="124"/>
    </row>
    <row r="24" spans="1:13" ht="87" customHeight="1">
      <c r="A24" s="128" t="s">
        <v>180</v>
      </c>
      <c r="B24" s="129"/>
      <c r="C24" s="129"/>
      <c r="D24" s="129"/>
      <c r="E24" s="129"/>
      <c r="F24" s="129"/>
      <c r="G24" s="129"/>
      <c r="H24" s="129"/>
      <c r="I24" s="129"/>
      <c r="J24" s="129"/>
      <c r="K24" s="129"/>
      <c r="L24" s="129"/>
      <c r="M24" s="130"/>
    </row>
    <row r="25" spans="1:13" ht="17.25" customHeight="1">
      <c r="A25" s="122" t="s">
        <v>183</v>
      </c>
      <c r="B25" s="123"/>
      <c r="C25" s="123"/>
      <c r="D25" s="123"/>
      <c r="E25" s="123"/>
      <c r="F25" s="123"/>
      <c r="G25" s="123"/>
      <c r="H25" s="123"/>
      <c r="I25" s="123"/>
      <c r="J25" s="123"/>
      <c r="K25" s="123"/>
      <c r="L25" s="123"/>
      <c r="M25" s="124"/>
    </row>
    <row r="26" spans="1:13" ht="63.75" customHeight="1">
      <c r="A26" s="125" t="s">
        <v>184</v>
      </c>
      <c r="B26" s="126"/>
      <c r="C26" s="126"/>
      <c r="D26" s="126"/>
      <c r="E26" s="126"/>
      <c r="F26" s="126"/>
      <c r="G26" s="126"/>
      <c r="H26" s="126"/>
      <c r="I26" s="126"/>
      <c r="J26" s="126"/>
      <c r="K26" s="126"/>
      <c r="L26" s="126"/>
      <c r="M26" s="127"/>
    </row>
    <row r="27" spans="1:13">
      <c r="A27" s="16" t="s">
        <v>9</v>
      </c>
    </row>
    <row r="28" spans="1:13">
      <c r="A28" s="17"/>
    </row>
    <row r="29" spans="1:13">
      <c r="A29" s="39"/>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1"/>
  <sheetViews>
    <sheetView showGridLines="0" zoomScaleNormal="100" workbookViewId="0">
      <pane ySplit="10" topLeftCell="A11" activePane="bottomLeft" state="frozen"/>
      <selection pane="bottomLeft" activeCell="A10" sqref="A10"/>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4" t="str">
        <f>+Índice!A5</f>
        <v>Componente Abastecimiento de Alimentos - Febrero 2023</v>
      </c>
      <c r="B4" s="144"/>
      <c r="C4" s="144"/>
      <c r="D4" s="144"/>
      <c r="E4" s="144"/>
    </row>
    <row r="5" spans="1:7" s="1" customFormat="1" ht="17.100000000000001" customHeight="1">
      <c r="A5" s="144"/>
      <c r="B5" s="144"/>
      <c r="C5" s="144"/>
      <c r="D5" s="144"/>
      <c r="E5" s="144"/>
    </row>
    <row r="6" spans="1:7" s="1" customFormat="1" ht="11.1" customHeight="1">
      <c r="A6" s="145" t="s">
        <v>18</v>
      </c>
      <c r="B6" s="146"/>
      <c r="C6" s="146"/>
      <c r="D6" s="146"/>
      <c r="E6" s="146"/>
    </row>
    <row r="7" spans="1:7" s="1" customFormat="1" ht="12" customHeight="1">
      <c r="A7" s="145"/>
      <c r="B7" s="146"/>
      <c r="C7" s="146"/>
      <c r="D7" s="146"/>
      <c r="E7" s="146"/>
    </row>
    <row r="8" spans="1:7" s="1" customFormat="1" ht="12" customHeight="1">
      <c r="A8" s="147"/>
      <c r="B8" s="148"/>
      <c r="C8" s="148"/>
      <c r="D8" s="148"/>
      <c r="E8" s="148"/>
    </row>
    <row r="9" spans="1:7" s="1" customFormat="1" ht="17.25" thickBot="1">
      <c r="G9" s="28" t="s">
        <v>4</v>
      </c>
    </row>
    <row r="10" spans="1:7" ht="17.25" thickBot="1">
      <c r="A10" s="103" t="s">
        <v>10</v>
      </c>
      <c r="B10" s="103" t="s">
        <v>11</v>
      </c>
      <c r="C10" s="104" t="s">
        <v>185</v>
      </c>
      <c r="D10" s="104" t="s">
        <v>207</v>
      </c>
      <c r="E10" s="104" t="s">
        <v>12</v>
      </c>
      <c r="F10" s="28"/>
    </row>
    <row r="11" spans="1:7">
      <c r="A11" s="50" t="s">
        <v>33</v>
      </c>
      <c r="B11" s="51" t="s">
        <v>77</v>
      </c>
      <c r="C11" s="52">
        <v>7680.3249999999998</v>
      </c>
      <c r="D11" s="100">
        <v>7869.375</v>
      </c>
      <c r="E11" s="53">
        <v>2.4614843772887252E-2</v>
      </c>
    </row>
    <row r="12" spans="1:7">
      <c r="A12" s="54" t="s">
        <v>34</v>
      </c>
      <c r="B12" s="55" t="s">
        <v>78</v>
      </c>
      <c r="C12" s="56">
        <v>30316.504000000001</v>
      </c>
      <c r="D12" s="101">
        <v>25238.984</v>
      </c>
      <c r="E12" s="57">
        <v>-0.16748369139132935</v>
      </c>
    </row>
    <row r="13" spans="1:7">
      <c r="A13" s="54" t="s">
        <v>34</v>
      </c>
      <c r="B13" s="55" t="s">
        <v>79</v>
      </c>
      <c r="C13" s="56">
        <v>13865.647499999999</v>
      </c>
      <c r="D13" s="101">
        <v>9822.4385000000002</v>
      </c>
      <c r="E13" s="57">
        <v>-0.29159900394121507</v>
      </c>
    </row>
    <row r="14" spans="1:7">
      <c r="A14" s="54" t="s">
        <v>35</v>
      </c>
      <c r="B14" s="55" t="s">
        <v>80</v>
      </c>
      <c r="C14" s="56">
        <v>176659.99549999999</v>
      </c>
      <c r="D14" s="101">
        <v>173040.8835</v>
      </c>
      <c r="E14" s="57">
        <v>-2.0486313212885743E-2</v>
      </c>
    </row>
    <row r="15" spans="1:7">
      <c r="A15" s="54" t="s">
        <v>35</v>
      </c>
      <c r="B15" s="55" t="s">
        <v>81</v>
      </c>
      <c r="C15" s="56">
        <v>3521.8425000000002</v>
      </c>
      <c r="D15" s="101">
        <v>3819.4561800000001</v>
      </c>
      <c r="E15" s="57">
        <v>8.4505107766744247E-2</v>
      </c>
    </row>
    <row r="16" spans="1:7">
      <c r="A16" s="54" t="s">
        <v>35</v>
      </c>
      <c r="B16" s="55" t="s">
        <v>82</v>
      </c>
      <c r="C16" s="56">
        <v>3344.8670000000002</v>
      </c>
      <c r="D16" s="101">
        <v>4581.76</v>
      </c>
      <c r="E16" s="57">
        <v>0.36978839517385897</v>
      </c>
    </row>
    <row r="17" spans="1:5">
      <c r="A17" s="54" t="s">
        <v>35</v>
      </c>
      <c r="B17" s="55" t="s">
        <v>83</v>
      </c>
      <c r="C17" s="56">
        <v>2351.7260000000001</v>
      </c>
      <c r="D17" s="101">
        <v>2991.0279999999998</v>
      </c>
      <c r="E17" s="57">
        <v>0.27184374370143449</v>
      </c>
    </row>
    <row r="18" spans="1:5">
      <c r="A18" s="54" t="s">
        <v>36</v>
      </c>
      <c r="B18" s="55" t="s">
        <v>84</v>
      </c>
      <c r="C18" s="56">
        <v>39507.695799999994</v>
      </c>
      <c r="D18" s="101">
        <v>39014.233</v>
      </c>
      <c r="E18" s="57">
        <v>-1.2490295624884129E-2</v>
      </c>
    </row>
    <row r="19" spans="1:5">
      <c r="A19" s="54" t="s">
        <v>37</v>
      </c>
      <c r="B19" s="55" t="s">
        <v>85</v>
      </c>
      <c r="C19" s="56">
        <v>18705.850999999999</v>
      </c>
      <c r="D19" s="101">
        <v>17895.967000000001</v>
      </c>
      <c r="E19" s="57">
        <v>-4.3295758102638526E-2</v>
      </c>
    </row>
    <row r="20" spans="1:5">
      <c r="A20" s="54" t="s">
        <v>37</v>
      </c>
      <c r="B20" s="55" t="s">
        <v>86</v>
      </c>
      <c r="C20" s="56">
        <v>19195.366999999998</v>
      </c>
      <c r="D20" s="101">
        <v>17185.182000000001</v>
      </c>
      <c r="E20" s="57">
        <v>-0.10472240515120124</v>
      </c>
    </row>
    <row r="21" spans="1:5">
      <c r="A21" s="54" t="s">
        <v>38</v>
      </c>
      <c r="B21" s="55" t="s">
        <v>87</v>
      </c>
      <c r="C21" s="56">
        <v>21010.195</v>
      </c>
      <c r="D21" s="101">
        <v>18148.696</v>
      </c>
      <c r="E21" s="57">
        <v>-0.13619573735512691</v>
      </c>
    </row>
    <row r="22" spans="1:5">
      <c r="A22" s="54" t="s">
        <v>39</v>
      </c>
      <c r="B22" s="55" t="s">
        <v>88</v>
      </c>
      <c r="C22" s="56">
        <v>21521.978199999998</v>
      </c>
      <c r="D22" s="101">
        <v>20180.038599999996</v>
      </c>
      <c r="E22" s="57">
        <v>-6.2352056466631001E-2</v>
      </c>
    </row>
    <row r="23" spans="1:5">
      <c r="A23" s="54" t="s">
        <v>39</v>
      </c>
      <c r="B23" s="55" t="s">
        <v>89</v>
      </c>
      <c r="C23" s="56">
        <v>2803.8480600000007</v>
      </c>
      <c r="D23" s="101">
        <v>2969.8891999999996</v>
      </c>
      <c r="E23" s="57">
        <v>5.9219022017904521E-2</v>
      </c>
    </row>
    <row r="24" spans="1:5">
      <c r="A24" s="54" t="s">
        <v>40</v>
      </c>
      <c r="B24" s="55" t="s">
        <v>90</v>
      </c>
      <c r="C24" s="56">
        <v>3770.3850000000002</v>
      </c>
      <c r="D24" s="101">
        <v>3792.8645000000001</v>
      </c>
      <c r="E24" s="57">
        <v>5.9621232314470696E-3</v>
      </c>
    </row>
    <row r="25" spans="1:5">
      <c r="A25" s="54" t="s">
        <v>41</v>
      </c>
      <c r="B25" s="55" t="s">
        <v>91</v>
      </c>
      <c r="C25" s="56">
        <v>5044.7579999999998</v>
      </c>
      <c r="D25" s="101">
        <v>5807.39</v>
      </c>
      <c r="E25" s="57">
        <v>0.15117315835566347</v>
      </c>
    </row>
    <row r="26" spans="1:5">
      <c r="A26" s="54" t="s">
        <v>42</v>
      </c>
      <c r="B26" s="55" t="s">
        <v>92</v>
      </c>
      <c r="C26" s="56">
        <v>4941.067</v>
      </c>
      <c r="D26" s="101">
        <v>5729.0108600000012</v>
      </c>
      <c r="E26" s="57">
        <v>0.15946836179311097</v>
      </c>
    </row>
    <row r="27" spans="1:5">
      <c r="A27" s="54" t="s">
        <v>43</v>
      </c>
      <c r="B27" s="55" t="s">
        <v>93</v>
      </c>
      <c r="C27" s="56">
        <v>53763.615020000012</v>
      </c>
      <c r="D27" s="56">
        <v>58845.39006000002</v>
      </c>
      <c r="E27" s="57">
        <v>9.452070955626013E-2</v>
      </c>
    </row>
    <row r="28" spans="1:5">
      <c r="A28" s="54" t="s">
        <v>43</v>
      </c>
      <c r="B28" s="55" t="s">
        <v>94</v>
      </c>
      <c r="C28" s="56">
        <v>11478.643</v>
      </c>
      <c r="D28" s="56">
        <v>12492.093999999999</v>
      </c>
      <c r="E28" s="57">
        <v>8.8290140219536406E-2</v>
      </c>
    </row>
    <row r="29" spans="1:5">
      <c r="A29" s="54" t="s">
        <v>44</v>
      </c>
      <c r="B29" s="55" t="s">
        <v>95</v>
      </c>
      <c r="C29" s="56">
        <v>3282.4985000000001</v>
      </c>
      <c r="D29" s="56">
        <v>3304.4340000000002</v>
      </c>
      <c r="E29" s="57">
        <v>6.6825620788555362E-3</v>
      </c>
    </row>
    <row r="30" spans="1:5">
      <c r="A30" s="54" t="s">
        <v>45</v>
      </c>
      <c r="B30" s="55" t="s">
        <v>96</v>
      </c>
      <c r="C30" s="56">
        <v>7813.5965000000006</v>
      </c>
      <c r="D30" s="56">
        <v>8107.5055499999999</v>
      </c>
      <c r="E30" s="57">
        <v>3.7615079048425315E-2</v>
      </c>
    </row>
    <row r="31" spans="1:5">
      <c r="A31" s="54" t="s">
        <v>46</v>
      </c>
      <c r="B31" s="55" t="s">
        <v>97</v>
      </c>
      <c r="C31" s="56">
        <v>8857.9609</v>
      </c>
      <c r="D31" s="56">
        <v>8292.17</v>
      </c>
      <c r="E31" s="57">
        <v>-6.3873718385909828E-2</v>
      </c>
    </row>
    <row r="32" spans="1:5">
      <c r="A32" s="54" t="s">
        <v>47</v>
      </c>
      <c r="B32" s="55" t="s">
        <v>98</v>
      </c>
      <c r="C32" s="56">
        <v>10275.841</v>
      </c>
      <c r="D32" s="56">
        <v>10281.911599999999</v>
      </c>
      <c r="E32" s="57">
        <v>5.9076429851323553E-4</v>
      </c>
    </row>
    <row r="33" spans="1:5">
      <c r="A33" s="54" t="s">
        <v>48</v>
      </c>
      <c r="B33" s="55" t="s">
        <v>99</v>
      </c>
      <c r="C33" s="56">
        <v>5793.6390000000001</v>
      </c>
      <c r="D33" s="56">
        <v>5856.875</v>
      </c>
      <c r="E33" s="57">
        <v>1.0914729067516893E-2</v>
      </c>
    </row>
    <row r="34" spans="1:5">
      <c r="A34" s="54" t="s">
        <v>49</v>
      </c>
      <c r="B34" s="55" t="s">
        <v>55</v>
      </c>
      <c r="C34" s="56">
        <v>4039.7489999999998</v>
      </c>
      <c r="D34" s="56">
        <v>3305.4324999999999</v>
      </c>
      <c r="E34" s="57">
        <v>-0.18177280321128864</v>
      </c>
    </row>
    <row r="35" spans="1:5">
      <c r="A35" s="54" t="s">
        <v>50</v>
      </c>
      <c r="B35" s="55" t="s">
        <v>100</v>
      </c>
      <c r="C35" s="56">
        <v>5670.5820000000003</v>
      </c>
      <c r="D35" s="56">
        <v>7295.1329999999998</v>
      </c>
      <c r="E35" s="57">
        <v>0.28648752456097082</v>
      </c>
    </row>
    <row r="36" spans="1:5">
      <c r="A36" s="54" t="s">
        <v>51</v>
      </c>
      <c r="B36" s="55" t="s">
        <v>101</v>
      </c>
      <c r="C36" s="56">
        <v>8052.3540000000003</v>
      </c>
      <c r="D36" s="56">
        <v>9189.7739999999994</v>
      </c>
      <c r="E36" s="57">
        <v>0.14125310437171534</v>
      </c>
    </row>
    <row r="37" spans="1:5">
      <c r="A37" s="54" t="s">
        <v>52</v>
      </c>
      <c r="B37" s="55" t="s">
        <v>102</v>
      </c>
      <c r="C37" s="56">
        <v>2312.8175000000001</v>
      </c>
      <c r="D37" s="56">
        <v>2650.547</v>
      </c>
      <c r="E37" s="57">
        <v>0.14602514033208402</v>
      </c>
    </row>
    <row r="38" spans="1:5">
      <c r="A38" s="54" t="s">
        <v>52</v>
      </c>
      <c r="B38" s="55" t="s">
        <v>103</v>
      </c>
      <c r="C38" s="56">
        <v>1734.5619999999999</v>
      </c>
      <c r="D38" s="56">
        <v>1766.751</v>
      </c>
      <c r="E38" s="57">
        <v>1.8557422565466108E-2</v>
      </c>
    </row>
    <row r="39" spans="1:5" ht="17.25" thickBot="1">
      <c r="A39" s="58" t="s">
        <v>53</v>
      </c>
      <c r="B39" s="59" t="s">
        <v>104</v>
      </c>
      <c r="C39" s="60">
        <v>8056.9769999999999</v>
      </c>
      <c r="D39" s="60">
        <v>7762.57</v>
      </c>
      <c r="E39" s="61">
        <v>-3.6540628079241189E-2</v>
      </c>
    </row>
    <row r="40" spans="1:5" ht="17.25" thickBot="1">
      <c r="A40" s="62" t="s">
        <v>54</v>
      </c>
      <c r="B40" s="63"/>
      <c r="C40" s="64">
        <v>505374.88797999994</v>
      </c>
      <c r="D40" s="64">
        <v>497237.7840499999</v>
      </c>
      <c r="E40" s="65">
        <v>-1.610112438020872E-2</v>
      </c>
    </row>
    <row r="41" spans="1:5">
      <c r="B41" s="4"/>
      <c r="C41" s="5"/>
      <c r="D41" s="4"/>
      <c r="E41" s="5"/>
    </row>
    <row r="42" spans="1:5">
      <c r="A42" s="24" t="s">
        <v>27</v>
      </c>
      <c r="E42" s="2"/>
    </row>
    <row r="43" spans="1:5">
      <c r="A43" s="5" t="s">
        <v>13</v>
      </c>
      <c r="E43" s="2"/>
    </row>
    <row r="44" spans="1:5">
      <c r="A44" s="16" t="s">
        <v>9</v>
      </c>
      <c r="E44" s="2"/>
    </row>
    <row r="45" spans="1:5">
      <c r="B45" s="4"/>
      <c r="C45" s="5"/>
      <c r="D45" s="4"/>
      <c r="E45" s="5"/>
    </row>
    <row r="46" spans="1:5">
      <c r="A46" s="5"/>
      <c r="B46" s="4"/>
      <c r="C46" s="5"/>
      <c r="D46" s="4"/>
      <c r="E46" s="5"/>
    </row>
    <row r="47" spans="1:5">
      <c r="A47" s="5"/>
      <c r="B47" s="4"/>
      <c r="C47" s="5"/>
      <c r="D47" s="4"/>
      <c r="E47" s="5"/>
    </row>
    <row r="48" spans="1:5">
      <c r="A48" s="5"/>
      <c r="B48" s="4"/>
      <c r="C48" s="5"/>
      <c r="D48" s="4"/>
      <c r="E48" s="5"/>
    </row>
    <row r="49" spans="1:5">
      <c r="A49" s="5"/>
      <c r="B49" s="4"/>
      <c r="C49" s="5"/>
      <c r="D49" s="4"/>
      <c r="E49" s="5"/>
    </row>
    <row r="50" spans="1:5">
      <c r="A50" s="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sheetData>
  <mergeCells count="2">
    <mergeCell ref="A4:E5"/>
    <mergeCell ref="A6:E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198"/>
  <sheetViews>
    <sheetView showGridLines="0" zoomScaleNormal="100" workbookViewId="0">
      <pane xSplit="1" ySplit="10" topLeftCell="B11" activePane="bottomRight" state="frozen"/>
      <selection pane="topRight" activeCell="B1" sqref="B1"/>
      <selection pane="bottomLeft" activeCell="A11" sqref="A11"/>
      <selection pane="bottomRight" activeCell="D10" sqref="D10:E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41"/>
      <c r="B1" s="27"/>
      <c r="C1" s="27"/>
      <c r="D1" s="27"/>
      <c r="E1" s="27"/>
      <c r="F1" s="27"/>
    </row>
    <row r="2" spans="1:8" s="1" customFormat="1" ht="12" customHeight="1">
      <c r="A2" s="41"/>
      <c r="B2" s="27"/>
      <c r="C2" s="27"/>
      <c r="D2" s="27"/>
      <c r="E2" s="27"/>
      <c r="F2" s="27"/>
    </row>
    <row r="3" spans="1:8" s="1" customFormat="1" ht="56.1" customHeight="1">
      <c r="A3" s="41"/>
      <c r="B3" s="27"/>
      <c r="C3" s="27"/>
      <c r="D3" s="27"/>
      <c r="E3" s="27"/>
      <c r="F3" s="27"/>
    </row>
    <row r="4" spans="1:8" s="1" customFormat="1" ht="12" customHeight="1">
      <c r="A4" s="144" t="str">
        <f>+Índice!A5</f>
        <v>Componente Abastecimiento de Alimentos - Febrero 2023</v>
      </c>
      <c r="B4" s="144"/>
      <c r="C4" s="144"/>
      <c r="D4" s="144"/>
      <c r="E4" s="144"/>
      <c r="F4" s="144"/>
    </row>
    <row r="5" spans="1:8" s="1" customFormat="1" ht="17.100000000000001" customHeight="1">
      <c r="A5" s="144"/>
      <c r="B5" s="144"/>
      <c r="C5" s="144"/>
      <c r="D5" s="144"/>
      <c r="E5" s="144"/>
      <c r="F5" s="144"/>
      <c r="H5" s="28" t="s">
        <v>4</v>
      </c>
    </row>
    <row r="6" spans="1:8" s="1" customFormat="1" ht="11.1" customHeight="1">
      <c r="A6" s="145" t="s">
        <v>20</v>
      </c>
      <c r="B6" s="146"/>
      <c r="C6" s="146"/>
      <c r="D6" s="146"/>
      <c r="E6" s="146"/>
      <c r="F6" s="146"/>
    </row>
    <row r="7" spans="1:8" s="1" customFormat="1" ht="12" customHeight="1">
      <c r="A7" s="145"/>
      <c r="B7" s="146"/>
      <c r="C7" s="146"/>
      <c r="D7" s="146"/>
      <c r="E7" s="146"/>
      <c r="F7" s="146"/>
    </row>
    <row r="8" spans="1:8" s="1" customFormat="1" ht="12" customHeight="1">
      <c r="A8" s="147"/>
      <c r="B8" s="148"/>
      <c r="C8" s="148"/>
      <c r="D8" s="148"/>
      <c r="E8" s="148"/>
      <c r="F8" s="148"/>
    </row>
    <row r="9" spans="1:8" s="1" customFormat="1" ht="12.75" thickBot="1">
      <c r="A9" s="42"/>
    </row>
    <row r="10" spans="1:8" ht="17.25" customHeight="1" thickBot="1">
      <c r="A10" s="162" t="s">
        <v>14</v>
      </c>
      <c r="B10" s="151" t="s">
        <v>189</v>
      </c>
      <c r="C10" s="151"/>
      <c r="D10" s="151" t="s">
        <v>208</v>
      </c>
      <c r="E10" s="151"/>
      <c r="F10" s="160" t="s">
        <v>12</v>
      </c>
      <c r="G10" s="26"/>
    </row>
    <row r="11" spans="1:8" ht="17.25" thickBot="1">
      <c r="A11" s="163"/>
      <c r="B11" s="102" t="s">
        <v>15</v>
      </c>
      <c r="C11" s="102" t="s">
        <v>16</v>
      </c>
      <c r="D11" s="102" t="s">
        <v>15</v>
      </c>
      <c r="E11" s="102" t="s">
        <v>16</v>
      </c>
      <c r="F11" s="161"/>
      <c r="G11" s="26"/>
    </row>
    <row r="12" spans="1:8" ht="17.25" thickBot="1">
      <c r="A12" s="153" t="s">
        <v>105</v>
      </c>
      <c r="B12" s="153"/>
      <c r="C12" s="153"/>
      <c r="D12" s="153"/>
      <c r="E12" s="153"/>
      <c r="F12" s="153"/>
      <c r="G12" s="26"/>
    </row>
    <row r="13" spans="1:8">
      <c r="A13" s="66" t="s">
        <v>106</v>
      </c>
      <c r="B13" s="67">
        <v>116306.81150000001</v>
      </c>
      <c r="C13" s="68">
        <v>0.23013967307493677</v>
      </c>
      <c r="D13" s="67">
        <v>110931.01950000001</v>
      </c>
      <c r="E13" s="68">
        <v>0.22309450942458001</v>
      </c>
      <c r="F13" s="69">
        <v>-4.6220783896220863E-2</v>
      </c>
      <c r="G13" s="26"/>
    </row>
    <row r="14" spans="1:8">
      <c r="A14" s="70" t="s">
        <v>107</v>
      </c>
      <c r="B14" s="71">
        <v>144030.46400000001</v>
      </c>
      <c r="C14" s="72">
        <v>0.28499727118554402</v>
      </c>
      <c r="D14" s="71">
        <v>143901.51950000005</v>
      </c>
      <c r="E14" s="72">
        <v>0.28940181964436146</v>
      </c>
      <c r="F14" s="73">
        <v>-8.9525851975280624E-4</v>
      </c>
      <c r="G14" s="26"/>
    </row>
    <row r="15" spans="1:8">
      <c r="A15" s="74" t="s">
        <v>108</v>
      </c>
      <c r="B15" s="75">
        <v>149629.71500000003</v>
      </c>
      <c r="C15" s="76">
        <v>0.29607667210785815</v>
      </c>
      <c r="D15" s="75">
        <v>143762.72000000003</v>
      </c>
      <c r="E15" s="76">
        <v>0.28912267854838619</v>
      </c>
      <c r="F15" s="77">
        <v>-3.9210092727904988E-2</v>
      </c>
      <c r="G15" s="26"/>
    </row>
    <row r="16" spans="1:8" ht="17.25" thickBot="1">
      <c r="A16" s="78" t="s">
        <v>109</v>
      </c>
      <c r="B16" s="79">
        <v>95407.89748</v>
      </c>
      <c r="C16" s="80">
        <v>0.188786383631661</v>
      </c>
      <c r="D16" s="79">
        <v>98642.525049999967</v>
      </c>
      <c r="E16" s="80">
        <v>0.19838099238267243</v>
      </c>
      <c r="F16" s="81">
        <v>3.390314277366846E-2</v>
      </c>
      <c r="G16" s="26"/>
    </row>
    <row r="17" spans="1:7" ht="17.25" thickBot="1">
      <c r="A17" s="82" t="s">
        <v>186</v>
      </c>
      <c r="B17" s="83">
        <v>505374.88798000006</v>
      </c>
      <c r="C17" s="84">
        <v>0.99999999999999989</v>
      </c>
      <c r="D17" s="83">
        <v>497237.78405000002</v>
      </c>
      <c r="E17" s="84">
        <v>1.0000000000000002</v>
      </c>
      <c r="F17" s="85">
        <v>-1.610112438020872E-2</v>
      </c>
      <c r="G17" s="26"/>
    </row>
    <row r="18" spans="1:7" ht="17.25" customHeight="1" thickBot="1">
      <c r="A18" s="151" t="s">
        <v>65</v>
      </c>
      <c r="B18" s="151"/>
      <c r="C18" s="151"/>
      <c r="D18" s="151"/>
      <c r="E18" s="151"/>
      <c r="F18" s="151"/>
      <c r="G18" s="26"/>
    </row>
    <row r="19" spans="1:7">
      <c r="A19" s="51" t="s">
        <v>106</v>
      </c>
      <c r="B19" s="52">
        <v>2194.85</v>
      </c>
      <c r="C19" s="53">
        <v>0.28577566704533991</v>
      </c>
      <c r="D19" s="52">
        <v>2167.6</v>
      </c>
      <c r="E19" s="53">
        <v>0.27544754189500437</v>
      </c>
      <c r="F19" s="86">
        <v>-1.2415427022347769E-2</v>
      </c>
    </row>
    <row r="20" spans="1:7">
      <c r="A20" s="55" t="s">
        <v>107</v>
      </c>
      <c r="B20" s="56">
        <v>2717.46</v>
      </c>
      <c r="C20" s="57">
        <v>0.35382096460761758</v>
      </c>
      <c r="D20" s="56">
        <v>2687.37</v>
      </c>
      <c r="E20" s="57">
        <v>0.34149725994758162</v>
      </c>
      <c r="F20" s="87">
        <v>-1.1072840078602875E-2</v>
      </c>
    </row>
    <row r="21" spans="1:7">
      <c r="A21" s="55" t="s">
        <v>108</v>
      </c>
      <c r="B21" s="56">
        <v>2227.8200000000002</v>
      </c>
      <c r="C21" s="57">
        <v>0.29006845413442794</v>
      </c>
      <c r="D21" s="56">
        <v>2188.8200000000002</v>
      </c>
      <c r="E21" s="57">
        <v>0.27814407116194112</v>
      </c>
      <c r="F21" s="87">
        <v>-1.750590263127183E-2</v>
      </c>
    </row>
    <row r="22" spans="1:7" ht="17.25" thickBot="1">
      <c r="A22" s="59" t="s">
        <v>109</v>
      </c>
      <c r="B22" s="60">
        <v>540.19500000000005</v>
      </c>
      <c r="C22" s="61">
        <v>7.0334914212614716E-2</v>
      </c>
      <c r="D22" s="60">
        <v>825.58500000000004</v>
      </c>
      <c r="E22" s="61">
        <v>0.10491112699547298</v>
      </c>
      <c r="F22" s="88">
        <v>0.52830922166995253</v>
      </c>
    </row>
    <row r="23" spans="1:7" ht="17.25" thickBot="1">
      <c r="A23" s="89" t="s">
        <v>110</v>
      </c>
      <c r="B23" s="64">
        <v>7680.3249999999989</v>
      </c>
      <c r="C23" s="90">
        <v>1.0000000000000002</v>
      </c>
      <c r="D23" s="64">
        <v>7869.3749999999991</v>
      </c>
      <c r="E23" s="90">
        <v>1.0000000000000002</v>
      </c>
      <c r="F23" s="91">
        <v>2.4614843772887252E-2</v>
      </c>
    </row>
    <row r="24" spans="1:7" ht="17.25" customHeight="1" thickBot="1">
      <c r="A24" s="151" t="s">
        <v>57</v>
      </c>
      <c r="B24" s="151"/>
      <c r="C24" s="151"/>
      <c r="D24" s="151"/>
      <c r="E24" s="151"/>
      <c r="F24" s="151"/>
    </row>
    <row r="25" spans="1:7">
      <c r="A25" s="51" t="s">
        <v>106</v>
      </c>
      <c r="B25" s="52">
        <v>5503.11</v>
      </c>
      <c r="C25" s="53">
        <v>0.18152191954586849</v>
      </c>
      <c r="D25" s="52">
        <v>5228.2489999999998</v>
      </c>
      <c r="E25" s="53">
        <v>0.20714974105138301</v>
      </c>
      <c r="F25" s="86">
        <v>-4.9946484805864277E-2</v>
      </c>
    </row>
    <row r="26" spans="1:7">
      <c r="A26" s="55" t="s">
        <v>107</v>
      </c>
      <c r="B26" s="56">
        <v>7545.5079999999998</v>
      </c>
      <c r="C26" s="57">
        <v>0.24889109905284595</v>
      </c>
      <c r="D26" s="56">
        <v>6973.47</v>
      </c>
      <c r="E26" s="57">
        <v>0.27629757204172717</v>
      </c>
      <c r="F26" s="87">
        <v>-7.5811727984384847E-2</v>
      </c>
    </row>
    <row r="27" spans="1:7">
      <c r="A27" s="55" t="s">
        <v>108</v>
      </c>
      <c r="B27" s="56">
        <v>6343.2259999999997</v>
      </c>
      <c r="C27" s="57">
        <v>0.20923342612327597</v>
      </c>
      <c r="D27" s="56">
        <v>5970.2550000000001</v>
      </c>
      <c r="E27" s="57">
        <v>0.23654894349154462</v>
      </c>
      <c r="F27" s="87">
        <v>-5.8798314926821083E-2</v>
      </c>
    </row>
    <row r="28" spans="1:7" ht="17.25" thickBot="1">
      <c r="A28" s="59" t="s">
        <v>109</v>
      </c>
      <c r="B28" s="60">
        <v>10924.66</v>
      </c>
      <c r="C28" s="61">
        <v>0.36035355527800966</v>
      </c>
      <c r="D28" s="60">
        <v>7067.01</v>
      </c>
      <c r="E28" s="61">
        <v>0.28000374341534506</v>
      </c>
      <c r="F28" s="88">
        <v>-0.35311396418744379</v>
      </c>
    </row>
    <row r="29" spans="1:7" ht="17.25" thickBot="1">
      <c r="A29" s="89" t="s">
        <v>111</v>
      </c>
      <c r="B29" s="64">
        <v>30316.503999999997</v>
      </c>
      <c r="C29" s="90">
        <v>1</v>
      </c>
      <c r="D29" s="64">
        <v>25238.984000000004</v>
      </c>
      <c r="E29" s="90">
        <v>0.99999999999999989</v>
      </c>
      <c r="F29" s="91">
        <v>-0.16748369139132913</v>
      </c>
    </row>
    <row r="30" spans="1:7" ht="17.25" customHeight="1" thickBot="1">
      <c r="A30" s="151" t="s">
        <v>63</v>
      </c>
      <c r="B30" s="151"/>
      <c r="C30" s="151"/>
      <c r="D30" s="151"/>
      <c r="E30" s="151"/>
      <c r="F30" s="151"/>
    </row>
    <row r="31" spans="1:7">
      <c r="A31" s="51" t="s">
        <v>106</v>
      </c>
      <c r="B31" s="52">
        <v>1090.5715</v>
      </c>
      <c r="C31" s="53">
        <v>7.8652763962159006E-2</v>
      </c>
      <c r="D31" s="52">
        <v>786.36950000000002</v>
      </c>
      <c r="E31" s="53">
        <v>8.0058480386515016E-2</v>
      </c>
      <c r="F31" s="86">
        <v>-0.27893815306928527</v>
      </c>
    </row>
    <row r="32" spans="1:7">
      <c r="A32" s="55" t="s">
        <v>107</v>
      </c>
      <c r="B32" s="56">
        <v>1335.72</v>
      </c>
      <c r="C32" s="57">
        <v>9.6333041785462967E-2</v>
      </c>
      <c r="D32" s="56">
        <v>1108.74</v>
      </c>
      <c r="E32" s="57">
        <v>0.11287828373779077</v>
      </c>
      <c r="F32" s="87">
        <v>-0.16993082382535263</v>
      </c>
    </row>
    <row r="33" spans="1:6">
      <c r="A33" s="55" t="s">
        <v>108</v>
      </c>
      <c r="B33" s="56">
        <v>1239.3869999999999</v>
      </c>
      <c r="C33" s="57">
        <v>8.9385439807264683E-2</v>
      </c>
      <c r="D33" s="56">
        <v>850.28200000000004</v>
      </c>
      <c r="E33" s="57">
        <v>8.6565265845136116E-2</v>
      </c>
      <c r="F33" s="87">
        <v>-0.31394955732148222</v>
      </c>
    </row>
    <row r="34" spans="1:6" ht="17.25" thickBot="1">
      <c r="A34" s="59" t="s">
        <v>109</v>
      </c>
      <c r="B34" s="60">
        <v>10199.968999999999</v>
      </c>
      <c r="C34" s="61">
        <v>0.73562875444511333</v>
      </c>
      <c r="D34" s="60">
        <v>7077.0469999999996</v>
      </c>
      <c r="E34" s="61">
        <v>0.72049797003055804</v>
      </c>
      <c r="F34" s="88">
        <v>-0.30616975404533087</v>
      </c>
    </row>
    <row r="35" spans="1:6" ht="17.25" thickBot="1">
      <c r="A35" s="89" t="s">
        <v>112</v>
      </c>
      <c r="B35" s="64">
        <v>13865.647499999999</v>
      </c>
      <c r="C35" s="90">
        <v>1</v>
      </c>
      <c r="D35" s="64">
        <v>9822.4385000000002</v>
      </c>
      <c r="E35" s="90">
        <v>1</v>
      </c>
      <c r="F35" s="91">
        <v>-0.29159900394121507</v>
      </c>
    </row>
    <row r="36" spans="1:6" ht="17.25" customHeight="1" thickBot="1">
      <c r="A36" s="151" t="s">
        <v>113</v>
      </c>
      <c r="B36" s="151"/>
      <c r="C36" s="151"/>
      <c r="D36" s="151"/>
      <c r="E36" s="151"/>
      <c r="F36" s="151"/>
    </row>
    <row r="37" spans="1:6">
      <c r="A37" s="51" t="s">
        <v>106</v>
      </c>
      <c r="B37" s="52">
        <v>48769.648500000003</v>
      </c>
      <c r="C37" s="53">
        <v>0.27606503873142008</v>
      </c>
      <c r="D37" s="52">
        <v>45758.022499999999</v>
      </c>
      <c r="E37" s="53">
        <v>0.2644347484506458</v>
      </c>
      <c r="F37" s="86">
        <v>-6.1752054661620148E-2</v>
      </c>
    </row>
    <row r="38" spans="1:6">
      <c r="A38" s="55" t="s">
        <v>107</v>
      </c>
      <c r="B38" s="56">
        <v>48837.298000000003</v>
      </c>
      <c r="C38" s="57">
        <v>0.2764479748897084</v>
      </c>
      <c r="D38" s="56">
        <v>48629.313999999998</v>
      </c>
      <c r="E38" s="57">
        <v>0.28102788784015886</v>
      </c>
      <c r="F38" s="87">
        <v>-4.2587122653674481E-3</v>
      </c>
    </row>
    <row r="39" spans="1:6">
      <c r="A39" s="55" t="s">
        <v>108</v>
      </c>
      <c r="B39" s="56">
        <v>65696.445999999996</v>
      </c>
      <c r="C39" s="57">
        <v>0.37188071817877971</v>
      </c>
      <c r="D39" s="56">
        <v>62164.936999999998</v>
      </c>
      <c r="E39" s="57">
        <v>0.35924999770357735</v>
      </c>
      <c r="F39" s="87">
        <v>-5.3754947413745868E-2</v>
      </c>
    </row>
    <row r="40" spans="1:6" ht="17.25" thickBot="1">
      <c r="A40" s="59" t="s">
        <v>109</v>
      </c>
      <c r="B40" s="60">
        <v>13356.602999999999</v>
      </c>
      <c r="C40" s="61">
        <v>7.5606268200091725E-2</v>
      </c>
      <c r="D40" s="60">
        <v>16488.61</v>
      </c>
      <c r="E40" s="61">
        <v>9.5287366005617977E-2</v>
      </c>
      <c r="F40" s="88">
        <v>0.23449128494722804</v>
      </c>
    </row>
    <row r="41" spans="1:6" ht="17.25" thickBot="1">
      <c r="A41" s="89" t="s">
        <v>114</v>
      </c>
      <c r="B41" s="64">
        <v>176659.99550000002</v>
      </c>
      <c r="C41" s="90">
        <v>1</v>
      </c>
      <c r="D41" s="64">
        <v>173040.8835</v>
      </c>
      <c r="E41" s="90">
        <v>0.99999999999999989</v>
      </c>
      <c r="F41" s="91">
        <v>-2.0486313212885965E-2</v>
      </c>
    </row>
    <row r="42" spans="1:6" ht="17.25" customHeight="1" thickBot="1">
      <c r="A42" s="151" t="s">
        <v>115</v>
      </c>
      <c r="B42" s="151"/>
      <c r="C42" s="151"/>
      <c r="D42" s="151"/>
      <c r="E42" s="151"/>
      <c r="F42" s="151"/>
    </row>
    <row r="43" spans="1:6">
      <c r="A43" s="51" t="s">
        <v>106</v>
      </c>
      <c r="B43" s="52">
        <v>683.28049999999996</v>
      </c>
      <c r="C43" s="53">
        <v>0.1940122251349968</v>
      </c>
      <c r="D43" s="52">
        <v>696.37549999999999</v>
      </c>
      <c r="E43" s="53">
        <v>0.18232320706975619</v>
      </c>
      <c r="F43" s="86">
        <v>1.9164896407844356E-2</v>
      </c>
    </row>
    <row r="44" spans="1:6">
      <c r="A44" s="55" t="s">
        <v>107</v>
      </c>
      <c r="B44" s="56">
        <v>614.1</v>
      </c>
      <c r="C44" s="57">
        <v>0.17436895602230937</v>
      </c>
      <c r="D44" s="56">
        <v>585.28200000000004</v>
      </c>
      <c r="E44" s="57">
        <v>0.15323699825769438</v>
      </c>
      <c r="F44" s="87">
        <v>-4.692721055202731E-2</v>
      </c>
    </row>
    <row r="45" spans="1:6">
      <c r="A45" s="55" t="s">
        <v>108</v>
      </c>
      <c r="B45" s="56">
        <v>617.45899999999995</v>
      </c>
      <c r="C45" s="57">
        <v>0.17532271815108141</v>
      </c>
      <c r="D45" s="56">
        <v>601.12199999999996</v>
      </c>
      <c r="E45" s="57">
        <v>0.1573841855151222</v>
      </c>
      <c r="F45" s="87">
        <v>-2.6458436916459216E-2</v>
      </c>
    </row>
    <row r="46" spans="1:6" ht="17.25" thickBot="1">
      <c r="A46" s="59" t="s">
        <v>109</v>
      </c>
      <c r="B46" s="60">
        <v>1607.0029999999999</v>
      </c>
      <c r="C46" s="61">
        <v>0.45629610069161242</v>
      </c>
      <c r="D46" s="60">
        <v>1936.67668</v>
      </c>
      <c r="E46" s="61">
        <v>0.5070556091574272</v>
      </c>
      <c r="F46" s="88">
        <v>0.205148142224999</v>
      </c>
    </row>
    <row r="47" spans="1:6" ht="17.25" thickBot="1">
      <c r="A47" s="89" t="s">
        <v>116</v>
      </c>
      <c r="B47" s="64">
        <v>3521.8424999999997</v>
      </c>
      <c r="C47" s="90">
        <v>1</v>
      </c>
      <c r="D47" s="64">
        <v>3819.4561800000001</v>
      </c>
      <c r="E47" s="90">
        <v>1</v>
      </c>
      <c r="F47" s="91">
        <v>8.4505107766744469E-2</v>
      </c>
    </row>
    <row r="48" spans="1:6" ht="17.25" thickBot="1">
      <c r="A48" s="150" t="s">
        <v>117</v>
      </c>
      <c r="B48" s="150"/>
      <c r="C48" s="150"/>
      <c r="D48" s="150"/>
      <c r="E48" s="150"/>
      <c r="F48" s="150"/>
    </row>
    <row r="49" spans="1:6">
      <c r="A49" s="51" t="s">
        <v>106</v>
      </c>
      <c r="B49" s="52">
        <v>615.46799999999996</v>
      </c>
      <c r="C49" s="53">
        <v>0.18400372869833087</v>
      </c>
      <c r="D49" s="52">
        <v>814.22</v>
      </c>
      <c r="E49" s="53">
        <v>0.17770900265400194</v>
      </c>
      <c r="F49" s="86">
        <v>0.32292824322304337</v>
      </c>
    </row>
    <row r="50" spans="1:6">
      <c r="A50" s="55" t="s">
        <v>107</v>
      </c>
      <c r="B50" s="56">
        <v>82.811999999999998</v>
      </c>
      <c r="C50" s="57">
        <v>2.4757935068868208E-2</v>
      </c>
      <c r="D50" s="56">
        <v>39.42</v>
      </c>
      <c r="E50" s="57">
        <v>8.6036806816594501E-3</v>
      </c>
      <c r="F50" s="87">
        <v>-0.52398203158962464</v>
      </c>
    </row>
    <row r="51" spans="1:6">
      <c r="A51" s="55" t="s">
        <v>108</v>
      </c>
      <c r="B51" s="56">
        <v>48.066000000000003</v>
      </c>
      <c r="C51" s="57">
        <v>1.4370078092791134E-2</v>
      </c>
      <c r="D51" s="56">
        <v>100.8</v>
      </c>
      <c r="E51" s="57">
        <v>2.2000279368626901E-2</v>
      </c>
      <c r="F51" s="87">
        <v>1.0971164648608163</v>
      </c>
    </row>
    <row r="52" spans="1:6" ht="17.25" thickBot="1">
      <c r="A52" s="59" t="s">
        <v>109</v>
      </c>
      <c r="B52" s="60">
        <v>2598.5210000000002</v>
      </c>
      <c r="C52" s="61">
        <v>0.77686825814000982</v>
      </c>
      <c r="D52" s="60">
        <v>3627.32</v>
      </c>
      <c r="E52" s="61">
        <v>0.79168703729571166</v>
      </c>
      <c r="F52" s="88">
        <v>0.39591713901869552</v>
      </c>
    </row>
    <row r="53" spans="1:6" ht="17.25" thickBot="1">
      <c r="A53" s="89" t="s">
        <v>118</v>
      </c>
      <c r="B53" s="64">
        <v>3344.8670000000002</v>
      </c>
      <c r="C53" s="90">
        <v>1</v>
      </c>
      <c r="D53" s="64">
        <v>4581.76</v>
      </c>
      <c r="E53" s="90">
        <v>1</v>
      </c>
      <c r="F53" s="91">
        <v>0.36978839517385897</v>
      </c>
    </row>
    <row r="54" spans="1:6" ht="17.25" thickBot="1">
      <c r="A54" s="150" t="s">
        <v>119</v>
      </c>
      <c r="B54" s="150"/>
      <c r="C54" s="150"/>
      <c r="D54" s="150"/>
      <c r="E54" s="150"/>
      <c r="F54" s="150"/>
    </row>
    <row r="55" spans="1:6">
      <c r="A55" s="51" t="s">
        <v>106</v>
      </c>
      <c r="B55" s="52">
        <v>85.105999999999995</v>
      </c>
      <c r="C55" s="53">
        <v>3.6188739674604946E-2</v>
      </c>
      <c r="D55" s="52">
        <v>107.68300000000001</v>
      </c>
      <c r="E55" s="53">
        <v>3.6002003324609469E-2</v>
      </c>
      <c r="F55" s="86">
        <v>0.26528094376424716</v>
      </c>
    </row>
    <row r="56" spans="1:6">
      <c r="A56" s="55" t="s">
        <v>107</v>
      </c>
      <c r="B56" s="56">
        <v>24</v>
      </c>
      <c r="C56" s="57">
        <v>1.0205270511955898E-2</v>
      </c>
      <c r="D56" s="56">
        <v>72.3</v>
      </c>
      <c r="E56" s="57">
        <v>2.4172291265745424E-2</v>
      </c>
      <c r="F56" s="87">
        <v>2.0124999999999997</v>
      </c>
    </row>
    <row r="57" spans="1:6">
      <c r="A57" s="55" t="s">
        <v>108</v>
      </c>
      <c r="B57" s="56">
        <v>346.35</v>
      </c>
      <c r="C57" s="57">
        <v>0.14727481007566359</v>
      </c>
      <c r="D57" s="56">
        <v>298.47399999999999</v>
      </c>
      <c r="E57" s="57">
        <v>9.9789771275962655E-2</v>
      </c>
      <c r="F57" s="87">
        <v>-0.13823011404648489</v>
      </c>
    </row>
    <row r="58" spans="1:6" ht="17.25" thickBot="1">
      <c r="A58" s="59" t="s">
        <v>109</v>
      </c>
      <c r="B58" s="60">
        <v>1896.27</v>
      </c>
      <c r="C58" s="61">
        <v>0.80633117973777557</v>
      </c>
      <c r="D58" s="60">
        <v>2512.5709999999999</v>
      </c>
      <c r="E58" s="61">
        <v>0.84003593413368249</v>
      </c>
      <c r="F58" s="88">
        <v>0.32500698740158307</v>
      </c>
    </row>
    <row r="59" spans="1:6" ht="17.25" thickBot="1">
      <c r="A59" s="89" t="s">
        <v>120</v>
      </c>
      <c r="B59" s="64">
        <v>2351.7260000000001</v>
      </c>
      <c r="C59" s="90">
        <v>1</v>
      </c>
      <c r="D59" s="64">
        <v>2991.0279999999998</v>
      </c>
      <c r="E59" s="90">
        <v>1</v>
      </c>
      <c r="F59" s="91">
        <v>0.27184374370143449</v>
      </c>
    </row>
    <row r="60" spans="1:6" ht="17.25" thickBot="1">
      <c r="A60" s="150" t="s">
        <v>56</v>
      </c>
      <c r="B60" s="150"/>
      <c r="C60" s="150"/>
      <c r="D60" s="150"/>
      <c r="E60" s="150"/>
      <c r="F60" s="150"/>
    </row>
    <row r="61" spans="1:6">
      <c r="A61" s="51" t="s">
        <v>106</v>
      </c>
      <c r="B61" s="52">
        <v>11751.712</v>
      </c>
      <c r="C61" s="53">
        <v>0.29745374317679141</v>
      </c>
      <c r="D61" s="52">
        <v>11638.831</v>
      </c>
      <c r="E61" s="53">
        <v>0.29832269161872282</v>
      </c>
      <c r="F61" s="86">
        <v>-9.6054940760971208E-3</v>
      </c>
    </row>
    <row r="62" spans="1:6">
      <c r="A62" s="55" t="s">
        <v>107</v>
      </c>
      <c r="B62" s="56">
        <v>10768.041999999999</v>
      </c>
      <c r="C62" s="57">
        <v>0.2725555561253461</v>
      </c>
      <c r="D62" s="56">
        <v>10627.254000000001</v>
      </c>
      <c r="E62" s="57">
        <v>0.27239428236356716</v>
      </c>
      <c r="F62" s="87">
        <v>-1.3074614679251639E-2</v>
      </c>
    </row>
    <row r="63" spans="1:6">
      <c r="A63" s="55" t="s">
        <v>108</v>
      </c>
      <c r="B63" s="56">
        <v>14283.749</v>
      </c>
      <c r="C63" s="57">
        <v>0.36154345908474878</v>
      </c>
      <c r="D63" s="56">
        <v>13715.254000000001</v>
      </c>
      <c r="E63" s="57">
        <v>0.35154488363259634</v>
      </c>
      <c r="F63" s="87">
        <v>-3.9800125303237843E-2</v>
      </c>
    </row>
    <row r="64" spans="1:6" ht="17.25" thickBot="1">
      <c r="A64" s="59" t="s">
        <v>109</v>
      </c>
      <c r="B64" s="60">
        <v>2704.1927999999998</v>
      </c>
      <c r="C64" s="61">
        <v>6.8447241613113774E-2</v>
      </c>
      <c r="D64" s="60">
        <v>3032.8939999999998</v>
      </c>
      <c r="E64" s="61">
        <v>7.7738142385113645E-2</v>
      </c>
      <c r="F64" s="88">
        <v>0.12155242777068254</v>
      </c>
    </row>
    <row r="65" spans="1:6" ht="17.25" thickBot="1">
      <c r="A65" s="89" t="s">
        <v>121</v>
      </c>
      <c r="B65" s="64">
        <v>39507.695799999994</v>
      </c>
      <c r="C65" s="90">
        <v>1</v>
      </c>
      <c r="D65" s="64">
        <v>39014.233</v>
      </c>
      <c r="E65" s="90">
        <v>0.99999999999999989</v>
      </c>
      <c r="F65" s="91">
        <v>-1.2490295624884129E-2</v>
      </c>
    </row>
    <row r="66" spans="1:6" ht="17.25" thickBot="1">
      <c r="A66" s="150" t="s">
        <v>59</v>
      </c>
      <c r="B66" s="150"/>
      <c r="C66" s="150"/>
      <c r="D66" s="150"/>
      <c r="E66" s="150"/>
      <c r="F66" s="150"/>
    </row>
    <row r="67" spans="1:6">
      <c r="A67" s="51" t="s">
        <v>106</v>
      </c>
      <c r="B67" s="52">
        <v>2596.1350000000002</v>
      </c>
      <c r="C67" s="53">
        <v>0.13878732381648928</v>
      </c>
      <c r="D67" s="52">
        <v>2498.8209999999999</v>
      </c>
      <c r="E67" s="53">
        <v>0.13963039829029639</v>
      </c>
      <c r="F67" s="86">
        <v>-3.7484183218515321E-2</v>
      </c>
    </row>
    <row r="68" spans="1:6">
      <c r="A68" s="55" t="s">
        <v>107</v>
      </c>
      <c r="B68" s="56">
        <v>6531.24</v>
      </c>
      <c r="C68" s="57">
        <v>0.34915492484143057</v>
      </c>
      <c r="D68" s="56">
        <v>6319.16</v>
      </c>
      <c r="E68" s="57">
        <v>0.35310525550253868</v>
      </c>
      <c r="F68" s="87">
        <v>-3.2471628664694552E-2</v>
      </c>
    </row>
    <row r="69" spans="1:6">
      <c r="A69" s="55" t="s">
        <v>108</v>
      </c>
      <c r="B69" s="56">
        <v>5000.8620000000001</v>
      </c>
      <c r="C69" s="57">
        <v>0.26734212733759077</v>
      </c>
      <c r="D69" s="56">
        <v>4912.3900000000003</v>
      </c>
      <c r="E69" s="57">
        <v>0.274497041707777</v>
      </c>
      <c r="F69" s="87">
        <v>-1.7691350011257989E-2</v>
      </c>
    </row>
    <row r="70" spans="1:6" ht="17.25" thickBot="1">
      <c r="A70" s="59" t="s">
        <v>109</v>
      </c>
      <c r="B70" s="60">
        <v>4577.6139999999996</v>
      </c>
      <c r="C70" s="61">
        <v>0.24471562400448924</v>
      </c>
      <c r="D70" s="60">
        <v>4165.5959999999995</v>
      </c>
      <c r="E70" s="61">
        <v>0.23276730449938807</v>
      </c>
      <c r="F70" s="88">
        <v>-9.0007152197629559E-2</v>
      </c>
    </row>
    <row r="71" spans="1:6" ht="17.25" thickBot="1">
      <c r="A71" s="89" t="s">
        <v>122</v>
      </c>
      <c r="B71" s="64">
        <v>18705.851000000002</v>
      </c>
      <c r="C71" s="90">
        <v>0.99999999999999978</v>
      </c>
      <c r="D71" s="64">
        <v>17895.966999999997</v>
      </c>
      <c r="E71" s="90">
        <v>1.0000000000000002</v>
      </c>
      <c r="F71" s="91">
        <v>-4.3295758102638859E-2</v>
      </c>
    </row>
    <row r="72" spans="1:6" ht="17.25" thickBot="1">
      <c r="A72" s="150" t="s">
        <v>123</v>
      </c>
      <c r="B72" s="150"/>
      <c r="C72" s="150"/>
      <c r="D72" s="150"/>
      <c r="E72" s="150"/>
      <c r="F72" s="150"/>
    </row>
    <row r="73" spans="1:6">
      <c r="A73" s="51" t="s">
        <v>106</v>
      </c>
      <c r="B73" s="52">
        <v>5077.1109999999999</v>
      </c>
      <c r="C73" s="53">
        <v>0.26449668818522715</v>
      </c>
      <c r="D73" s="52">
        <v>4265.2759999999998</v>
      </c>
      <c r="E73" s="53">
        <v>0.24819498565682921</v>
      </c>
      <c r="F73" s="86">
        <v>-0.15990097518057023</v>
      </c>
    </row>
    <row r="74" spans="1:6">
      <c r="A74" s="55" t="s">
        <v>107</v>
      </c>
      <c r="B74" s="56">
        <v>3206.9</v>
      </c>
      <c r="C74" s="57">
        <v>0.16706635512621351</v>
      </c>
      <c r="D74" s="56">
        <v>2808.32</v>
      </c>
      <c r="E74" s="57">
        <v>0.16341520270195567</v>
      </c>
      <c r="F74" s="87">
        <v>-0.12428825345349093</v>
      </c>
    </row>
    <row r="75" spans="1:6">
      <c r="A75" s="55" t="s">
        <v>108</v>
      </c>
      <c r="B75" s="56">
        <v>4753.9120000000003</v>
      </c>
      <c r="C75" s="57">
        <v>0.2476593440490093</v>
      </c>
      <c r="D75" s="56">
        <v>4412.2920000000004</v>
      </c>
      <c r="E75" s="57">
        <v>0.25674979758724698</v>
      </c>
      <c r="F75" s="87">
        <v>-7.1860816944024131E-2</v>
      </c>
    </row>
    <row r="76" spans="1:6" ht="17.25" thickBot="1">
      <c r="A76" s="59" t="s">
        <v>109</v>
      </c>
      <c r="B76" s="60">
        <v>6157.4440000000004</v>
      </c>
      <c r="C76" s="61">
        <v>0.32077761263954996</v>
      </c>
      <c r="D76" s="60">
        <v>5699.2939999999999</v>
      </c>
      <c r="E76" s="61">
        <v>0.33164001405396809</v>
      </c>
      <c r="F76" s="88">
        <v>-7.4405873605996375E-2</v>
      </c>
    </row>
    <row r="77" spans="1:6" ht="17.25" thickBot="1">
      <c r="A77" s="89" t="s">
        <v>124</v>
      </c>
      <c r="B77" s="64">
        <v>19195.367000000002</v>
      </c>
      <c r="C77" s="90">
        <v>0.99999999999999989</v>
      </c>
      <c r="D77" s="64">
        <v>17185.182000000001</v>
      </c>
      <c r="E77" s="90">
        <v>1</v>
      </c>
      <c r="F77" s="91">
        <v>-0.10472240515120135</v>
      </c>
    </row>
    <row r="78" spans="1:6" ht="17.25" thickBot="1">
      <c r="A78" s="150" t="s">
        <v>60</v>
      </c>
      <c r="B78" s="150"/>
      <c r="C78" s="150"/>
      <c r="D78" s="150"/>
      <c r="E78" s="150"/>
      <c r="F78" s="150"/>
    </row>
    <row r="79" spans="1:6">
      <c r="A79" s="51" t="s">
        <v>106</v>
      </c>
      <c r="B79" s="52">
        <v>3336.3969999999999</v>
      </c>
      <c r="C79" s="53">
        <v>0.15879895450756168</v>
      </c>
      <c r="D79" s="52">
        <v>2778.2069999999999</v>
      </c>
      <c r="E79" s="53">
        <v>0.1530802543609745</v>
      </c>
      <c r="F79" s="86">
        <v>-0.16730323159983662</v>
      </c>
    </row>
    <row r="80" spans="1:6">
      <c r="A80" s="55" t="s">
        <v>107</v>
      </c>
      <c r="B80" s="56">
        <v>6417.4560000000001</v>
      </c>
      <c r="C80" s="57">
        <v>0.30544485665173504</v>
      </c>
      <c r="D80" s="56">
        <v>5214.3159999999998</v>
      </c>
      <c r="E80" s="57">
        <v>0.28731077979376596</v>
      </c>
      <c r="F80" s="87">
        <v>-0.18747927527668284</v>
      </c>
    </row>
    <row r="81" spans="1:6">
      <c r="A81" s="55" t="s">
        <v>108</v>
      </c>
      <c r="B81" s="56">
        <v>4159.9459999999999</v>
      </c>
      <c r="C81" s="57">
        <v>0.19799654405872957</v>
      </c>
      <c r="D81" s="56">
        <v>3461.4859999999999</v>
      </c>
      <c r="E81" s="57">
        <v>0.19072918517121012</v>
      </c>
      <c r="F81" s="87">
        <v>-0.16790121794850221</v>
      </c>
    </row>
    <row r="82" spans="1:6" ht="17.25" thickBot="1">
      <c r="A82" s="59" t="s">
        <v>109</v>
      </c>
      <c r="B82" s="60">
        <v>7096.3959999999997</v>
      </c>
      <c r="C82" s="61">
        <v>0.33775964478197368</v>
      </c>
      <c r="D82" s="60">
        <v>6694.6869999999999</v>
      </c>
      <c r="E82" s="61">
        <v>0.36887978067404958</v>
      </c>
      <c r="F82" s="88">
        <v>-5.6607466663359807E-2</v>
      </c>
    </row>
    <row r="83" spans="1:6" ht="17.25" thickBot="1">
      <c r="A83" s="89" t="s">
        <v>125</v>
      </c>
      <c r="B83" s="64">
        <v>21010.195</v>
      </c>
      <c r="C83" s="90">
        <v>1</v>
      </c>
      <c r="D83" s="64">
        <v>18148.695999999996</v>
      </c>
      <c r="E83" s="90">
        <v>1.0000000000000002</v>
      </c>
      <c r="F83" s="91">
        <v>-0.13619573735512702</v>
      </c>
    </row>
    <row r="84" spans="1:6" ht="17.25" thickBot="1">
      <c r="A84" s="150" t="s">
        <v>58</v>
      </c>
      <c r="B84" s="150"/>
      <c r="C84" s="150"/>
      <c r="D84" s="150"/>
      <c r="E84" s="150"/>
      <c r="F84" s="150"/>
    </row>
    <row r="85" spans="1:6">
      <c r="A85" s="51" t="s">
        <v>106</v>
      </c>
      <c r="B85" s="52">
        <v>2995.335</v>
      </c>
      <c r="C85" s="53">
        <v>0.13917563581585637</v>
      </c>
      <c r="D85" s="52">
        <v>2810.6</v>
      </c>
      <c r="E85" s="53">
        <v>0.13927624499191987</v>
      </c>
      <c r="F85" s="86">
        <v>-6.1674236771513069E-2</v>
      </c>
    </row>
    <row r="86" spans="1:6">
      <c r="A86" s="55" t="s">
        <v>107</v>
      </c>
      <c r="B86" s="56">
        <v>5880.81</v>
      </c>
      <c r="C86" s="57">
        <v>0.27324672227388463</v>
      </c>
      <c r="D86" s="56">
        <v>5232.7</v>
      </c>
      <c r="E86" s="57">
        <v>0.2593007924177112</v>
      </c>
      <c r="F86" s="87">
        <v>-0.11020760745543567</v>
      </c>
    </row>
    <row r="87" spans="1:6">
      <c r="A87" s="55" t="s">
        <v>108</v>
      </c>
      <c r="B87" s="56">
        <v>5577.2889999999998</v>
      </c>
      <c r="C87" s="57">
        <v>0.25914388297261631</v>
      </c>
      <c r="D87" s="56">
        <v>5195.5600000000004</v>
      </c>
      <c r="E87" s="57">
        <v>0.2574603598627408</v>
      </c>
      <c r="F87" s="87">
        <v>-6.8443467785154977E-2</v>
      </c>
    </row>
    <row r="88" spans="1:6" ht="17.25" thickBot="1">
      <c r="A88" s="59" t="s">
        <v>109</v>
      </c>
      <c r="B88" s="60">
        <v>7068.5442000000003</v>
      </c>
      <c r="C88" s="61">
        <v>0.32843375893764265</v>
      </c>
      <c r="D88" s="60">
        <v>6941.1786000000002</v>
      </c>
      <c r="E88" s="61">
        <v>0.34396260272762808</v>
      </c>
      <c r="F88" s="88">
        <v>-1.8018646611844047E-2</v>
      </c>
    </row>
    <row r="89" spans="1:6" ht="17.25" thickBot="1">
      <c r="A89" s="89" t="s">
        <v>126</v>
      </c>
      <c r="B89" s="64">
        <v>21521.978200000001</v>
      </c>
      <c r="C89" s="90">
        <v>1</v>
      </c>
      <c r="D89" s="64">
        <v>20180.0386</v>
      </c>
      <c r="E89" s="90">
        <v>1</v>
      </c>
      <c r="F89" s="91">
        <v>-6.2352056466631001E-2</v>
      </c>
    </row>
    <row r="90" spans="1:6" ht="17.25" thickBot="1">
      <c r="A90" s="150" t="s">
        <v>73</v>
      </c>
      <c r="B90" s="150"/>
      <c r="C90" s="150"/>
      <c r="D90" s="150"/>
      <c r="E90" s="150"/>
      <c r="F90" s="150"/>
    </row>
    <row r="91" spans="1:6">
      <c r="A91" s="51" t="s">
        <v>106</v>
      </c>
      <c r="B91" s="52">
        <v>509.99</v>
      </c>
      <c r="C91" s="53">
        <v>0.18188931393094102</v>
      </c>
      <c r="D91" s="52">
        <v>426.73500000000001</v>
      </c>
      <c r="E91" s="53">
        <v>0.1436871786327921</v>
      </c>
      <c r="F91" s="86">
        <v>-0.16324829898625459</v>
      </c>
    </row>
    <row r="92" spans="1:6">
      <c r="A92" s="55" t="s">
        <v>107</v>
      </c>
      <c r="B92" s="56">
        <v>123.6</v>
      </c>
      <c r="C92" s="57">
        <v>4.4082274558058604E-2</v>
      </c>
      <c r="D92" s="56">
        <v>119.6</v>
      </c>
      <c r="E92" s="57">
        <v>4.0270862630161421E-2</v>
      </c>
      <c r="F92" s="87">
        <v>-3.2362459546925515E-2</v>
      </c>
    </row>
    <row r="93" spans="1:6">
      <c r="A93" s="55" t="s">
        <v>108</v>
      </c>
      <c r="B93" s="56">
        <v>20.975000000000001</v>
      </c>
      <c r="C93" s="57">
        <v>7.4807905247190887E-3</v>
      </c>
      <c r="D93" s="56">
        <v>22.38</v>
      </c>
      <c r="E93" s="57">
        <v>7.5356346627342185E-3</v>
      </c>
      <c r="F93" s="87">
        <v>6.6984505363527846E-2</v>
      </c>
    </row>
    <row r="94" spans="1:6" ht="17.25" thickBot="1">
      <c r="A94" s="59" t="s">
        <v>109</v>
      </c>
      <c r="B94" s="60">
        <v>2149.2830600000002</v>
      </c>
      <c r="C94" s="61">
        <v>0.76654762098628126</v>
      </c>
      <c r="D94" s="60">
        <v>2401.1741999999999</v>
      </c>
      <c r="E94" s="61">
        <v>0.80850632407431222</v>
      </c>
      <c r="F94" s="88">
        <v>0.11719775058386195</v>
      </c>
    </row>
    <row r="95" spans="1:6" ht="17.25" thickBot="1">
      <c r="A95" s="89" t="s">
        <v>127</v>
      </c>
      <c r="B95" s="64">
        <v>2803.8480600000003</v>
      </c>
      <c r="C95" s="90">
        <v>1</v>
      </c>
      <c r="D95" s="64">
        <v>2969.8892000000001</v>
      </c>
      <c r="E95" s="90">
        <v>1</v>
      </c>
      <c r="F95" s="91">
        <v>5.9219022017904743E-2</v>
      </c>
    </row>
    <row r="96" spans="1:6" ht="17.25" thickBot="1">
      <c r="A96" s="152" t="s">
        <v>69</v>
      </c>
      <c r="B96" s="152"/>
      <c r="C96" s="152"/>
      <c r="D96" s="152"/>
      <c r="E96" s="152"/>
      <c r="F96" s="152"/>
    </row>
    <row r="97" spans="1:6">
      <c r="A97" s="51" t="s">
        <v>106</v>
      </c>
      <c r="B97" s="52">
        <v>690.01</v>
      </c>
      <c r="C97" s="53">
        <v>0.18300783606979126</v>
      </c>
      <c r="D97" s="52">
        <v>604.85850000000005</v>
      </c>
      <c r="E97" s="53">
        <v>0.15947274151238466</v>
      </c>
      <c r="F97" s="86">
        <v>-0.12340618251909385</v>
      </c>
    </row>
    <row r="98" spans="1:6">
      <c r="A98" s="55" t="s">
        <v>107</v>
      </c>
      <c r="B98" s="56">
        <v>1756.1125</v>
      </c>
      <c r="C98" s="57">
        <v>0.46576476938031525</v>
      </c>
      <c r="D98" s="56">
        <v>1832.11</v>
      </c>
      <c r="E98" s="57">
        <v>0.48304124758477401</v>
      </c>
      <c r="F98" s="87">
        <v>4.3275986020257839E-2</v>
      </c>
    </row>
    <row r="99" spans="1:6">
      <c r="A99" s="55" t="s">
        <v>108</v>
      </c>
      <c r="B99" s="56">
        <v>721.96249999999998</v>
      </c>
      <c r="C99" s="57">
        <v>0.1914824348176645</v>
      </c>
      <c r="D99" s="56">
        <v>874.05499999999995</v>
      </c>
      <c r="E99" s="57">
        <v>0.23044719894422805</v>
      </c>
      <c r="F99" s="87">
        <v>0.21066537389407336</v>
      </c>
    </row>
    <row r="100" spans="1:6" ht="17.25" thickBot="1">
      <c r="A100" s="59" t="s">
        <v>109</v>
      </c>
      <c r="B100" s="60">
        <v>602.29999999999995</v>
      </c>
      <c r="C100" s="61">
        <v>0.15974495973222891</v>
      </c>
      <c r="D100" s="60">
        <v>481.84100000000001</v>
      </c>
      <c r="E100" s="61">
        <v>0.12703881195861336</v>
      </c>
      <c r="F100" s="88">
        <v>-0.19999833969782488</v>
      </c>
    </row>
    <row r="101" spans="1:6" ht="17.25" thickBot="1">
      <c r="A101" s="89" t="s">
        <v>128</v>
      </c>
      <c r="B101" s="92">
        <v>3770.3850000000002</v>
      </c>
      <c r="C101" s="93">
        <v>0.99999999999999989</v>
      </c>
      <c r="D101" s="92">
        <v>3792.8644999999997</v>
      </c>
      <c r="E101" s="93">
        <v>1.0000000000000002</v>
      </c>
      <c r="F101" s="91">
        <v>5.9621232314470696E-3</v>
      </c>
    </row>
    <row r="102" spans="1:6" ht="17.25" thickBot="1">
      <c r="A102" s="152" t="s">
        <v>129</v>
      </c>
      <c r="B102" s="152"/>
      <c r="C102" s="152"/>
      <c r="D102" s="152"/>
      <c r="E102" s="152"/>
      <c r="F102" s="152"/>
    </row>
    <row r="103" spans="1:6" ht="17.25" thickBot="1">
      <c r="A103" s="94" t="s">
        <v>106</v>
      </c>
      <c r="B103" s="95">
        <v>53.072000000000003</v>
      </c>
      <c r="C103" s="96">
        <v>1.0520227134780302E-2</v>
      </c>
      <c r="D103" s="95">
        <v>21</v>
      </c>
      <c r="E103" s="96">
        <v>3.616082267593532E-3</v>
      </c>
      <c r="F103" s="98">
        <v>-0.6043111245100995</v>
      </c>
    </row>
    <row r="104" spans="1:6" ht="17.25" thickBot="1">
      <c r="A104" s="94" t="s">
        <v>107</v>
      </c>
      <c r="B104" s="95">
        <v>2385.3440000000001</v>
      </c>
      <c r="C104" s="96">
        <v>0.472836159831651</v>
      </c>
      <c r="D104" s="95">
        <v>3202.212</v>
      </c>
      <c r="E104" s="96">
        <v>0.55140295382262949</v>
      </c>
      <c r="F104" s="96">
        <v>0.34245291245204035</v>
      </c>
    </row>
    <row r="105" spans="1:6" ht="17.25" thickBot="1">
      <c r="A105" s="94" t="s">
        <v>108</v>
      </c>
      <c r="B105" s="95">
        <v>2606.3420000000001</v>
      </c>
      <c r="C105" s="96">
        <v>0.51664361303356876</v>
      </c>
      <c r="D105" s="95">
        <v>2584.1779999999999</v>
      </c>
      <c r="E105" s="96">
        <v>0.44498096390977704</v>
      </c>
      <c r="F105" s="96">
        <v>-8.5038724772114049E-3</v>
      </c>
    </row>
    <row r="106" spans="1:6" s="40" customFormat="1" ht="17.25" thickBot="1">
      <c r="A106" s="89" t="s">
        <v>130</v>
      </c>
      <c r="B106" s="92">
        <v>5044.7579999999998</v>
      </c>
      <c r="C106" s="93">
        <v>1</v>
      </c>
      <c r="D106" s="92">
        <v>5807.3899999999994</v>
      </c>
      <c r="E106" s="93">
        <v>1</v>
      </c>
      <c r="F106" s="91">
        <v>0.15117315835566347</v>
      </c>
    </row>
    <row r="107" spans="1:6" ht="17.25" thickBot="1">
      <c r="A107" s="152" t="s">
        <v>67</v>
      </c>
      <c r="B107" s="152"/>
      <c r="C107" s="152"/>
      <c r="D107" s="152"/>
      <c r="E107" s="152"/>
      <c r="F107" s="152"/>
    </row>
    <row r="108" spans="1:6">
      <c r="A108" s="51" t="s">
        <v>106</v>
      </c>
      <c r="B108" s="52">
        <v>1307.4000000000001</v>
      </c>
      <c r="C108" s="53">
        <v>0.26459871926448275</v>
      </c>
      <c r="D108" s="52">
        <v>1203.615</v>
      </c>
      <c r="E108" s="53">
        <v>0.21009124077659716</v>
      </c>
      <c r="F108" s="86">
        <v>-7.9382744378155179E-2</v>
      </c>
    </row>
    <row r="109" spans="1:6">
      <c r="A109" s="55" t="s">
        <v>107</v>
      </c>
      <c r="B109" s="56">
        <v>1166.325</v>
      </c>
      <c r="C109" s="57">
        <v>0.23604719385509243</v>
      </c>
      <c r="D109" s="56">
        <v>1818.03</v>
      </c>
      <c r="E109" s="57">
        <v>0.31733750283028783</v>
      </c>
      <c r="F109" s="87">
        <v>0.55876792489228988</v>
      </c>
    </row>
    <row r="110" spans="1:6">
      <c r="A110" s="55" t="s">
        <v>108</v>
      </c>
      <c r="B110" s="56">
        <v>1205.29</v>
      </c>
      <c r="C110" s="57">
        <v>0.24393314237592811</v>
      </c>
      <c r="D110" s="56">
        <v>1243.6089999999999</v>
      </c>
      <c r="E110" s="57">
        <v>0.2170722015353275</v>
      </c>
      <c r="F110" s="87">
        <v>3.1792348729351438E-2</v>
      </c>
    </row>
    <row r="111" spans="1:6" ht="17.25" thickBot="1">
      <c r="A111" s="59" t="s">
        <v>109</v>
      </c>
      <c r="B111" s="60">
        <v>1262.0519999999999</v>
      </c>
      <c r="C111" s="61">
        <v>0.25542094450449671</v>
      </c>
      <c r="D111" s="60">
        <v>1463.7568600000002</v>
      </c>
      <c r="E111" s="61">
        <v>0.25549905485778746</v>
      </c>
      <c r="F111" s="88">
        <v>0.15982293914989265</v>
      </c>
    </row>
    <row r="112" spans="1:6" ht="17.25" thickBot="1">
      <c r="A112" s="97" t="s">
        <v>131</v>
      </c>
      <c r="B112" s="92">
        <v>4941.067</v>
      </c>
      <c r="C112" s="93">
        <v>1</v>
      </c>
      <c r="D112" s="92">
        <v>5729.0108600000003</v>
      </c>
      <c r="E112" s="93">
        <v>0.99999999999999989</v>
      </c>
      <c r="F112" s="91">
        <v>0.15946836179311075</v>
      </c>
    </row>
    <row r="113" spans="1:6" ht="17.25" thickBot="1">
      <c r="A113" s="152" t="s">
        <v>187</v>
      </c>
      <c r="B113" s="152"/>
      <c r="C113" s="152"/>
      <c r="D113" s="152"/>
      <c r="E113" s="152"/>
      <c r="F113" s="152"/>
    </row>
    <row r="114" spans="1:6">
      <c r="A114" s="51" t="s">
        <v>106</v>
      </c>
      <c r="B114" s="52">
        <v>12982.66</v>
      </c>
      <c r="C114" s="53">
        <v>0.24147669376715958</v>
      </c>
      <c r="D114" s="52">
        <v>13563.59</v>
      </c>
      <c r="E114" s="53">
        <v>0.23049537077025539</v>
      </c>
      <c r="F114" s="86">
        <v>4.4746608168125812E-2</v>
      </c>
    </row>
    <row r="115" spans="1:6">
      <c r="A115" s="55" t="s">
        <v>107</v>
      </c>
      <c r="B115" s="56">
        <v>15018.602999999999</v>
      </c>
      <c r="C115" s="57">
        <v>0.27934511089726943</v>
      </c>
      <c r="D115" s="56">
        <v>15548.868</v>
      </c>
      <c r="E115" s="57">
        <v>0.26423255898458736</v>
      </c>
      <c r="F115" s="87">
        <v>3.5307211995682986E-2</v>
      </c>
    </row>
    <row r="116" spans="1:6">
      <c r="A116" s="55" t="s">
        <v>108</v>
      </c>
      <c r="B116" s="56">
        <v>14094.130999999999</v>
      </c>
      <c r="C116" s="57">
        <v>0.26214998739867101</v>
      </c>
      <c r="D116" s="56">
        <v>14145.764999999999</v>
      </c>
      <c r="E116" s="57">
        <v>0.24038866911370083</v>
      </c>
      <c r="F116" s="87">
        <v>3.6635107194618044E-3</v>
      </c>
    </row>
    <row r="117" spans="1:6" ht="17.25" thickBot="1">
      <c r="A117" s="59" t="s">
        <v>109</v>
      </c>
      <c r="B117" s="60">
        <v>11668.221019999999</v>
      </c>
      <c r="C117" s="61">
        <v>0.2170282079369</v>
      </c>
      <c r="D117" s="60">
        <v>15587.16706</v>
      </c>
      <c r="E117" s="61">
        <v>0.26488340113145648</v>
      </c>
      <c r="F117" s="88">
        <v>0.33586491319308265</v>
      </c>
    </row>
    <row r="118" spans="1:6" ht="17.25" thickBot="1">
      <c r="A118" s="97" t="s">
        <v>132</v>
      </c>
      <c r="B118" s="92">
        <v>53763.615019999997</v>
      </c>
      <c r="C118" s="93">
        <v>1</v>
      </c>
      <c r="D118" s="92">
        <v>58845.390059999998</v>
      </c>
      <c r="E118" s="93">
        <v>1</v>
      </c>
      <c r="F118" s="91">
        <v>9.452070955626013E-2</v>
      </c>
    </row>
    <row r="119" spans="1:6" ht="17.25" thickBot="1">
      <c r="A119" s="150" t="s">
        <v>133</v>
      </c>
      <c r="B119" s="150"/>
      <c r="C119" s="150"/>
      <c r="D119" s="150"/>
      <c r="E119" s="150"/>
      <c r="F119" s="150"/>
    </row>
    <row r="120" spans="1:6">
      <c r="A120" s="51" t="s">
        <v>106</v>
      </c>
      <c r="B120" s="52">
        <v>3709.4050000000002</v>
      </c>
      <c r="C120" s="53">
        <v>0.32315710140998383</v>
      </c>
      <c r="D120" s="52">
        <v>3786.5770000000002</v>
      </c>
      <c r="E120" s="53">
        <v>0.30311787599420886</v>
      </c>
      <c r="F120" s="86">
        <v>2.0804414724194364E-2</v>
      </c>
    </row>
    <row r="121" spans="1:6">
      <c r="A121" s="55" t="s">
        <v>107</v>
      </c>
      <c r="B121" s="56">
        <v>4154.0320000000002</v>
      </c>
      <c r="C121" s="57">
        <v>0.36189225503397926</v>
      </c>
      <c r="D121" s="56">
        <v>4448.2969999999996</v>
      </c>
      <c r="E121" s="57">
        <v>0.35608897915753757</v>
      </c>
      <c r="F121" s="87">
        <v>7.0838404711374148E-2</v>
      </c>
    </row>
    <row r="122" spans="1:6">
      <c r="A122" s="55" t="s">
        <v>108</v>
      </c>
      <c r="B122" s="56">
        <v>2847.933</v>
      </c>
      <c r="C122" s="57">
        <v>0.24810711510062647</v>
      </c>
      <c r="D122" s="56">
        <v>3170.9549999999999</v>
      </c>
      <c r="E122" s="57">
        <v>0.25383694679210711</v>
      </c>
      <c r="F122" s="87">
        <v>0.113423314382747</v>
      </c>
    </row>
    <row r="123" spans="1:6" ht="17.25" thickBot="1">
      <c r="A123" s="59" t="s">
        <v>109</v>
      </c>
      <c r="B123" s="60">
        <v>767.27300000000002</v>
      </c>
      <c r="C123" s="61">
        <v>6.6843528455410639E-2</v>
      </c>
      <c r="D123" s="60">
        <v>1086.2650000000001</v>
      </c>
      <c r="E123" s="61">
        <v>8.6956198056146572E-2</v>
      </c>
      <c r="F123" s="88">
        <v>0.41574771952095291</v>
      </c>
    </row>
    <row r="124" spans="1:6" ht="17.25" thickBot="1">
      <c r="A124" s="89" t="s">
        <v>134</v>
      </c>
      <c r="B124" s="64">
        <v>11478.642999999998</v>
      </c>
      <c r="C124" s="90">
        <v>1</v>
      </c>
      <c r="D124" s="64">
        <v>12492.093999999999</v>
      </c>
      <c r="E124" s="90">
        <v>1.0000000000000002</v>
      </c>
      <c r="F124" s="91">
        <v>8.8290140219536406E-2</v>
      </c>
    </row>
    <row r="125" spans="1:6" ht="17.25" thickBot="1">
      <c r="A125" s="150" t="s">
        <v>70</v>
      </c>
      <c r="B125" s="150"/>
      <c r="C125" s="150"/>
      <c r="D125" s="150"/>
      <c r="E125" s="150"/>
      <c r="F125" s="150"/>
    </row>
    <row r="126" spans="1:6">
      <c r="A126" s="51" t="s">
        <v>106</v>
      </c>
      <c r="B126" s="52">
        <v>456.09199999999998</v>
      </c>
      <c r="C126" s="53">
        <v>0.13894659814772192</v>
      </c>
      <c r="D126" s="52">
        <v>438.06799999999998</v>
      </c>
      <c r="E126" s="53">
        <v>0.1325697532466982</v>
      </c>
      <c r="F126" s="86">
        <v>-3.9518342790489602E-2</v>
      </c>
    </row>
    <row r="127" spans="1:6">
      <c r="A127" s="55" t="s">
        <v>107</v>
      </c>
      <c r="B127" s="56">
        <v>1468.2650000000001</v>
      </c>
      <c r="C127" s="57">
        <v>0.44730104217869415</v>
      </c>
      <c r="D127" s="56">
        <v>1511.96</v>
      </c>
      <c r="E127" s="57">
        <v>0.45755490955485872</v>
      </c>
      <c r="F127" s="87">
        <v>2.9759614238574095E-2</v>
      </c>
    </row>
    <row r="128" spans="1:6">
      <c r="A128" s="55" t="s">
        <v>108</v>
      </c>
      <c r="B128" s="56">
        <v>1136.9590000000001</v>
      </c>
      <c r="C128" s="57">
        <v>0.34636999834120263</v>
      </c>
      <c r="D128" s="56">
        <v>1088.2809999999999</v>
      </c>
      <c r="E128" s="57">
        <v>0.32933960853810362</v>
      </c>
      <c r="F128" s="87">
        <v>-4.2814208779736185E-2</v>
      </c>
    </row>
    <row r="129" spans="1:6" ht="17.25" thickBot="1">
      <c r="A129" s="59" t="s">
        <v>109</v>
      </c>
      <c r="B129" s="60">
        <v>221.1825</v>
      </c>
      <c r="C129" s="61">
        <v>6.738236133238143E-2</v>
      </c>
      <c r="D129" s="60">
        <v>266.125</v>
      </c>
      <c r="E129" s="61">
        <v>8.0535728660339409E-2</v>
      </c>
      <c r="F129" s="88">
        <v>0.20319193426243043</v>
      </c>
    </row>
    <row r="130" spans="1:6" ht="17.25" thickBot="1">
      <c r="A130" s="89" t="s">
        <v>135</v>
      </c>
      <c r="B130" s="64">
        <v>3282.4984999999997</v>
      </c>
      <c r="C130" s="90">
        <v>1.0000000000000002</v>
      </c>
      <c r="D130" s="64">
        <v>3304.4340000000002</v>
      </c>
      <c r="E130" s="90">
        <v>1</v>
      </c>
      <c r="F130" s="91">
        <v>6.6825620788555362E-3</v>
      </c>
    </row>
    <row r="131" spans="1:6" ht="17.25" thickBot="1">
      <c r="A131" s="150" t="s">
        <v>66</v>
      </c>
      <c r="B131" s="150"/>
      <c r="C131" s="150"/>
      <c r="D131" s="150"/>
      <c r="E131" s="150"/>
      <c r="F131" s="150"/>
    </row>
    <row r="132" spans="1:6">
      <c r="A132" s="51" t="s">
        <v>106</v>
      </c>
      <c r="B132" s="52">
        <v>1503.87</v>
      </c>
      <c r="C132" s="53">
        <v>0.1924683466826064</v>
      </c>
      <c r="D132" s="52">
        <v>1635.077</v>
      </c>
      <c r="E132" s="53">
        <v>0.20167448420679773</v>
      </c>
      <c r="F132" s="86">
        <v>8.7246238039192292E-2</v>
      </c>
    </row>
    <row r="133" spans="1:6">
      <c r="A133" s="55" t="s">
        <v>107</v>
      </c>
      <c r="B133" s="56">
        <v>2394.7525000000001</v>
      </c>
      <c r="C133" s="57">
        <v>0.30648530417458852</v>
      </c>
      <c r="D133" s="56">
        <v>2326.5214999999998</v>
      </c>
      <c r="E133" s="57">
        <v>0.28695897716653429</v>
      </c>
      <c r="F133" s="87">
        <v>-2.8491879641006856E-2</v>
      </c>
    </row>
    <row r="134" spans="1:6">
      <c r="A134" s="55" t="s">
        <v>108</v>
      </c>
      <c r="B134" s="56">
        <v>2531.2305000000001</v>
      </c>
      <c r="C134" s="57">
        <v>0.32395203668374739</v>
      </c>
      <c r="D134" s="56">
        <v>2752.33</v>
      </c>
      <c r="E134" s="57">
        <v>0.3394792619044214</v>
      </c>
      <c r="F134" s="87">
        <v>8.7348623525198343E-2</v>
      </c>
    </row>
    <row r="135" spans="1:6" ht="17.25" thickBot="1">
      <c r="A135" s="59" t="s">
        <v>109</v>
      </c>
      <c r="B135" s="60">
        <v>1383.7435</v>
      </c>
      <c r="C135" s="61">
        <v>0.17709431245905777</v>
      </c>
      <c r="D135" s="60">
        <v>1393.5770500000001</v>
      </c>
      <c r="E135" s="61">
        <v>0.1718872767222466</v>
      </c>
      <c r="F135" s="88">
        <v>7.1064832463532124E-3</v>
      </c>
    </row>
    <row r="136" spans="1:6" ht="17.25" thickBot="1">
      <c r="A136" s="89" t="s">
        <v>136</v>
      </c>
      <c r="B136" s="64">
        <v>7813.5964999999997</v>
      </c>
      <c r="C136" s="90">
        <v>1</v>
      </c>
      <c r="D136" s="64">
        <v>8107.5055499999999</v>
      </c>
      <c r="E136" s="90">
        <v>1</v>
      </c>
      <c r="F136" s="91">
        <v>3.7615079048425315E-2</v>
      </c>
    </row>
    <row r="137" spans="1:6" ht="17.25" thickBot="1">
      <c r="A137" s="150" t="s">
        <v>62</v>
      </c>
      <c r="B137" s="150"/>
      <c r="C137" s="150"/>
      <c r="D137" s="150"/>
      <c r="E137" s="150"/>
      <c r="F137" s="150"/>
    </row>
    <row r="138" spans="1:6">
      <c r="A138" s="51" t="s">
        <v>106</v>
      </c>
      <c r="B138" s="52">
        <v>1222.1575</v>
      </c>
      <c r="C138" s="53">
        <v>0.1379727810719959</v>
      </c>
      <c r="D138" s="52">
        <v>1087.915</v>
      </c>
      <c r="E138" s="53">
        <v>0.13119786497382471</v>
      </c>
      <c r="F138" s="86">
        <v>-0.10984058928575091</v>
      </c>
    </row>
    <row r="139" spans="1:6">
      <c r="A139" s="55" t="s">
        <v>107</v>
      </c>
      <c r="B139" s="56">
        <v>4615.2460000000001</v>
      </c>
      <c r="C139" s="57">
        <v>0.52102803930868546</v>
      </c>
      <c r="D139" s="56">
        <v>4209.6400000000003</v>
      </c>
      <c r="E139" s="57">
        <v>0.50766445936347182</v>
      </c>
      <c r="F139" s="87">
        <v>-8.7883939447648052E-2</v>
      </c>
    </row>
    <row r="140" spans="1:6">
      <c r="A140" s="55" t="s">
        <v>108</v>
      </c>
      <c r="B140" s="56">
        <v>2976.9859999999999</v>
      </c>
      <c r="C140" s="57">
        <v>0.33608028231418352</v>
      </c>
      <c r="D140" s="56">
        <v>2933.9140000000002</v>
      </c>
      <c r="E140" s="57">
        <v>0.35381739641131332</v>
      </c>
      <c r="F140" s="87">
        <v>-1.4468324674687616E-2</v>
      </c>
    </row>
    <row r="141" spans="1:6" ht="17.25" thickBot="1">
      <c r="A141" s="59" t="s">
        <v>109</v>
      </c>
      <c r="B141" s="60">
        <v>43.571400000000004</v>
      </c>
      <c r="C141" s="61">
        <v>4.9188973051348638E-3</v>
      </c>
      <c r="D141" s="60">
        <v>60.701000000000001</v>
      </c>
      <c r="E141" s="61">
        <v>7.3202792513901672E-3</v>
      </c>
      <c r="F141" s="88">
        <v>0.39313861845155307</v>
      </c>
    </row>
    <row r="142" spans="1:6" ht="17.25" thickBot="1">
      <c r="A142" s="89" t="s">
        <v>137</v>
      </c>
      <c r="B142" s="64">
        <v>8857.9609000000019</v>
      </c>
      <c r="C142" s="90">
        <v>0.99999999999999978</v>
      </c>
      <c r="D142" s="64">
        <v>8292.17</v>
      </c>
      <c r="E142" s="90">
        <v>0.99999999999999989</v>
      </c>
      <c r="F142" s="91">
        <v>-6.3873718385909939E-2</v>
      </c>
    </row>
    <row r="143" spans="1:6" ht="17.25" thickBot="1">
      <c r="A143" s="150" t="s">
        <v>64</v>
      </c>
      <c r="B143" s="150"/>
      <c r="C143" s="150"/>
      <c r="D143" s="150"/>
      <c r="E143" s="150"/>
      <c r="F143" s="150"/>
    </row>
    <row r="144" spans="1:6">
      <c r="A144" s="51" t="s">
        <v>106</v>
      </c>
      <c r="B144" s="52">
        <v>2431.5500000000002</v>
      </c>
      <c r="C144" s="53">
        <v>0.23662783415975394</v>
      </c>
      <c r="D144" s="52">
        <v>2320.5300000000002</v>
      </c>
      <c r="E144" s="53">
        <v>0.22569052237329101</v>
      </c>
      <c r="F144" s="86">
        <v>-4.5658119306615119E-2</v>
      </c>
    </row>
    <row r="145" spans="1:6">
      <c r="A145" s="55" t="s">
        <v>107</v>
      </c>
      <c r="B145" s="56">
        <v>2168.4</v>
      </c>
      <c r="C145" s="57">
        <v>0.211019224606531</v>
      </c>
      <c r="D145" s="56">
        <v>2001.02</v>
      </c>
      <c r="E145" s="57">
        <v>0.19461556156541943</v>
      </c>
      <c r="F145" s="87">
        <v>-7.7190555248109249E-2</v>
      </c>
    </row>
    <row r="146" spans="1:6">
      <c r="A146" s="55" t="s">
        <v>108</v>
      </c>
      <c r="B146" s="56">
        <v>2006.325</v>
      </c>
      <c r="C146" s="57">
        <v>0.19524679293889424</v>
      </c>
      <c r="D146" s="56">
        <v>2124.1619999999998</v>
      </c>
      <c r="E146" s="57">
        <v>0.20659212825755086</v>
      </c>
      <c r="F146" s="87">
        <v>5.8732757653919387E-2</v>
      </c>
    </row>
    <row r="147" spans="1:6" ht="17.25" thickBot="1">
      <c r="A147" s="59" t="s">
        <v>109</v>
      </c>
      <c r="B147" s="60">
        <v>3669.5659999999998</v>
      </c>
      <c r="C147" s="61">
        <v>0.35710614829482079</v>
      </c>
      <c r="D147" s="60">
        <v>3836.1995999999999</v>
      </c>
      <c r="E147" s="61">
        <v>0.37310178780373876</v>
      </c>
      <c r="F147" s="88">
        <v>4.5409620647237414E-2</v>
      </c>
    </row>
    <row r="148" spans="1:6" ht="17.25" thickBot="1">
      <c r="A148" s="89" t="s">
        <v>138</v>
      </c>
      <c r="B148" s="64">
        <v>10275.841</v>
      </c>
      <c r="C148" s="90">
        <v>1</v>
      </c>
      <c r="D148" s="64">
        <v>10281.911599999999</v>
      </c>
      <c r="E148" s="90">
        <v>1</v>
      </c>
      <c r="F148" s="91">
        <v>5.9076429851323553E-4</v>
      </c>
    </row>
    <row r="149" spans="1:6" ht="17.25" thickBot="1">
      <c r="A149" s="150" t="s">
        <v>68</v>
      </c>
      <c r="B149" s="150"/>
      <c r="C149" s="150"/>
      <c r="D149" s="150"/>
      <c r="E149" s="150"/>
      <c r="F149" s="150"/>
    </row>
    <row r="150" spans="1:6">
      <c r="A150" s="51" t="s">
        <v>106</v>
      </c>
      <c r="B150" s="52">
        <v>355.57</v>
      </c>
      <c r="C150" s="53">
        <v>6.1372481095214947E-2</v>
      </c>
      <c r="D150" s="52">
        <v>278.96499999999997</v>
      </c>
      <c r="E150" s="53">
        <v>4.7630348948884856E-2</v>
      </c>
      <c r="F150" s="86">
        <v>-0.21544281013583833</v>
      </c>
    </row>
    <row r="151" spans="1:6">
      <c r="A151" s="55" t="s">
        <v>107</v>
      </c>
      <c r="B151" s="56">
        <v>4479.12</v>
      </c>
      <c r="C151" s="57">
        <v>0.77310995731698173</v>
      </c>
      <c r="D151" s="56">
        <v>4356.13</v>
      </c>
      <c r="E151" s="57">
        <v>0.74376352577099569</v>
      </c>
      <c r="F151" s="87">
        <v>-2.7458518637589524E-2</v>
      </c>
    </row>
    <row r="152" spans="1:6">
      <c r="A152" s="55" t="s">
        <v>108</v>
      </c>
      <c r="B152" s="56">
        <v>331.79500000000002</v>
      </c>
      <c r="C152" s="57">
        <v>5.726884260479468E-2</v>
      </c>
      <c r="D152" s="56">
        <v>299.08</v>
      </c>
      <c r="E152" s="57">
        <v>5.106477430370291E-2</v>
      </c>
      <c r="F152" s="87">
        <v>-9.860003918081961E-2</v>
      </c>
    </row>
    <row r="153" spans="1:6" ht="17.25" thickBot="1">
      <c r="A153" s="59" t="s">
        <v>109</v>
      </c>
      <c r="B153" s="60">
        <v>627.154</v>
      </c>
      <c r="C153" s="61">
        <v>0.10824871898300879</v>
      </c>
      <c r="D153" s="60">
        <v>922.7</v>
      </c>
      <c r="E153" s="61">
        <v>0.15754135097641661</v>
      </c>
      <c r="F153" s="88">
        <v>0.47124948577223469</v>
      </c>
    </row>
    <row r="154" spans="1:6" ht="17.25" thickBot="1">
      <c r="A154" s="89" t="s">
        <v>139</v>
      </c>
      <c r="B154" s="64">
        <v>5793.6389999999992</v>
      </c>
      <c r="C154" s="90">
        <v>1.0000000000000002</v>
      </c>
      <c r="D154" s="64">
        <v>5856.875</v>
      </c>
      <c r="E154" s="90">
        <v>1</v>
      </c>
      <c r="F154" s="91">
        <v>1.0914729067517115E-2</v>
      </c>
    </row>
    <row r="155" spans="1:6" ht="17.25" thickBot="1">
      <c r="A155" s="150" t="s">
        <v>140</v>
      </c>
      <c r="B155" s="150"/>
      <c r="C155" s="150"/>
      <c r="D155" s="150"/>
      <c r="E155" s="150"/>
      <c r="F155" s="150"/>
    </row>
    <row r="156" spans="1:6">
      <c r="A156" s="51" t="s">
        <v>106</v>
      </c>
      <c r="B156" s="52">
        <v>667.39499999999998</v>
      </c>
      <c r="C156" s="53">
        <v>0.16520704627936042</v>
      </c>
      <c r="D156" s="52">
        <v>667.26250000000005</v>
      </c>
      <c r="E156" s="53">
        <v>0.20186843930408502</v>
      </c>
      <c r="F156" s="86">
        <v>-1.9853310258532986E-4</v>
      </c>
    </row>
    <row r="157" spans="1:6">
      <c r="A157" s="55" t="s">
        <v>107</v>
      </c>
      <c r="B157" s="56">
        <v>1388.9780000000001</v>
      </c>
      <c r="C157" s="57">
        <v>0.34382779722205514</v>
      </c>
      <c r="D157" s="56">
        <v>1260.3800000000001</v>
      </c>
      <c r="E157" s="57">
        <v>0.38130562339421542</v>
      </c>
      <c r="F157" s="87">
        <v>-9.2584619770795462E-2</v>
      </c>
    </row>
    <row r="158" spans="1:6">
      <c r="A158" s="55" t="s">
        <v>108</v>
      </c>
      <c r="B158" s="56">
        <v>1002.486</v>
      </c>
      <c r="C158" s="57">
        <v>0.24815551659273882</v>
      </c>
      <c r="D158" s="56">
        <v>924.23</v>
      </c>
      <c r="E158" s="57">
        <v>0.27960940058524864</v>
      </c>
      <c r="F158" s="87">
        <v>-7.806193802207706E-2</v>
      </c>
    </row>
    <row r="159" spans="1:6" ht="17.25" thickBot="1">
      <c r="A159" s="59" t="s">
        <v>109</v>
      </c>
      <c r="B159" s="60">
        <v>980.89</v>
      </c>
      <c r="C159" s="61">
        <v>0.24280963990584564</v>
      </c>
      <c r="D159" s="60">
        <v>453.56</v>
      </c>
      <c r="E159" s="61">
        <v>0.13721653671645087</v>
      </c>
      <c r="F159" s="88">
        <v>-0.53760360488943715</v>
      </c>
    </row>
    <row r="160" spans="1:6" ht="17.25" thickBot="1">
      <c r="A160" s="89" t="s">
        <v>141</v>
      </c>
      <c r="B160" s="64">
        <v>4039.7489999999998</v>
      </c>
      <c r="C160" s="90">
        <v>1</v>
      </c>
      <c r="D160" s="64">
        <v>3305.4325000000003</v>
      </c>
      <c r="E160" s="90">
        <v>0.99999999999999989</v>
      </c>
      <c r="F160" s="91">
        <v>-0.18177280321128853</v>
      </c>
    </row>
    <row r="161" spans="1:6" ht="17.25" thickBot="1">
      <c r="A161" s="150" t="s">
        <v>71</v>
      </c>
      <c r="B161" s="150"/>
      <c r="C161" s="150"/>
      <c r="D161" s="150"/>
      <c r="E161" s="150"/>
      <c r="F161" s="150"/>
    </row>
    <row r="162" spans="1:6">
      <c r="A162" s="51" t="s">
        <v>106</v>
      </c>
      <c r="B162" s="52">
        <v>1042.0450000000001</v>
      </c>
      <c r="C162" s="53">
        <v>0.18376332447004559</v>
      </c>
      <c r="D162" s="52">
        <v>890.58100000000002</v>
      </c>
      <c r="E162" s="53">
        <v>0.12207878869377706</v>
      </c>
      <c r="F162" s="86">
        <v>-0.14535264791827618</v>
      </c>
    </row>
    <row r="163" spans="1:6">
      <c r="A163" s="55" t="s">
        <v>107</v>
      </c>
      <c r="B163" s="56">
        <v>1597.19</v>
      </c>
      <c r="C163" s="57">
        <v>0.28166244664127948</v>
      </c>
      <c r="D163" s="56">
        <v>2174.48</v>
      </c>
      <c r="E163" s="57">
        <v>0.29807270134759706</v>
      </c>
      <c r="F163" s="87">
        <v>0.36144103081036061</v>
      </c>
    </row>
    <row r="164" spans="1:6">
      <c r="A164" s="55" t="s">
        <v>108</v>
      </c>
      <c r="B164" s="56">
        <v>1731.99</v>
      </c>
      <c r="C164" s="57">
        <v>0.30543425701277221</v>
      </c>
      <c r="D164" s="56">
        <v>1517.13</v>
      </c>
      <c r="E164" s="57">
        <v>0.20796468001337329</v>
      </c>
      <c r="F164" s="87">
        <v>-0.12405383402906478</v>
      </c>
    </row>
    <row r="165" spans="1:6" ht="17.25" thickBot="1">
      <c r="A165" s="59" t="s">
        <v>109</v>
      </c>
      <c r="B165" s="60">
        <v>1299.357</v>
      </c>
      <c r="C165" s="61">
        <v>0.22913997187590265</v>
      </c>
      <c r="D165" s="60">
        <v>2712.942</v>
      </c>
      <c r="E165" s="61">
        <v>0.37188382994525249</v>
      </c>
      <c r="F165" s="88">
        <v>1.0879111745270929</v>
      </c>
    </row>
    <row r="166" spans="1:6" ht="17.25" thickBot="1">
      <c r="A166" s="89" t="s">
        <v>142</v>
      </c>
      <c r="B166" s="64">
        <v>5670.5820000000003</v>
      </c>
      <c r="C166" s="90">
        <v>1</v>
      </c>
      <c r="D166" s="64">
        <v>7295.1330000000007</v>
      </c>
      <c r="E166" s="90">
        <v>0.99999999999999989</v>
      </c>
      <c r="F166" s="91">
        <v>0.28648752456097104</v>
      </c>
    </row>
    <row r="167" spans="1:6" ht="17.25" thickBot="1">
      <c r="A167" s="150" t="s">
        <v>61</v>
      </c>
      <c r="B167" s="150"/>
      <c r="C167" s="150"/>
      <c r="D167" s="150"/>
      <c r="E167" s="150"/>
      <c r="F167" s="150"/>
    </row>
    <row r="168" spans="1:6">
      <c r="A168" s="51" t="s">
        <v>106</v>
      </c>
      <c r="B168" s="52">
        <v>1808.7180000000001</v>
      </c>
      <c r="C168" s="53">
        <v>0.22461978199170082</v>
      </c>
      <c r="D168" s="52">
        <v>1643.21</v>
      </c>
      <c r="E168" s="53">
        <v>0.17880853217935502</v>
      </c>
      <c r="F168" s="86">
        <v>-9.1505696299810202E-2</v>
      </c>
    </row>
    <row r="169" spans="1:6">
      <c r="A169" s="55" t="s">
        <v>107</v>
      </c>
      <c r="B169" s="56">
        <v>3352.15</v>
      </c>
      <c r="C169" s="57">
        <v>0.41629441527285066</v>
      </c>
      <c r="D169" s="56">
        <v>4604.5</v>
      </c>
      <c r="E169" s="57">
        <v>0.50104605401612712</v>
      </c>
      <c r="F169" s="87">
        <v>0.37359605029607867</v>
      </c>
    </row>
    <row r="170" spans="1:6">
      <c r="A170" s="55" t="s">
        <v>108</v>
      </c>
      <c r="B170" s="56">
        <v>2891.0459999999998</v>
      </c>
      <c r="C170" s="57">
        <v>0.35903116032901677</v>
      </c>
      <c r="D170" s="56">
        <v>2941.8440000000001</v>
      </c>
      <c r="E170" s="57">
        <v>0.32012147415159503</v>
      </c>
      <c r="F170" s="87">
        <v>1.7570803093413412E-2</v>
      </c>
    </row>
    <row r="171" spans="1:6" ht="17.25" thickBot="1">
      <c r="A171" s="59" t="s">
        <v>109</v>
      </c>
      <c r="B171" s="60">
        <v>0.44</v>
      </c>
      <c r="C171" s="61">
        <v>5.4642406431709288E-5</v>
      </c>
      <c r="D171" s="60">
        <v>0.22</v>
      </c>
      <c r="E171" s="61">
        <v>2.3939652922911926E-5</v>
      </c>
      <c r="F171" s="99">
        <v>-0.5</v>
      </c>
    </row>
    <row r="172" spans="1:6" ht="17.25" thickBot="1">
      <c r="A172" s="89" t="s">
        <v>143</v>
      </c>
      <c r="B172" s="64">
        <v>8052.3540000000003</v>
      </c>
      <c r="C172" s="90">
        <v>0.99999999999999989</v>
      </c>
      <c r="D172" s="64">
        <v>9189.7739999999994</v>
      </c>
      <c r="E172" s="90">
        <v>1</v>
      </c>
      <c r="F172" s="91">
        <v>0.14125310437171534</v>
      </c>
    </row>
    <row r="173" spans="1:6" ht="17.25" thickBot="1">
      <c r="A173" s="150" t="s">
        <v>72</v>
      </c>
      <c r="B173" s="150"/>
      <c r="C173" s="150"/>
      <c r="D173" s="150"/>
      <c r="E173" s="150"/>
      <c r="F173" s="150"/>
    </row>
    <row r="174" spans="1:6">
      <c r="A174" s="51" t="s">
        <v>106</v>
      </c>
      <c r="B174" s="52">
        <v>607.11749999999995</v>
      </c>
      <c r="C174" s="53">
        <v>0.26250125658423112</v>
      </c>
      <c r="D174" s="52">
        <v>690.04</v>
      </c>
      <c r="E174" s="53">
        <v>0.26033871498977379</v>
      </c>
      <c r="F174" s="86">
        <v>0.13658393968218685</v>
      </c>
    </row>
    <row r="175" spans="1:6">
      <c r="A175" s="55" t="s">
        <v>107</v>
      </c>
      <c r="B175" s="56">
        <v>1085.25</v>
      </c>
      <c r="C175" s="57">
        <v>0.46923287289204613</v>
      </c>
      <c r="D175" s="56">
        <v>1220.2</v>
      </c>
      <c r="E175" s="57">
        <v>0.46035780538884996</v>
      </c>
      <c r="F175" s="87">
        <v>0.12434922828841288</v>
      </c>
    </row>
    <row r="176" spans="1:6">
      <c r="A176" s="55" t="s">
        <v>108</v>
      </c>
      <c r="B176" s="56">
        <v>613.95000000000005</v>
      </c>
      <c r="C176" s="57">
        <v>0.2654554455766614</v>
      </c>
      <c r="D176" s="56">
        <v>740.30700000000002</v>
      </c>
      <c r="E176" s="57">
        <v>0.27930347962137625</v>
      </c>
      <c r="F176" s="87">
        <v>0.20580991937454174</v>
      </c>
    </row>
    <row r="177" spans="1:6" ht="17.25" thickBot="1">
      <c r="A177" s="59" t="s">
        <v>109</v>
      </c>
      <c r="B177" s="60">
        <v>6.5</v>
      </c>
      <c r="C177" s="61">
        <v>2.8104249470613223E-3</v>
      </c>
      <c r="D177" s="60">
        <v>0</v>
      </c>
      <c r="E177" s="61">
        <v>0</v>
      </c>
      <c r="F177" s="88">
        <v>-1</v>
      </c>
    </row>
    <row r="178" spans="1:6" ht="17.25" thickBot="1">
      <c r="A178" s="89" t="s">
        <v>144</v>
      </c>
      <c r="B178" s="64">
        <v>2312.8175000000001</v>
      </c>
      <c r="C178" s="90">
        <v>1</v>
      </c>
      <c r="D178" s="64">
        <v>2650.547</v>
      </c>
      <c r="E178" s="90">
        <v>1</v>
      </c>
      <c r="F178" s="91">
        <v>0.14602514033208402</v>
      </c>
    </row>
    <row r="179" spans="1:6" ht="17.25" thickBot="1">
      <c r="A179" s="150" t="s">
        <v>74</v>
      </c>
      <c r="B179" s="150"/>
      <c r="C179" s="150"/>
      <c r="D179" s="150"/>
      <c r="E179" s="150"/>
      <c r="F179" s="150"/>
    </row>
    <row r="180" spans="1:6">
      <c r="A180" s="51" t="s">
        <v>106</v>
      </c>
      <c r="B180" s="52">
        <v>311.69499999999999</v>
      </c>
      <c r="C180" s="53">
        <v>0.179696661174406</v>
      </c>
      <c r="D180" s="52">
        <v>320.255</v>
      </c>
      <c r="E180" s="53">
        <v>0.18126776212380802</v>
      </c>
      <c r="F180" s="86">
        <v>2.7462744028617703E-2</v>
      </c>
    </row>
    <row r="181" spans="1:6">
      <c r="A181" s="55" t="s">
        <v>107</v>
      </c>
      <c r="B181" s="56">
        <v>63.7</v>
      </c>
      <c r="C181" s="57">
        <v>3.6723968356276691E-2</v>
      </c>
      <c r="D181" s="56">
        <v>114.93</v>
      </c>
      <c r="E181" s="57">
        <v>6.5051611687215682E-2</v>
      </c>
      <c r="F181" s="87">
        <v>0.80423861852433287</v>
      </c>
    </row>
    <row r="182" spans="1:6">
      <c r="A182" s="55" t="s">
        <v>108</v>
      </c>
      <c r="B182" s="56">
        <v>204.11699999999999</v>
      </c>
      <c r="C182" s="57">
        <v>0.11767639323356559</v>
      </c>
      <c r="D182" s="56">
        <v>246.11600000000001</v>
      </c>
      <c r="E182" s="57">
        <v>0.13930429358749477</v>
      </c>
      <c r="F182" s="87">
        <v>0.20575944188872075</v>
      </c>
    </row>
    <row r="183" spans="1:6" ht="17.25" thickBot="1">
      <c r="A183" s="59" t="s">
        <v>109</v>
      </c>
      <c r="B183" s="60">
        <v>1155.05</v>
      </c>
      <c r="C183" s="61">
        <v>0.66590297723575176</v>
      </c>
      <c r="D183" s="60">
        <v>1085.45</v>
      </c>
      <c r="E183" s="61">
        <v>0.61437633260148139</v>
      </c>
      <c r="F183" s="88">
        <v>-6.0257131725899193E-2</v>
      </c>
    </row>
    <row r="184" spans="1:6" ht="17.25" thickBot="1">
      <c r="A184" s="89" t="s">
        <v>145</v>
      </c>
      <c r="B184" s="64">
        <v>1734.5619999999999</v>
      </c>
      <c r="C184" s="90">
        <v>1</v>
      </c>
      <c r="D184" s="64">
        <v>1766.7510000000002</v>
      </c>
      <c r="E184" s="90">
        <v>0.99999999999999989</v>
      </c>
      <c r="F184" s="91">
        <v>1.8557422565466331E-2</v>
      </c>
    </row>
    <row r="185" spans="1:6" ht="17.25" customHeight="1" thickBot="1">
      <c r="A185" s="151" t="s">
        <v>188</v>
      </c>
      <c r="B185" s="151"/>
      <c r="C185" s="151"/>
      <c r="D185" s="151"/>
      <c r="E185" s="151"/>
      <c r="F185" s="151"/>
    </row>
    <row r="186" spans="1:6">
      <c r="A186" s="51" t="s">
        <v>106</v>
      </c>
      <c r="B186" s="52">
        <v>1949.34</v>
      </c>
      <c r="C186" s="53">
        <v>0.24194434215214958</v>
      </c>
      <c r="D186" s="52">
        <v>1802.4860000000001</v>
      </c>
      <c r="E186" s="53">
        <v>0.23220222168688981</v>
      </c>
      <c r="F186" s="86">
        <v>-7.5335241671540043E-2</v>
      </c>
    </row>
    <row r="187" spans="1:6">
      <c r="A187" s="55" t="s">
        <v>107</v>
      </c>
      <c r="B187" s="56">
        <v>2852.05</v>
      </c>
      <c r="C187" s="57">
        <v>0.35398512370086199</v>
      </c>
      <c r="D187" s="56">
        <v>2854.9949999999999</v>
      </c>
      <c r="E187" s="57">
        <v>0.36778992009089773</v>
      </c>
      <c r="F187" s="87">
        <v>1.0325905927315304E-3</v>
      </c>
    </row>
    <row r="188" spans="1:6">
      <c r="A188" s="55" t="s">
        <v>108</v>
      </c>
      <c r="B188" s="56">
        <v>2411.6849999999999</v>
      </c>
      <c r="C188" s="57">
        <v>0.29932876809751346</v>
      </c>
      <c r="D188" s="56">
        <v>2282.712</v>
      </c>
      <c r="E188" s="57">
        <v>0.29406652693631102</v>
      </c>
      <c r="F188" s="87">
        <v>-5.3478377151244816E-2</v>
      </c>
    </row>
    <row r="189" spans="1:6" ht="17.25" thickBot="1">
      <c r="A189" s="59" t="s">
        <v>109</v>
      </c>
      <c r="B189" s="60">
        <v>843.90200000000004</v>
      </c>
      <c r="C189" s="61">
        <v>0.10474176604947488</v>
      </c>
      <c r="D189" s="60">
        <v>822.37699999999995</v>
      </c>
      <c r="E189" s="61">
        <v>0.10594133128590144</v>
      </c>
      <c r="F189" s="88">
        <v>-2.5506516159459425E-2</v>
      </c>
    </row>
    <row r="190" spans="1:6" ht="17.25" thickBot="1">
      <c r="A190" s="89" t="s">
        <v>146</v>
      </c>
      <c r="B190" s="64">
        <v>8056.9770000000008</v>
      </c>
      <c r="C190" s="90">
        <v>1</v>
      </c>
      <c r="D190" s="64">
        <v>7762.57</v>
      </c>
      <c r="E190" s="90">
        <v>1</v>
      </c>
      <c r="F190" s="91">
        <v>-3.65406280792413E-2</v>
      </c>
    </row>
    <row r="191" spans="1:6">
      <c r="A191" s="164"/>
      <c r="B191" s="165"/>
      <c r="C191" s="166"/>
      <c r="D191" s="165"/>
      <c r="E191" s="166"/>
      <c r="F191" s="167"/>
    </row>
    <row r="192" spans="1:6">
      <c r="A192" s="16" t="s">
        <v>9</v>
      </c>
      <c r="B192" s="4"/>
      <c r="C192" s="5"/>
      <c r="D192" s="4"/>
      <c r="E192" s="5"/>
      <c r="F192" s="5"/>
    </row>
    <row r="193" spans="1:6">
      <c r="A193" s="43" t="s">
        <v>27</v>
      </c>
      <c r="B193" s="21"/>
      <c r="C193" s="21"/>
      <c r="D193" s="21"/>
      <c r="E193" s="21"/>
      <c r="F193" s="21"/>
    </row>
    <row r="194" spans="1:6" ht="16.5" customHeight="1">
      <c r="A194" s="149" t="s">
        <v>75</v>
      </c>
      <c r="B194" s="149"/>
      <c r="C194" s="149"/>
      <c r="D194" s="149"/>
      <c r="E194" s="149"/>
      <c r="F194" s="149"/>
    </row>
    <row r="195" spans="1:6" s="33" customFormat="1">
      <c r="A195" s="149" t="s">
        <v>76</v>
      </c>
      <c r="B195" s="149"/>
      <c r="C195" s="149"/>
      <c r="D195" s="149"/>
      <c r="E195" s="149"/>
      <c r="F195" s="149"/>
    </row>
    <row r="196" spans="1:6">
      <c r="A196" s="149"/>
      <c r="B196" s="149"/>
      <c r="C196" s="149"/>
      <c r="D196" s="149"/>
      <c r="E196" s="149"/>
      <c r="F196" s="149"/>
    </row>
    <row r="197" spans="1:6">
      <c r="B197" s="31"/>
      <c r="C197" s="32"/>
      <c r="D197" s="31"/>
      <c r="E197" s="32"/>
      <c r="F197" s="30"/>
    </row>
    <row r="198" spans="1:6">
      <c r="A198" s="44"/>
      <c r="B198" s="31"/>
      <c r="C198" s="32"/>
      <c r="D198" s="31"/>
      <c r="E198" s="32"/>
      <c r="F198" s="30"/>
    </row>
  </sheetData>
  <mergeCells count="39">
    <mergeCell ref="A12:F12"/>
    <mergeCell ref="A196:F196"/>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 ref="A4:F5"/>
    <mergeCell ref="A6:F8"/>
    <mergeCell ref="A10:A11"/>
    <mergeCell ref="F10:F11"/>
    <mergeCell ref="B10:C10"/>
    <mergeCell ref="D10:E10"/>
    <mergeCell ref="A102:F102"/>
    <mergeCell ref="A107:F107"/>
    <mergeCell ref="A113:F113"/>
    <mergeCell ref="A119:F119"/>
    <mergeCell ref="A125:F125"/>
    <mergeCell ref="A131:F131"/>
    <mergeCell ref="A137:F137"/>
    <mergeCell ref="A143:F143"/>
    <mergeCell ref="A149:F149"/>
    <mergeCell ref="A155:F155"/>
    <mergeCell ref="A195:F195"/>
    <mergeCell ref="A161:F161"/>
    <mergeCell ref="A167:F167"/>
    <mergeCell ref="A173:F173"/>
    <mergeCell ref="A179:F179"/>
    <mergeCell ref="A185:F185"/>
    <mergeCell ref="A194:F194"/>
  </mergeCells>
  <conditionalFormatting sqref="F197:F198">
    <cfRule type="cellIs" dxfId="3" priority="3" operator="notEqual">
      <formula>0</formula>
    </cfRule>
    <cfRule type="cellIs" dxfId="2" priority="4" operator="notEqual">
      <formula>0</formula>
    </cfRule>
  </conditionalFormatting>
  <conditionalFormatting sqref="F197:F198">
    <cfRule type="cellIs" dxfId="1" priority="1" operator="notEqual">
      <formula>0</formula>
    </cfRule>
    <cfRule type="cellIs" dxfId="0" priority="2" operator="notEqual">
      <formula>0</formula>
    </cfRule>
  </conditionalFormatting>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57"/>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cols>
    <col min="1" max="1" width="31.710937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E2" s="28" t="s">
        <v>4</v>
      </c>
      <c r="F2" s="27"/>
      <c r="G2" s="27"/>
      <c r="H2" s="27"/>
    </row>
    <row r="3" spans="1:8" s="1" customFormat="1" ht="56.1" customHeight="1">
      <c r="A3" s="27"/>
      <c r="B3" s="27"/>
      <c r="C3" s="27"/>
      <c r="D3" s="27"/>
      <c r="E3" s="28"/>
      <c r="F3" s="27"/>
      <c r="G3" s="27"/>
      <c r="H3" s="27"/>
    </row>
    <row r="4" spans="1:8" s="1" customFormat="1" ht="12" customHeight="1">
      <c r="A4" s="144" t="str">
        <f>+Índice!A5</f>
        <v>Componente Abastecimiento de Alimentos - Febrero 2023</v>
      </c>
      <c r="B4" s="144"/>
      <c r="C4" s="144"/>
      <c r="D4" s="25"/>
      <c r="E4" s="25"/>
      <c r="F4" s="25"/>
      <c r="G4" s="25"/>
      <c r="H4" s="25"/>
    </row>
    <row r="5" spans="1:8" s="1" customFormat="1" ht="17.100000000000001" customHeight="1">
      <c r="A5" s="144"/>
      <c r="B5" s="144"/>
      <c r="C5" s="144"/>
      <c r="D5" s="25"/>
      <c r="E5" s="25"/>
      <c r="F5" s="25"/>
      <c r="G5" s="25"/>
      <c r="H5" s="25"/>
    </row>
    <row r="6" spans="1:8" s="1" customFormat="1" ht="11.1" customHeight="1">
      <c r="A6" s="145" t="s">
        <v>19</v>
      </c>
      <c r="B6" s="146"/>
      <c r="C6" s="146"/>
    </row>
    <row r="7" spans="1:8" s="1" customFormat="1" ht="12" customHeight="1">
      <c r="A7" s="145"/>
      <c r="B7" s="146"/>
      <c r="C7" s="146"/>
    </row>
    <row r="8" spans="1:8" s="1" customFormat="1" ht="12" customHeight="1">
      <c r="A8" s="147"/>
      <c r="B8" s="148"/>
      <c r="C8" s="148"/>
    </row>
    <row r="9" spans="1:8" s="1" customFormat="1" ht="16.5" customHeight="1" thickBot="1"/>
    <row r="10" spans="1:8" ht="22.5" customHeight="1" thickBot="1">
      <c r="A10" s="103" t="s">
        <v>17</v>
      </c>
      <c r="B10" s="104" t="s">
        <v>189</v>
      </c>
      <c r="C10" s="104" t="s">
        <v>208</v>
      </c>
      <c r="E10" s="2"/>
      <c r="F10" s="2"/>
      <c r="G10" s="2"/>
      <c r="H10" s="2"/>
    </row>
    <row r="11" spans="1:8">
      <c r="A11" s="47" t="s">
        <v>150</v>
      </c>
      <c r="B11" s="46">
        <v>0.34956227486117447</v>
      </c>
      <c r="C11" s="46">
        <v>0.34800429301768393</v>
      </c>
      <c r="E11" s="2"/>
      <c r="F11" s="2"/>
      <c r="G11" s="2"/>
      <c r="H11" s="2"/>
    </row>
    <row r="12" spans="1:8">
      <c r="A12" s="48" t="s">
        <v>163</v>
      </c>
      <c r="B12" s="45">
        <v>0.10638362985326585</v>
      </c>
      <c r="C12" s="45">
        <v>0.11834456661902186</v>
      </c>
      <c r="E12" s="2"/>
      <c r="F12" s="2"/>
      <c r="G12" s="2"/>
      <c r="H12" s="2"/>
    </row>
    <row r="13" spans="1:8">
      <c r="A13" s="48" t="s">
        <v>154</v>
      </c>
      <c r="B13" s="45">
        <v>7.8175027567977423E-2</v>
      </c>
      <c r="C13" s="45">
        <v>7.8461923553413859E-2</v>
      </c>
      <c r="E13" s="2"/>
      <c r="F13" s="2"/>
      <c r="G13" s="2"/>
      <c r="H13" s="2"/>
    </row>
    <row r="14" spans="1:8">
      <c r="A14" s="48" t="s">
        <v>148</v>
      </c>
      <c r="B14" s="45">
        <v>5.9988148839717904E-2</v>
      </c>
      <c r="C14" s="45">
        <v>5.0758379209296142E-2</v>
      </c>
      <c r="E14" s="2"/>
      <c r="F14" s="2"/>
      <c r="G14" s="2"/>
      <c r="H14" s="2"/>
    </row>
    <row r="15" spans="1:8">
      <c r="A15" s="48" t="s">
        <v>158</v>
      </c>
      <c r="B15" s="45">
        <v>4.2586164670793306E-2</v>
      </c>
      <c r="C15" s="45">
        <v>4.0584282303797709E-2</v>
      </c>
      <c r="E15" s="2"/>
      <c r="F15" s="2"/>
      <c r="G15" s="2"/>
      <c r="H15" s="2"/>
    </row>
    <row r="16" spans="1:8">
      <c r="A16" s="48" t="s">
        <v>157</v>
      </c>
      <c r="B16" s="45">
        <v>4.1573484357282649E-2</v>
      </c>
      <c r="C16" s="45">
        <v>3.649902839679426E-2</v>
      </c>
      <c r="E16" s="2"/>
      <c r="F16" s="2"/>
      <c r="G16" s="2"/>
      <c r="H16" s="2"/>
    </row>
    <row r="17" spans="1:8">
      <c r="A17" s="48" t="s">
        <v>155</v>
      </c>
      <c r="B17" s="45">
        <v>3.7013811815557164E-2</v>
      </c>
      <c r="C17" s="45">
        <v>3.5990762516551769E-2</v>
      </c>
      <c r="E17" s="2"/>
      <c r="F17" s="2"/>
      <c r="G17" s="2"/>
      <c r="H17" s="2"/>
    </row>
    <row r="18" spans="1:8">
      <c r="A18" s="48" t="s">
        <v>156</v>
      </c>
      <c r="B18" s="45">
        <v>3.7982431372331364E-2</v>
      </c>
      <c r="C18" s="45">
        <v>3.4561295523495336E-2</v>
      </c>
      <c r="E18" s="2"/>
      <c r="F18" s="2"/>
      <c r="G18" s="2"/>
      <c r="H18" s="2"/>
    </row>
    <row r="19" spans="1:8">
      <c r="A19" s="48" t="s">
        <v>164</v>
      </c>
      <c r="B19" s="45">
        <v>2.2713124994952785E-2</v>
      </c>
      <c r="C19" s="45">
        <v>2.5122978182092158E-2</v>
      </c>
      <c r="E19" s="2"/>
      <c r="F19" s="2"/>
      <c r="G19" s="2"/>
      <c r="H19" s="2"/>
    </row>
    <row r="20" spans="1:8">
      <c r="A20" s="48" t="s">
        <v>168</v>
      </c>
      <c r="B20" s="45">
        <v>2.0333105669482064E-2</v>
      </c>
      <c r="C20" s="45">
        <v>2.0678057721707846E-2</v>
      </c>
      <c r="E20" s="2"/>
      <c r="F20" s="2"/>
      <c r="G20" s="2"/>
      <c r="H20" s="2"/>
    </row>
    <row r="21" spans="1:8">
      <c r="A21" s="48" t="s">
        <v>149</v>
      </c>
      <c r="B21" s="45">
        <v>2.7436360273897755E-2</v>
      </c>
      <c r="C21" s="45">
        <v>1.975400666457057E-2</v>
      </c>
      <c r="E21" s="2"/>
      <c r="F21" s="2"/>
      <c r="G21" s="2"/>
      <c r="H21" s="2"/>
    </row>
    <row r="22" spans="1:8">
      <c r="A22" s="48" t="s">
        <v>172</v>
      </c>
      <c r="B22" s="45">
        <v>1.5933427227034419E-2</v>
      </c>
      <c r="C22" s="45">
        <v>1.8481648609140932E-2</v>
      </c>
      <c r="E22" s="2"/>
      <c r="F22" s="2"/>
      <c r="G22" s="2"/>
      <c r="H22" s="2"/>
    </row>
    <row r="23" spans="1:8">
      <c r="A23" s="48" t="s">
        <v>167</v>
      </c>
      <c r="B23" s="45">
        <v>1.7527505047600526E-2</v>
      </c>
      <c r="C23" s="45">
        <v>1.6676468011864076E-2</v>
      </c>
      <c r="E23" s="2"/>
      <c r="F23" s="2"/>
      <c r="G23" s="2"/>
      <c r="H23" s="2"/>
    </row>
    <row r="24" spans="1:8">
      <c r="A24" s="48" t="s">
        <v>166</v>
      </c>
      <c r="B24" s="45">
        <v>1.5460990812644456E-2</v>
      </c>
      <c r="C24" s="45">
        <v>1.6305087445214635E-2</v>
      </c>
      <c r="E24" s="2"/>
      <c r="F24" s="2"/>
      <c r="G24" s="2"/>
      <c r="H24" s="2"/>
    </row>
    <row r="25" spans="1:8">
      <c r="A25" s="48" t="s">
        <v>147</v>
      </c>
      <c r="B25" s="45">
        <v>1.5197282616669996E-2</v>
      </c>
      <c r="C25" s="45">
        <v>1.5826180657278234E-2</v>
      </c>
      <c r="E25" s="2"/>
      <c r="F25" s="2"/>
      <c r="G25" s="2"/>
      <c r="H25" s="2"/>
    </row>
    <row r="26" spans="1:8">
      <c r="A26" s="48" t="s">
        <v>175</v>
      </c>
      <c r="B26" s="45">
        <v>1.5942574891688824E-2</v>
      </c>
      <c r="C26" s="45">
        <v>1.5611384027927033E-2</v>
      </c>
      <c r="E26" s="2"/>
      <c r="F26" s="2"/>
      <c r="G26" s="2"/>
      <c r="H26" s="2"/>
    </row>
    <row r="27" spans="1:8">
      <c r="A27" s="48" t="s">
        <v>171</v>
      </c>
      <c r="B27" s="45">
        <v>1.1220545648133613E-2</v>
      </c>
      <c r="C27" s="45">
        <v>1.4671316689936893E-2</v>
      </c>
      <c r="E27" s="2"/>
      <c r="F27" s="2"/>
      <c r="G27" s="2"/>
      <c r="H27" s="2"/>
    </row>
    <row r="28" spans="1:8">
      <c r="A28" s="48" t="s">
        <v>169</v>
      </c>
      <c r="B28" s="45">
        <v>1.1464042115660645E-2</v>
      </c>
      <c r="C28" s="45">
        <v>1.1778821296112647E-2</v>
      </c>
      <c r="E28" s="2"/>
      <c r="F28" s="2"/>
      <c r="G28" s="2"/>
      <c r="H28" s="2"/>
    </row>
    <row r="29" spans="1:8">
      <c r="A29" s="48" t="s">
        <v>161</v>
      </c>
      <c r="B29" s="45">
        <v>9.982209484456309E-3</v>
      </c>
      <c r="C29" s="45">
        <v>1.1679301505808409E-2</v>
      </c>
      <c r="E29" s="2"/>
      <c r="F29" s="2"/>
      <c r="G29" s="2"/>
      <c r="H29" s="2"/>
    </row>
    <row r="30" spans="1:8">
      <c r="A30" s="48" t="s">
        <v>162</v>
      </c>
      <c r="B30" s="45">
        <v>9.7770330847850549E-3</v>
      </c>
      <c r="C30" s="45">
        <v>1.1521672414628729E-2</v>
      </c>
      <c r="E30" s="2"/>
      <c r="F30" s="2"/>
      <c r="G30" s="2"/>
      <c r="H30" s="2"/>
    </row>
    <row r="31" spans="1:8">
      <c r="A31" s="48" t="s">
        <v>152</v>
      </c>
      <c r="B31" s="45">
        <v>6.6185856866959568E-3</v>
      </c>
      <c r="C31" s="45">
        <v>9.2144244604293376E-3</v>
      </c>
      <c r="E31" s="2"/>
      <c r="F31" s="2"/>
      <c r="G31" s="2"/>
      <c r="H31" s="2"/>
    </row>
    <row r="32" spans="1:8">
      <c r="A32" s="48" t="s">
        <v>151</v>
      </c>
      <c r="B32" s="45">
        <v>6.968772259494176E-3</v>
      </c>
      <c r="C32" s="45">
        <v>7.6813474408371461E-3</v>
      </c>
      <c r="E32" s="2"/>
      <c r="F32" s="2"/>
      <c r="G32" s="2"/>
      <c r="H32" s="2"/>
    </row>
    <row r="33" spans="1:9">
      <c r="A33" s="48" t="s">
        <v>160</v>
      </c>
      <c r="B33" s="45">
        <v>7.4605705381807809E-3</v>
      </c>
      <c r="C33" s="45">
        <v>7.6278686408485152E-3</v>
      </c>
      <c r="E33" s="2"/>
      <c r="F33" s="2"/>
      <c r="G33" s="2"/>
      <c r="H33" s="2"/>
    </row>
    <row r="34" spans="1:9">
      <c r="A34" s="48" t="s">
        <v>170</v>
      </c>
      <c r="B34" s="45">
        <v>7.9935689249361185E-3</v>
      </c>
      <c r="C34" s="45">
        <v>6.6475891535781222E-3</v>
      </c>
      <c r="E34" s="2"/>
      <c r="F34" s="2"/>
      <c r="G34" s="2"/>
      <c r="H34" s="2"/>
    </row>
    <row r="35" spans="1:9">
      <c r="A35" s="48" t="s">
        <v>165</v>
      </c>
      <c r="B35" s="45">
        <v>6.4951753204838779E-3</v>
      </c>
      <c r="C35" s="45">
        <v>6.6455810600019125E-3</v>
      </c>
      <c r="E35" s="2"/>
      <c r="F35" s="2"/>
      <c r="G35" s="2"/>
      <c r="H35" s="2"/>
    </row>
    <row r="36" spans="1:9">
      <c r="A36" s="48" t="s">
        <v>153</v>
      </c>
      <c r="B36" s="45">
        <v>4.6534286841990241E-3</v>
      </c>
      <c r="C36" s="45">
        <v>6.0152870436314954E-3</v>
      </c>
      <c r="E36" s="2"/>
      <c r="F36" s="2"/>
      <c r="G36" s="2"/>
      <c r="H36" s="2"/>
    </row>
    <row r="37" spans="1:9">
      <c r="A37" s="48" t="s">
        <v>159</v>
      </c>
      <c r="B37" s="45">
        <v>5.548055763528484E-3</v>
      </c>
      <c r="C37" s="45">
        <v>5.9727745864569326E-3</v>
      </c>
      <c r="E37" s="2"/>
      <c r="F37" s="2"/>
      <c r="G37" s="2"/>
      <c r="H37" s="2"/>
    </row>
    <row r="38" spans="1:9">
      <c r="A38" s="48" t="s">
        <v>173</v>
      </c>
      <c r="B38" s="45">
        <v>4.5764393028003584E-3</v>
      </c>
      <c r="C38" s="45">
        <v>5.3305422174704919E-3</v>
      </c>
      <c r="E38" s="2"/>
      <c r="F38" s="2"/>
      <c r="G38" s="2"/>
      <c r="H38" s="2"/>
    </row>
    <row r="39" spans="1:9">
      <c r="A39" s="48" t="s">
        <v>174</v>
      </c>
      <c r="B39" s="45">
        <v>3.4322283145747532E-3</v>
      </c>
      <c r="C39" s="45">
        <v>3.5531310304092734E-3</v>
      </c>
      <c r="E39" s="2"/>
      <c r="F39" s="2"/>
      <c r="G39" s="2"/>
      <c r="H39" s="2"/>
    </row>
    <row r="40" spans="1:9">
      <c r="A40" s="16"/>
      <c r="B40" s="4"/>
      <c r="C40" s="5"/>
      <c r="E40" s="2"/>
      <c r="F40" s="2"/>
      <c r="G40" s="2"/>
      <c r="H40" s="2"/>
    </row>
    <row r="41" spans="1:9">
      <c r="A41" s="16" t="s">
        <v>9</v>
      </c>
      <c r="B41" s="4"/>
      <c r="C41" s="5"/>
      <c r="D41" s="4"/>
      <c r="E41" s="5"/>
      <c r="F41" s="6"/>
      <c r="G41" s="6"/>
      <c r="H41" s="22"/>
      <c r="I41" s="23"/>
    </row>
    <row r="42" spans="1:9">
      <c r="B42" s="4"/>
      <c r="C42" s="5"/>
      <c r="D42" s="4"/>
      <c r="E42" s="5"/>
      <c r="F42" s="6"/>
      <c r="G42" s="6"/>
      <c r="H42" s="22"/>
      <c r="I42" s="23"/>
    </row>
    <row r="43" spans="1:9">
      <c r="A43" s="24"/>
      <c r="B43" s="4"/>
      <c r="C43" s="5"/>
      <c r="D43" s="4"/>
      <c r="E43" s="5"/>
      <c r="F43" s="6"/>
      <c r="G43" s="6"/>
      <c r="H43" s="22"/>
      <c r="I43" s="23"/>
    </row>
    <row r="44" spans="1:9">
      <c r="A44" s="3"/>
      <c r="B44" s="4"/>
      <c r="C44" s="5"/>
      <c r="D44" s="4"/>
      <c r="E44" s="5"/>
      <c r="F44" s="6"/>
      <c r="G44" s="6"/>
      <c r="H44" s="22"/>
      <c r="I44" s="23"/>
    </row>
    <row r="45" spans="1:9">
      <c r="A45" s="3"/>
      <c r="B45" s="4"/>
      <c r="C45" s="5"/>
      <c r="D45" s="4"/>
      <c r="E45" s="5"/>
      <c r="F45" s="6"/>
      <c r="G45" s="6"/>
      <c r="H45" s="22"/>
      <c r="I45" s="23"/>
    </row>
    <row r="46" spans="1:9">
      <c r="A46" s="3"/>
      <c r="B46" s="4"/>
      <c r="C46" s="5"/>
      <c r="D46" s="4"/>
      <c r="E46" s="5"/>
      <c r="F46" s="6"/>
      <c r="G46" s="6"/>
      <c r="H46" s="22"/>
      <c r="I46" s="23"/>
    </row>
    <row r="47" spans="1:9">
      <c r="A47" s="3"/>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sheetData>
  <sortState xmlns:xlrd2="http://schemas.microsoft.com/office/spreadsheetml/2017/richdata2" ref="A11:C39">
    <sortCondition descending="1" ref="C11:C39"/>
  </sortState>
  <mergeCells count="2">
    <mergeCell ref="A4:C5"/>
    <mergeCell ref="A6:C8"/>
  </mergeCells>
  <hyperlinks>
    <hyperlink ref="E2"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50"/>
  <sheetViews>
    <sheetView topLeftCell="A4" zoomScaleNormal="100" workbookViewId="0">
      <selection activeCell="D25" sqref="D25"/>
    </sheetView>
  </sheetViews>
  <sheetFormatPr baseColWidth="10"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5" t="str">
        <f>+Índice!A5</f>
        <v>Componente Abastecimiento de Alimentos - Febrero 2023</v>
      </c>
      <c r="B4" s="155"/>
      <c r="C4" s="155"/>
      <c r="D4" s="155"/>
      <c r="E4"/>
    </row>
    <row r="5" spans="1:6" s="1" customFormat="1" ht="17.100000000000001" customHeight="1">
      <c r="A5" s="155"/>
      <c r="B5" s="155"/>
      <c r="C5" s="155"/>
      <c r="D5" s="155"/>
      <c r="E5"/>
    </row>
    <row r="6" spans="1:6" s="1" customFormat="1" ht="15.75" customHeight="1">
      <c r="A6" s="145" t="s">
        <v>201</v>
      </c>
      <c r="B6" s="146"/>
      <c r="C6" s="146"/>
      <c r="D6" s="146"/>
      <c r="E6"/>
      <c r="F6" s="28" t="s">
        <v>4</v>
      </c>
    </row>
    <row r="7" spans="1:6" s="1" customFormat="1" ht="12" customHeight="1">
      <c r="A7" s="145"/>
      <c r="B7" s="146"/>
      <c r="C7" s="146"/>
      <c r="D7" s="146"/>
      <c r="E7"/>
    </row>
    <row r="8" spans="1:6" s="1" customFormat="1" ht="12" customHeight="1">
      <c r="A8" s="147"/>
      <c r="B8" s="148"/>
      <c r="C8" s="148"/>
      <c r="D8" s="148"/>
      <c r="E8"/>
    </row>
    <row r="9" spans="1:6" s="1" customFormat="1" ht="12.75" thickBot="1"/>
    <row r="10" spans="1:6" ht="15.75" thickBot="1">
      <c r="A10" s="151" t="s">
        <v>17</v>
      </c>
      <c r="B10" s="154" t="str">
        <f>'3'!C10</f>
        <v>Febrero 2023</v>
      </c>
      <c r="C10" s="154"/>
      <c r="D10" s="154"/>
    </row>
    <row r="11" spans="1:6" ht="25.5" customHeight="1" thickBot="1">
      <c r="A11" s="151"/>
      <c r="B11" s="105" t="s">
        <v>190</v>
      </c>
      <c r="C11" s="105" t="s">
        <v>191</v>
      </c>
      <c r="D11" s="105" t="s">
        <v>200</v>
      </c>
    </row>
    <row r="12" spans="1:6">
      <c r="A12" s="106" t="s">
        <v>65</v>
      </c>
      <c r="B12">
        <v>1624</v>
      </c>
      <c r="C12">
        <v>822</v>
      </c>
      <c r="D12">
        <v>2446</v>
      </c>
    </row>
    <row r="13" spans="1:6">
      <c r="A13" s="106" t="s">
        <v>57</v>
      </c>
      <c r="B13">
        <v>21</v>
      </c>
      <c r="C13">
        <v>2654</v>
      </c>
      <c r="D13">
        <v>2675</v>
      </c>
    </row>
    <row r="14" spans="1:6">
      <c r="A14" s="106" t="s">
        <v>63</v>
      </c>
      <c r="B14">
        <v>4</v>
      </c>
      <c r="C14">
        <v>546</v>
      </c>
      <c r="D14">
        <v>550</v>
      </c>
    </row>
    <row r="15" spans="1:6">
      <c r="A15" s="106" t="s">
        <v>192</v>
      </c>
      <c r="B15">
        <v>2582</v>
      </c>
      <c r="C15">
        <v>25252</v>
      </c>
      <c r="D15">
        <v>27834</v>
      </c>
    </row>
    <row r="16" spans="1:6">
      <c r="A16" s="106" t="s">
        <v>193</v>
      </c>
      <c r="B16">
        <v>424</v>
      </c>
      <c r="C16">
        <v>999</v>
      </c>
      <c r="D16">
        <v>1423</v>
      </c>
    </row>
    <row r="17" spans="1:4">
      <c r="A17" s="106" t="s">
        <v>194</v>
      </c>
      <c r="B17">
        <v>419</v>
      </c>
      <c r="C17">
        <v>1356</v>
      </c>
      <c r="D17">
        <v>1775</v>
      </c>
    </row>
    <row r="18" spans="1:4">
      <c r="A18" s="106" t="s">
        <v>195</v>
      </c>
      <c r="B18">
        <v>171</v>
      </c>
      <c r="C18">
        <v>600</v>
      </c>
      <c r="D18">
        <v>771</v>
      </c>
    </row>
    <row r="19" spans="1:4">
      <c r="A19" s="106" t="s">
        <v>56</v>
      </c>
      <c r="B19">
        <v>1645</v>
      </c>
      <c r="C19">
        <v>6494</v>
      </c>
      <c r="D19">
        <v>8139</v>
      </c>
    </row>
    <row r="20" spans="1:4">
      <c r="A20" s="106" t="s">
        <v>59</v>
      </c>
      <c r="B20">
        <v>480</v>
      </c>
      <c r="C20">
        <v>2763</v>
      </c>
      <c r="D20">
        <v>3243</v>
      </c>
    </row>
    <row r="21" spans="1:4">
      <c r="A21" s="106" t="s">
        <v>123</v>
      </c>
      <c r="B21">
        <v>322</v>
      </c>
      <c r="C21">
        <v>2778</v>
      </c>
      <c r="D21">
        <v>3100</v>
      </c>
    </row>
    <row r="22" spans="1:4">
      <c r="A22" s="106" t="s">
        <v>60</v>
      </c>
      <c r="B22">
        <v>22</v>
      </c>
      <c r="C22">
        <v>1955</v>
      </c>
      <c r="D22">
        <v>1977</v>
      </c>
    </row>
    <row r="23" spans="1:4">
      <c r="A23" s="106" t="s">
        <v>58</v>
      </c>
      <c r="B23">
        <v>316</v>
      </c>
      <c r="C23">
        <v>2767</v>
      </c>
      <c r="D23">
        <v>3083</v>
      </c>
    </row>
    <row r="24" spans="1:4">
      <c r="A24" s="106" t="s">
        <v>73</v>
      </c>
      <c r="B24">
        <v>84</v>
      </c>
      <c r="C24">
        <v>591</v>
      </c>
      <c r="D24">
        <v>675</v>
      </c>
    </row>
    <row r="25" spans="1:4">
      <c r="A25" s="106" t="s">
        <v>209</v>
      </c>
      <c r="B25">
        <v>6</v>
      </c>
      <c r="C25">
        <v>186</v>
      </c>
      <c r="D25">
        <v>192</v>
      </c>
    </row>
    <row r="26" spans="1:4">
      <c r="A26" s="106" t="s">
        <v>69</v>
      </c>
      <c r="B26">
        <v>183</v>
      </c>
      <c r="C26">
        <v>690</v>
      </c>
      <c r="D26">
        <v>873</v>
      </c>
    </row>
    <row r="27" spans="1:4">
      <c r="A27" s="106" t="s">
        <v>196</v>
      </c>
      <c r="B27">
        <v>2864</v>
      </c>
      <c r="C27">
        <v>520</v>
      </c>
      <c r="D27">
        <v>3384</v>
      </c>
    </row>
    <row r="28" spans="1:4">
      <c r="A28" s="106" t="s">
        <v>67</v>
      </c>
      <c r="B28">
        <v>359</v>
      </c>
      <c r="C28">
        <v>858</v>
      </c>
      <c r="D28">
        <v>1217</v>
      </c>
    </row>
    <row r="29" spans="1:4">
      <c r="A29" s="106" t="s">
        <v>197</v>
      </c>
      <c r="B29">
        <v>213</v>
      </c>
      <c r="C29">
        <v>7333</v>
      </c>
      <c r="D29">
        <v>7546</v>
      </c>
    </row>
    <row r="30" spans="1:4">
      <c r="A30" s="106" t="s">
        <v>198</v>
      </c>
      <c r="B30">
        <v>531</v>
      </c>
      <c r="C30">
        <v>2441</v>
      </c>
      <c r="D30">
        <v>2972</v>
      </c>
    </row>
    <row r="31" spans="1:4">
      <c r="A31" s="106" t="s">
        <v>70</v>
      </c>
      <c r="B31">
        <v>623</v>
      </c>
      <c r="C31">
        <v>534</v>
      </c>
      <c r="D31">
        <v>1157</v>
      </c>
    </row>
    <row r="32" spans="1:4">
      <c r="A32" s="106" t="s">
        <v>66</v>
      </c>
      <c r="B32">
        <v>716</v>
      </c>
      <c r="C32">
        <v>1376</v>
      </c>
      <c r="D32">
        <v>2092</v>
      </c>
    </row>
    <row r="33" spans="1:4">
      <c r="A33" s="106" t="s">
        <v>62</v>
      </c>
      <c r="B33">
        <v>1301</v>
      </c>
      <c r="C33">
        <v>1262</v>
      </c>
      <c r="D33">
        <v>2563</v>
      </c>
    </row>
    <row r="34" spans="1:4">
      <c r="A34" s="106" t="s">
        <v>210</v>
      </c>
      <c r="B34">
        <v>144</v>
      </c>
      <c r="C34">
        <v>278</v>
      </c>
      <c r="D34">
        <v>422</v>
      </c>
    </row>
    <row r="35" spans="1:4">
      <c r="A35" s="106" t="s">
        <v>64</v>
      </c>
      <c r="B35">
        <v>799</v>
      </c>
      <c r="C35">
        <v>1088</v>
      </c>
      <c r="D35">
        <v>1887</v>
      </c>
    </row>
    <row r="36" spans="1:4">
      <c r="A36" s="106" t="s">
        <v>68</v>
      </c>
      <c r="B36">
        <v>95</v>
      </c>
      <c r="C36">
        <v>937</v>
      </c>
      <c r="D36">
        <v>1032</v>
      </c>
    </row>
    <row r="37" spans="1:4">
      <c r="A37" s="106" t="s">
        <v>55</v>
      </c>
      <c r="B37">
        <v>99</v>
      </c>
      <c r="C37">
        <v>330</v>
      </c>
      <c r="D37">
        <v>429</v>
      </c>
    </row>
    <row r="38" spans="1:4">
      <c r="A38" s="106" t="s">
        <v>71</v>
      </c>
      <c r="B38">
        <v>830</v>
      </c>
      <c r="C38">
        <v>955</v>
      </c>
      <c r="D38">
        <v>1785</v>
      </c>
    </row>
    <row r="39" spans="1:4">
      <c r="A39" s="168" t="s">
        <v>211</v>
      </c>
      <c r="B39" s="169">
        <v>300</v>
      </c>
      <c r="C39" s="169">
        <v>917</v>
      </c>
      <c r="D39" s="169">
        <v>1217</v>
      </c>
    </row>
    <row r="40" spans="1:4">
      <c r="A40" s="106" t="s">
        <v>61</v>
      </c>
      <c r="B40">
        <v>498</v>
      </c>
      <c r="C40">
        <v>1508</v>
      </c>
      <c r="D40">
        <v>2006</v>
      </c>
    </row>
    <row r="41" spans="1:4">
      <c r="A41" s="106" t="s">
        <v>72</v>
      </c>
      <c r="B41">
        <v>18</v>
      </c>
      <c r="C41">
        <v>208</v>
      </c>
      <c r="D41">
        <v>226</v>
      </c>
    </row>
    <row r="42" spans="1:4">
      <c r="A42" s="106" t="s">
        <v>74</v>
      </c>
      <c r="B42">
        <v>113</v>
      </c>
      <c r="C42">
        <v>288</v>
      </c>
      <c r="D42">
        <v>401</v>
      </c>
    </row>
    <row r="43" spans="1:4">
      <c r="A43" s="156" t="s">
        <v>199</v>
      </c>
      <c r="B43" s="157">
        <v>198</v>
      </c>
      <c r="C43" s="157">
        <v>1790</v>
      </c>
      <c r="D43" s="157">
        <v>1988</v>
      </c>
    </row>
    <row r="46" spans="1:4">
      <c r="A46" s="16" t="s">
        <v>9</v>
      </c>
    </row>
    <row r="47" spans="1:4">
      <c r="A47" s="24" t="s">
        <v>27</v>
      </c>
    </row>
    <row r="48" spans="1:4" ht="18" customHeight="1">
      <c r="A48" s="159" t="s">
        <v>205</v>
      </c>
      <c r="B48" s="159"/>
      <c r="C48" s="159"/>
      <c r="D48" s="159"/>
    </row>
    <row r="49" spans="1:4" ht="24.75" customHeight="1">
      <c r="A49" s="159" t="s">
        <v>206</v>
      </c>
      <c r="B49" s="159"/>
      <c r="C49" s="159"/>
      <c r="D49" s="159"/>
    </row>
    <row r="50" spans="1:4">
      <c r="C50" s="158"/>
    </row>
  </sheetData>
  <sortState xmlns:xlrd2="http://schemas.microsoft.com/office/spreadsheetml/2017/richdata2" ref="A12:D43">
    <sortCondition ref="A12:A43"/>
  </sortState>
  <mergeCells count="6">
    <mergeCell ref="A49:D49"/>
    <mergeCell ref="B10:D10"/>
    <mergeCell ref="A4:D5"/>
    <mergeCell ref="A6:D8"/>
    <mergeCell ref="A10:A11"/>
    <mergeCell ref="A48:D48"/>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2023-03-10T20:04:33Z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