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E:\natalia fresneda\DIMPE\2020\EAI\Publicación 2018\FINAL\"/>
    </mc:Choice>
  </mc:AlternateContent>
  <bookViews>
    <workbookView xWindow="0" yWindow="0" windowWidth="28800" windowHeight="11730" tabRatio="869"/>
  </bookViews>
  <sheets>
    <sheet name="Índice" sheetId="519" r:id="rId1"/>
    <sheet name="Cuadro 1" sheetId="520" r:id="rId2"/>
    <sheet name="Cuadro 2" sheetId="521" r:id="rId3"/>
    <sheet name="Cuadro 3" sheetId="522" r:id="rId4"/>
    <sheet name="Cuadro 4" sheetId="523" r:id="rId5"/>
    <sheet name="Cuadro 5" sheetId="524" r:id="rId6"/>
    <sheet name="Cuadro 6" sheetId="525" r:id="rId7"/>
    <sheet name="Cuadro 7" sheetId="534" r:id="rId8"/>
    <sheet name="Cuadro 8" sheetId="535" r:id="rId9"/>
    <sheet name="Cuadro 9" sheetId="526" r:id="rId10"/>
    <sheet name="Cuadro 10" sheetId="527" r:id="rId11"/>
    <sheet name="Cuadro 11 " sheetId="528" r:id="rId12"/>
    <sheet name="Cuadro 12" sheetId="529" r:id="rId13"/>
    <sheet name="Cuadro 13" sheetId="530" r:id="rId14"/>
    <sheet name="Cuadro 14" sheetId="533" r:id="rId15"/>
    <sheet name="Cuadro 15" sheetId="531" r:id="rId16"/>
    <sheet name="Cuadro 16" sheetId="532" r:id="rId17"/>
    <sheet name="Cuadro 17" sheetId="536" r:id="rId18"/>
    <sheet name="Cuadro 18" sheetId="537" r:id="rId19"/>
    <sheet name="Cuadro 19" sheetId="538" r:id="rId20"/>
    <sheet name="Cuadro 20" sheetId="539" r:id="rId21"/>
    <sheet name="Cuadro 21" sheetId="540" r:id="rId22"/>
    <sheet name="Cuadro 22" sheetId="541" r:id="rId23"/>
    <sheet name="Cuadro 23" sheetId="543" r:id="rId24"/>
    <sheet name="Cuadro 24" sheetId="542" r:id="rId25"/>
    <sheet name="Cuadro 25" sheetId="544" r:id="rId26"/>
    <sheet name="Cuadro 26" sheetId="545" r:id="rId27"/>
    <sheet name="Cuadro 27" sheetId="546" r:id="rId28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19" i="546" l="1"/>
  <c r="B19" i="546"/>
  <c r="C19" i="544"/>
  <c r="B19" i="544"/>
  <c r="D23" i="542"/>
  <c r="C23" i="542"/>
  <c r="C18" i="543"/>
  <c r="B18" i="543"/>
  <c r="N16" i="522"/>
  <c r="O16" i="522"/>
  <c r="N17" i="522"/>
  <c r="O17" i="522"/>
  <c r="N18" i="522"/>
  <c r="O18" i="522"/>
  <c r="N19" i="522"/>
  <c r="O19" i="522"/>
  <c r="N20" i="522"/>
  <c r="O20" i="522"/>
  <c r="N21" i="522"/>
  <c r="O21" i="522"/>
  <c r="O15" i="522"/>
  <c r="N15" i="522"/>
  <c r="G17" i="539"/>
  <c r="D14" i="540"/>
  <c r="B14" i="541"/>
  <c r="D20" i="541"/>
  <c r="D19" i="541"/>
  <c r="D18" i="541"/>
  <c r="D17" i="541"/>
  <c r="D16" i="541"/>
  <c r="D15" i="541"/>
  <c r="C14" i="541"/>
  <c r="D14" i="541"/>
  <c r="F17" i="540"/>
  <c r="F18" i="540"/>
  <c r="F19" i="540"/>
  <c r="F20" i="540"/>
  <c r="F21" i="540"/>
  <c r="F22" i="540"/>
  <c r="F23" i="540"/>
  <c r="F15" i="540"/>
  <c r="F16" i="540"/>
  <c r="E14" i="540"/>
  <c r="F14" i="540"/>
</calcChain>
</file>

<file path=xl/sharedStrings.xml><?xml version="1.0" encoding="utf-8"?>
<sst xmlns="http://schemas.openxmlformats.org/spreadsheetml/2006/main" count="843" uniqueCount="274">
  <si>
    <t>1.</t>
  </si>
  <si>
    <t>3.</t>
  </si>
  <si>
    <t>2.</t>
  </si>
  <si>
    <t xml:space="preserve">Miles de pesos </t>
  </si>
  <si>
    <t>c.v.e</t>
  </si>
  <si>
    <t>I.C (+/-)</t>
  </si>
  <si>
    <t xml:space="preserve">Participación % </t>
  </si>
  <si>
    <t xml:space="preserve">Total </t>
  </si>
  <si>
    <t>Encuesta Ambiental Industrial</t>
  </si>
  <si>
    <t>Cuadro 1</t>
  </si>
  <si>
    <t>Cuadro 2</t>
  </si>
  <si>
    <t>Alimentos, bebidas y tabaco</t>
  </si>
  <si>
    <t>Coquización, fabricación de productos de la refinación del petróleo y combustible nuclear</t>
  </si>
  <si>
    <t>Fabricación de productos de caucho y de plástico</t>
  </si>
  <si>
    <t>Fabricación de sustancias y productos químicos</t>
  </si>
  <si>
    <t>Industria de la madera y el corcho, fabricación de papel y actividades de impresión</t>
  </si>
  <si>
    <t>Industrias de otros productos minerales no metálicos</t>
  </si>
  <si>
    <t>Metalurgia y fabricación de productos metálicos</t>
  </si>
  <si>
    <t>Textiles, confección, calzado y pieles</t>
  </si>
  <si>
    <t>Región</t>
  </si>
  <si>
    <t>Miles de pesos</t>
  </si>
  <si>
    <t>Total</t>
  </si>
  <si>
    <t>Amazonía - Orinoquía</t>
  </si>
  <si>
    <t>Bogotá D.C</t>
  </si>
  <si>
    <t>Caribe</t>
  </si>
  <si>
    <t>Central</t>
  </si>
  <si>
    <t>Oriental</t>
  </si>
  <si>
    <t>Pacífica</t>
  </si>
  <si>
    <t>Cuadro 3</t>
  </si>
  <si>
    <t>Otros pagos y desembolsos</t>
  </si>
  <si>
    <t>Total en miles de pesos</t>
  </si>
  <si>
    <t>Pago por concepto de licencias, permisos, tasas y multas medio ambientales</t>
  </si>
  <si>
    <t>Actividades de capacitación y educación ambiental</t>
  </si>
  <si>
    <t>Gastos relacionados con procesos de gestión</t>
  </si>
  <si>
    <t>Donaciones Ambientales</t>
  </si>
  <si>
    <t xml:space="preserve">Gastos de personal dedicado a actividades de protección ambiental. </t>
  </si>
  <si>
    <t>Pagos por contenedores de residuos y  bolsas para recolección de residuos</t>
  </si>
  <si>
    <t>Medición de la huella de carbono</t>
  </si>
  <si>
    <t>Cuadro 4</t>
  </si>
  <si>
    <t>Pagos por personal dedicado a actividades de  protección ambiental</t>
  </si>
  <si>
    <t>Total personal dedicado a actividades de protección ambiental (Personas)</t>
  </si>
  <si>
    <t>Características del personal</t>
  </si>
  <si>
    <t>Personal permanente 
(personas)</t>
  </si>
  <si>
    <t>Personal
temporal contratado directamente por el establecimiento
(personas)</t>
  </si>
  <si>
    <t>Personal
temporal contratado a través de empresas especializadas
(personas)</t>
  </si>
  <si>
    <t xml:space="preserve"> Personas</t>
  </si>
  <si>
    <t>Cuadro 5</t>
  </si>
  <si>
    <t>Tipo de residuo</t>
  </si>
  <si>
    <t>Total en kilogramos</t>
  </si>
  <si>
    <t>Orgánicos</t>
  </si>
  <si>
    <t>Plásticos</t>
  </si>
  <si>
    <t>Papel y cartón</t>
  </si>
  <si>
    <t>Caucho</t>
  </si>
  <si>
    <t>Textiles</t>
  </si>
  <si>
    <t>Madera</t>
  </si>
  <si>
    <t>Vidrio</t>
  </si>
  <si>
    <t>Metálicos</t>
  </si>
  <si>
    <t>Mezclados</t>
  </si>
  <si>
    <t>Cuadro 6</t>
  </si>
  <si>
    <t>Tipo de captación</t>
  </si>
  <si>
    <t>Total de agua utilizada</t>
  </si>
  <si>
    <t>Agua suministrada por la empresa de acueducto</t>
  </si>
  <si>
    <t>Agua subterránea captada</t>
  </si>
  <si>
    <t>Agua superficial captada</t>
  </si>
  <si>
    <t>Otras captaciones</t>
  </si>
  <si>
    <t>Cuadro 7</t>
  </si>
  <si>
    <t>4.</t>
  </si>
  <si>
    <t>5.</t>
  </si>
  <si>
    <t>6.</t>
  </si>
  <si>
    <t>7.</t>
  </si>
  <si>
    <t>8.</t>
  </si>
  <si>
    <t>9.</t>
  </si>
  <si>
    <t>14.</t>
  </si>
  <si>
    <t>Agua utilizada</t>
  </si>
  <si>
    <t>Metros cúbicos</t>
  </si>
  <si>
    <t>Cuadro 8</t>
  </si>
  <si>
    <t>Cuadro 9</t>
  </si>
  <si>
    <t>10.</t>
  </si>
  <si>
    <t>Agua Residual Generada</t>
  </si>
  <si>
    <t>Cuadro 10</t>
  </si>
  <si>
    <t>Miles de Metros cúbicos</t>
  </si>
  <si>
    <t>Porcentaje</t>
  </si>
  <si>
    <t>12.</t>
  </si>
  <si>
    <t>Cuadro 11</t>
  </si>
  <si>
    <t>Ciudad</t>
  </si>
  <si>
    <t>Otras Ciudades</t>
  </si>
  <si>
    <t>Cuadro 12</t>
  </si>
  <si>
    <t>Porcentaje de Establecimientos con Programa de ahorro y uso eficiente del agua</t>
  </si>
  <si>
    <t>Otras divisiones industriales</t>
  </si>
  <si>
    <t>Cuadro 13</t>
  </si>
  <si>
    <t>Total de agua utilizada Nacional</t>
  </si>
  <si>
    <t>Cuadro 14</t>
  </si>
  <si>
    <t>11.</t>
  </si>
  <si>
    <t>13.</t>
  </si>
  <si>
    <t>Total establecimientos</t>
  </si>
  <si>
    <t>Establecimientos con Programa</t>
  </si>
  <si>
    <t>Agua tratada y vertida por el establecimiento</t>
  </si>
  <si>
    <t>Agua tratada y vertida por terceros</t>
  </si>
  <si>
    <t>Total agua residual generada</t>
  </si>
  <si>
    <t>Porcentaje de agua residual tratada</t>
  </si>
  <si>
    <t>Pagos por pólizas ambientales</t>
  </si>
  <si>
    <t>Coquización, fabricación de productos de la refinación de petróleo y combustible nuclear</t>
  </si>
  <si>
    <t>Fabricación de productos de caucho y plástico</t>
  </si>
  <si>
    <t>Fabricación de productos y sustancias químicas</t>
  </si>
  <si>
    <t>Industria de productos minerales no metálicos</t>
  </si>
  <si>
    <t xml:space="preserve">Grupos de divisiones industriales </t>
  </si>
  <si>
    <t>Inversión 2018</t>
  </si>
  <si>
    <t>Costos y Gastos 2018</t>
  </si>
  <si>
    <t>Total
2018</t>
  </si>
  <si>
    <t>Construcción y demolición</t>
  </si>
  <si>
    <t>Actualizado el 24 de Abril de 2020</t>
  </si>
  <si>
    <t xml:space="preserve">Encuesta Ambiental Industrial </t>
  </si>
  <si>
    <r>
      <rPr>
        <b/>
        <sz val="8"/>
        <rFont val="Segoe UI"/>
        <family val="2"/>
      </rPr>
      <t>Nota:</t>
    </r>
    <r>
      <rPr>
        <sz val="8"/>
        <rFont val="Segoe UI"/>
        <family val="2"/>
      </rPr>
      <t xml:space="preserve"> Categorías de Protección Ambiental, definidas a partir de la Clasificación Internacional de Protección Ambiental - CAPA, 2000</t>
    </r>
  </si>
  <si>
    <r>
      <rPr>
        <b/>
        <sz val="8"/>
        <rFont val="Segoe UI"/>
        <family val="2"/>
      </rPr>
      <t>Nota:</t>
    </r>
    <r>
      <rPr>
        <sz val="8"/>
        <rFont val="Segoe UI"/>
        <family val="2"/>
      </rPr>
      <t xml:space="preserve"> En 2018, dentro de la Inversión y  los Costos y Gastos se incluyó la categoría de Gestión de recursos minerales y energéticos, situación que se debe tener en cuenta al momento de realizar comparaciones con años anteriores. </t>
    </r>
  </si>
  <si>
    <r>
      <rPr>
        <b/>
        <sz val="8"/>
        <rFont val="Segoe UI"/>
        <family val="2"/>
      </rPr>
      <t>Nota</t>
    </r>
    <r>
      <rPr>
        <sz val="8"/>
        <rFont val="Segoe UI"/>
        <family val="2"/>
      </rPr>
      <t>: De acuerdo a la finalidad principal definida por la fuente se deja el gasto o la inversión, sin que ello implique que no impacte otras categorías ambientales</t>
    </r>
  </si>
  <si>
    <r>
      <rPr>
        <b/>
        <sz val="8"/>
        <rFont val="Segoe UI"/>
        <family val="2"/>
      </rPr>
      <t>Nota</t>
    </r>
    <r>
      <rPr>
        <sz val="8"/>
        <rFont val="Segoe UI"/>
        <family val="2"/>
      </rPr>
      <t>: Las inversiones realizadas antes de iniciar operaciones no son recolectadas a través de la encuesta Encuesta Ambiental Industrial - EAI</t>
    </r>
  </si>
  <si>
    <r>
      <rPr>
        <b/>
        <sz val="8"/>
        <rFont val="Segoe UI"/>
        <family val="2"/>
      </rPr>
      <t>Nota:</t>
    </r>
    <r>
      <rPr>
        <sz val="8"/>
        <rFont val="Segoe UI"/>
        <family val="2"/>
      </rPr>
      <t xml:space="preserve"> Dentro de Costos y Gastos se incluyen los pagos por el servicio de alcantarillado y pagos a prestadores especializados para recolección y tratamiento de aguas residuales.</t>
    </r>
  </si>
  <si>
    <r>
      <rPr>
        <b/>
        <sz val="8"/>
        <rFont val="Segoe UI"/>
        <family val="2"/>
      </rPr>
      <t xml:space="preserve">Nota: </t>
    </r>
    <r>
      <rPr>
        <sz val="8"/>
        <rFont val="Segoe UI"/>
        <family val="2"/>
      </rPr>
      <t>Dentro de Costos y gastos se incluyen los pagos por recolección, transporte y tratamiento de residuos convencionales y residuos peligrosos.</t>
    </r>
  </si>
  <si>
    <r>
      <rPr>
        <b/>
        <sz val="8"/>
        <rFont val="Segoe UI"/>
        <family val="2"/>
      </rPr>
      <t xml:space="preserve">Nota: </t>
    </r>
    <r>
      <rPr>
        <sz val="8"/>
        <rFont val="Segoe UI"/>
        <family val="2"/>
      </rPr>
      <t xml:space="preserve">c.v.e  coeficiente de variación </t>
    </r>
  </si>
  <si>
    <r>
      <rPr>
        <b/>
        <sz val="8"/>
        <rFont val="Segoe UI"/>
        <family val="2"/>
      </rPr>
      <t xml:space="preserve">Nota: </t>
    </r>
    <r>
      <rPr>
        <sz val="8"/>
        <rFont val="Segoe UI"/>
        <family val="2"/>
      </rPr>
      <t>I. C. Intervalo de confianza</t>
    </r>
  </si>
  <si>
    <r>
      <rPr>
        <b/>
        <sz val="8"/>
        <rFont val="Segoe UI"/>
        <family val="2"/>
      </rPr>
      <t xml:space="preserve">Nota: </t>
    </r>
    <r>
      <rPr>
        <sz val="8"/>
        <rFont val="Segoe UI"/>
        <family val="2"/>
      </rPr>
      <t>Según con el manual Sistema de Cuentas Nacionales (SCN) 2008, la categoría de Investigación y desarrollo es categorizada solo como una inversión.</t>
    </r>
  </si>
  <si>
    <r>
      <rPr>
        <b/>
        <sz val="8"/>
        <rFont val="Segoe UI"/>
        <family val="2"/>
      </rPr>
      <t xml:space="preserve">Nota: </t>
    </r>
    <r>
      <rPr>
        <sz val="8"/>
        <rFont val="Segoe UI"/>
        <family val="2"/>
      </rPr>
      <t>Agregación de divisiones industriales de acuerdo con la Clasificación Industrial Internacional Uniforme CIIU 4.0 A.C.</t>
    </r>
  </si>
  <si>
    <r>
      <rPr>
        <b/>
        <sz val="8"/>
        <rFont val="Segoe UI"/>
        <family val="2"/>
      </rPr>
      <t xml:space="preserve">Nota: </t>
    </r>
    <r>
      <rPr>
        <sz val="8"/>
        <rFont val="Segoe UI"/>
        <family val="2"/>
      </rPr>
      <t>Otras divisiones industriales incluye las divisiones industriales 26, 27, 28,  29, 30, 31, 32, y 33</t>
    </r>
  </si>
  <si>
    <r>
      <rPr>
        <b/>
        <sz val="8"/>
        <rFont val="Segoe UI"/>
        <family val="2"/>
      </rPr>
      <t>Nota:</t>
    </r>
    <r>
      <rPr>
        <sz val="8"/>
        <rFont val="Segoe UI"/>
        <family val="2"/>
      </rPr>
      <t xml:space="preserve"> Los valores de agua tratada y vertida por el establecimiento y agua tratada y vertida por terceros  no incluyen pretratamiento</t>
    </r>
  </si>
  <si>
    <t>Gestión de recursos minerales y energéticos</t>
  </si>
  <si>
    <t>Protección del aire y del clima</t>
  </si>
  <si>
    <t>Protección del suelo, aguas subterráneas y superficiales</t>
  </si>
  <si>
    <t>Reducción del ruido y las vibraciones</t>
  </si>
  <si>
    <t>Protección de la biodiversidad y los paisajes</t>
  </si>
  <si>
    <t>Investigación y desarrollo</t>
  </si>
  <si>
    <t>Residuos dispuestos</t>
  </si>
  <si>
    <t>Kilogramos</t>
  </si>
  <si>
    <t>Costos y gastos 2018</t>
  </si>
  <si>
    <t>Inversión (miles de pesos)</t>
  </si>
  <si>
    <t>Variación %</t>
  </si>
  <si>
    <t>Costos y gastos (miles de pesos)</t>
  </si>
  <si>
    <t>Total sin recursos minerales y energéticos</t>
  </si>
  <si>
    <t>Costos y Gastos (miles de pesos)</t>
  </si>
  <si>
    <t>Gastos de personal dedicado a actividades de protección ambiental</t>
  </si>
  <si>
    <t>15.</t>
  </si>
  <si>
    <t>Cuadro 16</t>
  </si>
  <si>
    <t>Cuadro 15</t>
  </si>
  <si>
    <t>16.</t>
  </si>
  <si>
    <t>Cuadro 17</t>
  </si>
  <si>
    <t>17.</t>
  </si>
  <si>
    <t>Cuadro 18</t>
  </si>
  <si>
    <t>18.</t>
  </si>
  <si>
    <t>Cuadro 19</t>
  </si>
  <si>
    <t>19.</t>
  </si>
  <si>
    <t>Cuadro 20</t>
  </si>
  <si>
    <t>20.</t>
  </si>
  <si>
    <t>Cuadro 21</t>
  </si>
  <si>
    <t>21.</t>
  </si>
  <si>
    <t>22.</t>
  </si>
  <si>
    <t>Cuadro 22</t>
  </si>
  <si>
    <t>Cuadro 23</t>
  </si>
  <si>
    <t>23.</t>
  </si>
  <si>
    <t>Cuadro 24</t>
  </si>
  <si>
    <t>24.</t>
  </si>
  <si>
    <t>Cuadro 25</t>
  </si>
  <si>
    <t>25.</t>
  </si>
  <si>
    <r>
      <t>Categorías de Protección Ambiental</t>
    </r>
    <r>
      <rPr>
        <vertAlign val="superscript"/>
        <sz val="10"/>
        <color rgb="FF000000"/>
        <rFont val="Segoe UI"/>
        <family val="2"/>
      </rPr>
      <t>1</t>
    </r>
  </si>
  <si>
    <r>
      <t>Gestión de las aguas residuales</t>
    </r>
    <r>
      <rPr>
        <vertAlign val="superscript"/>
        <sz val="10"/>
        <rFont val="Segoe UI"/>
        <family val="2"/>
      </rPr>
      <t>2</t>
    </r>
  </si>
  <si>
    <r>
      <t>Gestión de residuos</t>
    </r>
    <r>
      <rPr>
        <vertAlign val="superscript"/>
        <sz val="10"/>
        <rFont val="Segoe UI"/>
        <family val="2"/>
      </rPr>
      <t>3</t>
    </r>
  </si>
  <si>
    <r>
      <t>Total en m</t>
    </r>
    <r>
      <rPr>
        <b/>
        <vertAlign val="superscript"/>
        <sz val="10"/>
        <rFont val="Segoe UI"/>
        <family val="2"/>
      </rPr>
      <t>3</t>
    </r>
    <r>
      <rPr>
        <b/>
        <sz val="10"/>
        <rFont val="Segoe UI"/>
        <family val="2"/>
      </rPr>
      <t>/año</t>
    </r>
  </si>
  <si>
    <r>
      <rPr>
        <b/>
        <sz val="8"/>
        <rFont val="Segoe UI"/>
        <family val="2"/>
      </rPr>
      <t>Nota:</t>
    </r>
    <r>
      <rPr>
        <sz val="8"/>
        <rFont val="Segoe UI"/>
        <family val="2"/>
      </rPr>
      <t xml:space="preserve"> Otras captaciones incluye: agua lluvia, agua de mar y agua en carro tanque.</t>
    </r>
  </si>
  <si>
    <r>
      <t xml:space="preserve">Grupos de divisiones industriales </t>
    </r>
    <r>
      <rPr>
        <b/>
        <vertAlign val="superscript"/>
        <sz val="10"/>
        <rFont val="Segoe UI"/>
        <family val="2"/>
      </rPr>
      <t>1</t>
    </r>
  </si>
  <si>
    <t>Residuos Dispuestos</t>
  </si>
  <si>
    <r>
      <rPr>
        <b/>
        <sz val="8"/>
        <rFont val="Segoe UI"/>
        <family val="2"/>
      </rPr>
      <t>Nota:</t>
    </r>
    <r>
      <rPr>
        <sz val="8"/>
        <rFont val="Segoe UI"/>
        <family val="2"/>
      </rPr>
      <t xml:space="preserve"> Para la comparación 2016-2018,  No se tiene en cuenta dentro de la Inversión y  los Costos y Gastos la categoría de Gestión de recursos minerales y energéticos, debido a que la información se empieza a recolectar desde 2018</t>
    </r>
  </si>
  <si>
    <t>26.</t>
  </si>
  <si>
    <t>27.</t>
  </si>
  <si>
    <t>Cuadro 26</t>
  </si>
  <si>
    <t>Cuadro 27</t>
  </si>
  <si>
    <t>Medellín A.M.</t>
  </si>
  <si>
    <t>Bogotá A.M.</t>
  </si>
  <si>
    <t>Cali A.M.</t>
  </si>
  <si>
    <t>Barranquilla A.M.</t>
  </si>
  <si>
    <r>
      <rPr>
        <b/>
        <sz val="8"/>
        <rFont val="Segoe UI"/>
        <family val="2"/>
      </rPr>
      <t>Nota</t>
    </r>
    <r>
      <rPr>
        <sz val="8"/>
        <rFont val="Segoe UI"/>
        <family val="2"/>
      </rPr>
      <t xml:space="preserve">: Las inversiones realizadas antes de iniciar operaciones no son recolectadas a través de la </t>
    </r>
    <r>
      <rPr>
        <sz val="8"/>
        <rFont val="Segoe UI"/>
        <family val="2"/>
      </rPr>
      <t>Encuesta Ambiental Industrial - EAI</t>
    </r>
  </si>
  <si>
    <r>
      <rPr>
        <b/>
        <sz val="8"/>
        <rFont val="Segoe UI"/>
        <family val="2"/>
      </rPr>
      <t xml:space="preserve">Nota: </t>
    </r>
    <r>
      <rPr>
        <sz val="8"/>
        <rFont val="Segoe UI"/>
        <family val="2"/>
      </rPr>
      <t>Según el manual del Sistema de Cuentas Nacionales (SCN) 2008, la categoría de Investigación y desarrollo es categorizada solo como una inversión.</t>
    </r>
  </si>
  <si>
    <r>
      <rPr>
        <vertAlign val="superscript"/>
        <sz val="8"/>
        <rFont val="Segoe UI"/>
        <family val="2"/>
      </rPr>
      <t>2</t>
    </r>
    <r>
      <rPr>
        <sz val="8"/>
        <rFont val="Segoe UI"/>
        <family val="2"/>
      </rPr>
      <t xml:space="preserve"> Dentro de Costos y Gastos se incluyen los pagos por el servicio de alcantarillado y pagos a prestadores especializados para recolección y tratamiento de aguas residuales.</t>
    </r>
  </si>
  <si>
    <r>
      <rPr>
        <vertAlign val="superscript"/>
        <sz val="8"/>
        <rFont val="Segoe UI"/>
        <family val="2"/>
      </rPr>
      <t>3</t>
    </r>
    <r>
      <rPr>
        <sz val="8"/>
        <rFont val="Segoe UI"/>
        <family val="2"/>
      </rPr>
      <t xml:space="preserve"> Dentro de Costos y gastos se incluyen los pagos por recolección, transporte y tratamiento de residuos convencionales y residuos peligrosos.</t>
    </r>
  </si>
  <si>
    <r>
      <rPr>
        <vertAlign val="superscript"/>
        <sz val="8"/>
        <rFont val="Segoe UI"/>
        <family val="2"/>
      </rPr>
      <t xml:space="preserve">1 </t>
    </r>
    <r>
      <rPr>
        <sz val="8"/>
        <rFont val="Segoe UI"/>
        <family val="2"/>
      </rPr>
      <t>Categorías de Protección Ambiental, definidas a partir de la Clasificación Internacional de Protección Ambiental - CAPA, 2000</t>
    </r>
  </si>
  <si>
    <r>
      <rPr>
        <b/>
        <sz val="8"/>
        <rFont val="Segoe UI"/>
        <family val="2"/>
      </rPr>
      <t>Nota</t>
    </r>
    <r>
      <rPr>
        <sz val="8"/>
        <rFont val="Segoe UI"/>
        <family val="2"/>
      </rPr>
      <t>: Las inversiones realizadas antes de iniciar operaciones no son recolectadas a través de la Encuesta Ambiental Industrial - EAI</t>
    </r>
  </si>
  <si>
    <r>
      <rPr>
        <b/>
        <sz val="8"/>
        <rFont val="Segoe UI"/>
        <family val="2"/>
      </rPr>
      <t xml:space="preserve">Nota: </t>
    </r>
    <r>
      <rPr>
        <sz val="8"/>
        <rFont val="Segoe UI"/>
        <family val="2"/>
      </rPr>
      <t>El porcentaje corresponde a los establecimientos que manifiestan dentro del formulario electrónico de la EAI contar con un programa de ahorro y uso eficiente del agua</t>
    </r>
  </si>
  <si>
    <r>
      <rPr>
        <b/>
        <sz val="8"/>
        <rFont val="Segoe UI"/>
        <family val="2"/>
      </rPr>
      <t xml:space="preserve">Nota: </t>
    </r>
    <r>
      <rPr>
        <sz val="8"/>
        <rFont val="Segoe UI"/>
        <family val="2"/>
      </rPr>
      <t>cve (Coeficiente de variación) : Valores del cve no superiores al 10%, representan alta precisión en las estimaciones, valores entre 10 y 15% significan precisión aceptable de las cifras estimadas y requieren revisiones, y valores del coeficiente de variación superiores al 15% transmiten baja precisión de las estimaciones, por tanto, estos deben usarse con precaución.</t>
    </r>
  </si>
  <si>
    <r>
      <rPr>
        <b/>
        <sz val="8"/>
        <rFont val="Segoe UI"/>
        <family val="2"/>
      </rPr>
      <t>Nota:</t>
    </r>
    <r>
      <rPr>
        <sz val="8"/>
        <rFont val="Segoe UI"/>
        <family val="2"/>
      </rPr>
      <t xml:space="preserve"> cve (Coeficiente de variación) : Valores del cve no superiores al 10%, representan alta precisión en las estimaciones, valores entre 10 y 15% significan precisión aceptable de las cifras estimadas y requieren revisiones, y valores del coeficiente de variación superiores al 15% transmiten baja precisión de las estimaciones, por tanto, estos deben usarse con precaución.</t>
    </r>
  </si>
  <si>
    <r>
      <rPr>
        <b/>
        <sz val="8"/>
        <rFont val="Segoe UI"/>
        <family val="2"/>
      </rPr>
      <t>Nota</t>
    </r>
    <r>
      <rPr>
        <sz val="8"/>
        <rFont val="Segoe UI"/>
        <family val="2"/>
      </rPr>
      <t>: cve (Coeficiente de variación) : Valores del cve no superiores al 10%, representan alta precisión en las estimaciones, valores entre 10 y 15% significan precisión aceptable de las cifras estimadas y requieren revisiones, y valores del coeficiente de variación superiores al 15% transmiten baja precisión de las estimaciones, por tanto, estos deben usarse con precaución.</t>
    </r>
  </si>
  <si>
    <r>
      <rPr>
        <b/>
        <sz val="8"/>
        <rFont val="Segoe UI"/>
        <family val="2"/>
      </rPr>
      <t>Nota</t>
    </r>
    <r>
      <rPr>
        <sz val="8"/>
        <rFont val="Segoe UI"/>
        <family val="2"/>
      </rPr>
      <t>: Debido al cambio de la categoría “Otros no metálicos” a residuos de “Construcción o demolición RCD" no es posible realizar comparativas de residuos de esta clasificación entre los años 2016 y 2018, dado que los registros de información pueden contener residuos de diferentes.</t>
    </r>
  </si>
  <si>
    <t xml:space="preserve">Códigos de las divisiones industriales CIIU Rev. 4.0 AC </t>
  </si>
  <si>
    <t>10, 11 y 12</t>
  </si>
  <si>
    <t>13, 14 y 15</t>
  </si>
  <si>
    <t>16, 17 y 18</t>
  </si>
  <si>
    <t>20 y 21</t>
  </si>
  <si>
    <t>24 y 25</t>
  </si>
  <si>
    <t>26, 27, 28,  29, 30, 31, 32 y 33</t>
  </si>
  <si>
    <r>
      <t>Categoría de Protección Ambiental</t>
    </r>
    <r>
      <rPr>
        <b/>
        <vertAlign val="superscript"/>
        <sz val="10"/>
        <rFont val="Segoe UI"/>
        <family val="2"/>
      </rPr>
      <t>1</t>
    </r>
  </si>
  <si>
    <r>
      <t>Gestión de las aguas residuales.</t>
    </r>
    <r>
      <rPr>
        <vertAlign val="superscript"/>
        <sz val="10"/>
        <color theme="1"/>
        <rFont val="Segoe UI"/>
        <family val="2"/>
      </rPr>
      <t>2</t>
    </r>
  </si>
  <si>
    <r>
      <t>Gestión de residuos.</t>
    </r>
    <r>
      <rPr>
        <vertAlign val="superscript"/>
        <sz val="10"/>
        <color theme="1"/>
        <rFont val="Segoe UI"/>
        <family val="2"/>
      </rPr>
      <t>3</t>
    </r>
  </si>
  <si>
    <r>
      <rPr>
        <b/>
        <sz val="8"/>
        <rFont val="Segoe UI"/>
        <family val="2"/>
      </rPr>
      <t>Nota</t>
    </r>
    <r>
      <rPr>
        <sz val="8"/>
        <rFont val="Segoe UI"/>
        <family val="2"/>
      </rPr>
      <t>: Medellín A.M. incluye Medellín, Itagüí, Envigado, Bello, Sabaneta, Girardota, La Estrella, Cocabana, Barbosa y Caldas.</t>
    </r>
  </si>
  <si>
    <r>
      <rPr>
        <b/>
        <sz val="8"/>
        <rFont val="Segoe UI"/>
        <family val="2"/>
      </rPr>
      <t>Nota</t>
    </r>
    <r>
      <rPr>
        <sz val="8"/>
        <rFont val="Segoe UI"/>
        <family val="2"/>
      </rPr>
      <t>: Bogotá A.M. incluye Bogotá D.C, Tocancipá, Soacha, Mosquera, Cajicá, Sopo, Madrid, Funza, Chía, Sibaté, Cota, Facatativá, La Calera, Zipaquirá, Gachancipá, Bojacá,
y Tabio.</t>
    </r>
  </si>
  <si>
    <r>
      <rPr>
        <b/>
        <sz val="8"/>
        <rFont val="Segoe UI"/>
        <family val="2"/>
      </rPr>
      <t>Nota</t>
    </r>
    <r>
      <rPr>
        <sz val="8"/>
        <rFont val="Segoe UI"/>
        <family val="2"/>
      </rPr>
      <t>: Cali A.M. incluye Cali, Yumbo, Jamundí y Palmira.</t>
    </r>
  </si>
  <si>
    <r>
      <rPr>
        <b/>
        <sz val="8"/>
        <rFont val="Segoe UI"/>
        <family val="2"/>
      </rPr>
      <t>Nota</t>
    </r>
    <r>
      <rPr>
        <sz val="8"/>
        <rFont val="Segoe UI"/>
        <family val="2"/>
      </rPr>
      <t>: Barranquilla A.M. incluye Barranquilla, Soledad, Malambo y Puerto Colombia.</t>
    </r>
  </si>
  <si>
    <r>
      <rPr>
        <b/>
        <sz val="8"/>
        <color theme="1"/>
        <rFont val="Segoe UI"/>
        <family val="2"/>
      </rPr>
      <t>Nota:</t>
    </r>
    <r>
      <rPr>
        <sz val="8"/>
        <rFont val="Segoe UI"/>
        <family val="2"/>
      </rPr>
      <t xml:space="preserve"> La región Caribe incluye los departamentos de Atlántico, Bolívar, Cesar, Córdoba, La Guajira, Magdalena y Sucre.</t>
    </r>
  </si>
  <si>
    <r>
      <rPr>
        <b/>
        <sz val="8"/>
        <color theme="1"/>
        <rFont val="Segoe UI"/>
        <family val="2"/>
      </rPr>
      <t>Nota:</t>
    </r>
    <r>
      <rPr>
        <sz val="8"/>
        <rFont val="Segoe UI"/>
        <family val="2"/>
      </rPr>
      <t xml:space="preserve"> La región Oriental incluye los departamentos de Boyacá, Cundinamarca, Meta, Norte de Santander y Santander.</t>
    </r>
  </si>
  <si>
    <r>
      <rPr>
        <b/>
        <sz val="8"/>
        <color theme="1"/>
        <rFont val="Segoe UI"/>
        <family val="2"/>
      </rPr>
      <t>Nota:</t>
    </r>
    <r>
      <rPr>
        <sz val="8"/>
        <rFont val="Segoe UI"/>
        <family val="2"/>
      </rPr>
      <t xml:space="preserve"> La región Central incluye los departamentos de Antioquia, Caldas, Caquetá, Huila, Quindío, Risaralda y Tolima.</t>
    </r>
  </si>
  <si>
    <r>
      <rPr>
        <b/>
        <sz val="8"/>
        <color theme="1"/>
        <rFont val="Segoe UI"/>
        <family val="2"/>
      </rPr>
      <t>Nota:</t>
    </r>
    <r>
      <rPr>
        <sz val="8"/>
        <rFont val="Segoe UI"/>
        <family val="2"/>
      </rPr>
      <t xml:space="preserve"> La región Pacífica incluye los departamentos de Cauca, Chocó, Nariño y Valle del Cauca.</t>
    </r>
  </si>
  <si>
    <r>
      <rPr>
        <b/>
        <sz val="8"/>
        <color theme="1"/>
        <rFont val="Segoe UI"/>
        <family val="2"/>
      </rPr>
      <t xml:space="preserve">Nota: </t>
    </r>
    <r>
      <rPr>
        <sz val="8"/>
        <rFont val="Segoe UI"/>
        <family val="2"/>
      </rPr>
      <t>La región Bogotá incluye solo Bogotá, D.C.</t>
    </r>
  </si>
  <si>
    <r>
      <rPr>
        <b/>
        <sz val="8"/>
        <color theme="1"/>
        <rFont val="Segoe UI"/>
        <family val="2"/>
      </rPr>
      <t xml:space="preserve">Nota: </t>
    </r>
    <r>
      <rPr>
        <sz val="8"/>
        <rFont val="Segoe UI"/>
        <family val="2"/>
      </rPr>
      <t>La región Amazonía - Orinoquía incluye los departamentos de Arauca, Casanare, Putumayo, Amazonas, Guainía, Guaviare, Vaupés y Vichada.</t>
    </r>
  </si>
  <si>
    <r>
      <rPr>
        <b/>
        <sz val="8"/>
        <rFont val="Segoe UI"/>
        <family val="2"/>
      </rPr>
      <t>Fuente: DANE - EAI.</t>
    </r>
  </si>
  <si>
    <r>
      <rPr>
        <b/>
        <sz val="8"/>
        <rFont val="Segoe UI"/>
        <family val="2"/>
      </rPr>
      <t>Fuente: DANE - EAI</t>
    </r>
  </si>
  <si>
    <r>
      <t>Inversión en activos y gastos con fines de protección y conservación del ambiente,  según categoría  de protección y gestión ambiental.
2018</t>
    </r>
    <r>
      <rPr>
        <b/>
        <vertAlign val="superscript"/>
        <sz val="11"/>
        <rFont val="Segoe UI"/>
        <family val="2"/>
      </rPr>
      <t>p</t>
    </r>
  </si>
  <si>
    <r>
      <t>Inversión en activos, costos y gastos con fines de protección y conservación del ambiente según grupos divisiones industriales.
2018</t>
    </r>
    <r>
      <rPr>
        <b/>
        <vertAlign val="superscript"/>
        <sz val="11"/>
        <rFont val="Segoe UI"/>
        <family val="2"/>
      </rPr>
      <t>p</t>
    </r>
  </si>
  <si>
    <r>
      <t>Inversión en activos, costos y gastos con fines de protección y conservación del ambiente según región.
2018</t>
    </r>
    <r>
      <rPr>
        <b/>
        <vertAlign val="superscript"/>
        <sz val="11"/>
        <rFont val="Segoe UI"/>
        <family val="2"/>
      </rPr>
      <t>p</t>
    </r>
  </si>
  <si>
    <r>
      <t>Otros gastos corrientes realizados por los establecimientos asociados a la protección y conservación del ambiente por tipo de desembolso.
2018</t>
    </r>
    <r>
      <rPr>
        <b/>
        <vertAlign val="superscript"/>
        <sz val="12"/>
        <rFont val="Segoe UI"/>
        <family val="2"/>
      </rPr>
      <t>p</t>
    </r>
  </si>
  <si>
    <r>
      <t>Personal dedicado a actividades de protección ambiental según tipo de vinculación.
2018</t>
    </r>
    <r>
      <rPr>
        <b/>
        <vertAlign val="superscript"/>
        <sz val="12"/>
        <rFont val="Segoe UI"/>
        <family val="2"/>
      </rPr>
      <t>p</t>
    </r>
  </si>
  <si>
    <r>
      <t>Residuos convencionales dispuestos por la industria manufacturera según tipo de residuo.
2018</t>
    </r>
    <r>
      <rPr>
        <b/>
        <vertAlign val="superscript"/>
        <sz val="12"/>
        <rFont val="Segoe UI"/>
        <family val="2"/>
      </rPr>
      <t>p</t>
    </r>
  </si>
  <si>
    <r>
      <t>7. Residuos convencionales dispuestos por la industria manufacturera por grupos de divisiones industriales.
2018</t>
    </r>
    <r>
      <rPr>
        <b/>
        <vertAlign val="superscript"/>
        <sz val="12"/>
        <rFont val="Segoe UI"/>
        <family val="2"/>
      </rPr>
      <t>p</t>
    </r>
  </si>
  <si>
    <r>
      <t>Residuos convencionales dispuestos por la industria manufacturera por región.
2018</t>
    </r>
    <r>
      <rPr>
        <b/>
        <vertAlign val="superscript"/>
        <sz val="12"/>
        <rFont val="Segoe UI"/>
        <family val="2"/>
      </rPr>
      <t>p</t>
    </r>
  </si>
  <si>
    <r>
      <t>Volumen de agua total utilizado por la industria manufacturera según tipo de fuente de captación.
2018</t>
    </r>
    <r>
      <rPr>
        <b/>
        <vertAlign val="superscript"/>
        <sz val="12"/>
        <rFont val="Segoe UI"/>
        <family val="2"/>
      </rPr>
      <t>p</t>
    </r>
  </si>
  <si>
    <r>
      <t>Volumen de agua total utilizado por la industria manufacturera según grupos de divisiones industriales.
2018</t>
    </r>
    <r>
      <rPr>
        <b/>
        <vertAlign val="superscript"/>
        <sz val="12"/>
        <rFont val="Segoe UI"/>
        <family val="2"/>
      </rPr>
      <t>p</t>
    </r>
  </si>
  <si>
    <r>
      <t>Volumen de agua total utilizado por la industria manufacturera según región.
2018</t>
    </r>
    <r>
      <rPr>
        <b/>
        <vertAlign val="superscript"/>
        <sz val="12"/>
        <rFont val="Segoe UI"/>
        <family val="2"/>
      </rPr>
      <t>p</t>
    </r>
  </si>
  <si>
    <r>
      <t>Volumen de agua residual generada por la industria manufacturera según grupos de divisiones industriales.
2018</t>
    </r>
    <r>
      <rPr>
        <b/>
        <vertAlign val="superscript"/>
        <sz val="12"/>
        <rFont val="Segoe UI"/>
        <family val="2"/>
      </rPr>
      <t>p</t>
    </r>
  </si>
  <si>
    <r>
      <t>Volumen de agua residual generada, agua tratada y vertida por el establecimiento, agua tratada y vertida por terceros y porcentaje de agua residual tratada según grupos de divisiones industriales.
2018</t>
    </r>
    <r>
      <rPr>
        <b/>
        <vertAlign val="superscript"/>
        <sz val="12"/>
        <rFont val="Segoe UI"/>
        <family val="2"/>
      </rPr>
      <t>p</t>
    </r>
  </si>
  <si>
    <r>
      <t xml:space="preserve"> Establecimientos  que reportan contar con programa de ahorro y uso eficiente del agua por grupo de división industrial.
2018</t>
    </r>
    <r>
      <rPr>
        <b/>
        <vertAlign val="superscript"/>
        <sz val="12"/>
        <rFont val="Segoe UI"/>
        <family val="2"/>
      </rPr>
      <t>p</t>
    </r>
  </si>
  <si>
    <r>
      <t xml:space="preserve"> Inversión y gastos en los establecimientos manufactureros de las principales áreas metropolitanas.
2018</t>
    </r>
    <r>
      <rPr>
        <b/>
        <vertAlign val="superscript"/>
        <sz val="12"/>
        <rFont val="Segoe UI"/>
        <family val="2"/>
      </rPr>
      <t>p</t>
    </r>
  </si>
  <si>
    <r>
      <t>Volumen de agua utilizado por los establecimientos manufactureros de las principales áreas metropolitanas.
2018</t>
    </r>
    <r>
      <rPr>
        <b/>
        <vertAlign val="superscript"/>
        <sz val="12"/>
        <rFont val="Segoe UI"/>
        <family val="2"/>
      </rPr>
      <t>p</t>
    </r>
  </si>
  <si>
    <r>
      <t>Variación de la Inversión en activos y gastos con fines de protección y conservación del ambiente, según categoría de protección y gestión ambiental. Variación 2018</t>
    </r>
    <r>
      <rPr>
        <b/>
        <vertAlign val="superscript"/>
        <sz val="12"/>
        <rFont val="Segoe UI"/>
        <family val="2"/>
      </rPr>
      <t>p</t>
    </r>
    <r>
      <rPr>
        <b/>
        <sz val="12"/>
        <rFont val="Segoe UI"/>
        <family val="2"/>
      </rPr>
      <t xml:space="preserve">/2016 datos panel.
</t>
    </r>
  </si>
  <si>
    <r>
      <t>Variación de la Inversión en activos y gastos con fines de protección y conservación del ambiente según grupos de divisiones industriales.
Variación 2018</t>
    </r>
    <r>
      <rPr>
        <b/>
        <vertAlign val="superscript"/>
        <sz val="12"/>
        <rFont val="Segoe UI"/>
        <family val="2"/>
      </rPr>
      <t>p</t>
    </r>
    <r>
      <rPr>
        <b/>
        <sz val="12"/>
        <rFont val="Segoe UI"/>
        <family val="2"/>
      </rPr>
      <t>/2016 datos panel.</t>
    </r>
  </si>
  <si>
    <r>
      <t>Variación de la Inversión en activos y gastos con fines de protección y conservación del ambiente según regiones. 
Variación 2018</t>
    </r>
    <r>
      <rPr>
        <b/>
        <vertAlign val="superscript"/>
        <sz val="12"/>
        <rFont val="Segoe UI"/>
        <family val="2"/>
      </rPr>
      <t>p</t>
    </r>
    <r>
      <rPr>
        <b/>
        <sz val="12"/>
        <rFont val="Segoe UI"/>
        <family val="2"/>
      </rPr>
      <t xml:space="preserve">/2016 datos panel.
</t>
    </r>
  </si>
  <si>
    <r>
      <t>Variación de otros gastos corrientes realizados por los establecimientos asociados a la protección y conservación del ambiente por tipo de desembolso.
Variación 2018</t>
    </r>
    <r>
      <rPr>
        <b/>
        <vertAlign val="superscript"/>
        <sz val="12"/>
        <rFont val="Segoe UI"/>
        <family val="2"/>
      </rPr>
      <t>p</t>
    </r>
    <r>
      <rPr>
        <b/>
        <sz val="12"/>
        <rFont val="Segoe UI"/>
        <family val="2"/>
      </rPr>
      <t>/2016 datos panel.</t>
    </r>
  </si>
  <si>
    <r>
      <t>Variación de residuos convencionales dispuestos por la industria manufacturera por grupos de divisiones industriales.
Variación 2018</t>
    </r>
    <r>
      <rPr>
        <b/>
        <vertAlign val="superscript"/>
        <sz val="12"/>
        <rFont val="Segoe UI"/>
        <family val="2"/>
      </rPr>
      <t>p</t>
    </r>
    <r>
      <rPr>
        <b/>
        <sz val="12"/>
        <rFont val="Segoe UI"/>
        <family val="2"/>
      </rPr>
      <t>/2016 datos panel.</t>
    </r>
  </si>
  <si>
    <r>
      <t>Variación de residuos convencionales dispuestos por la industria manufacturera por región.
Variación 2018</t>
    </r>
    <r>
      <rPr>
        <b/>
        <vertAlign val="superscript"/>
        <sz val="12"/>
        <rFont val="Segoe UI"/>
        <family val="2"/>
      </rPr>
      <t>p</t>
    </r>
    <r>
      <rPr>
        <b/>
        <sz val="12"/>
        <rFont val="Segoe UI"/>
        <family val="2"/>
      </rPr>
      <t>/2016 datos panel.</t>
    </r>
  </si>
  <si>
    <r>
      <t>Variación del volumen de agua total según tipo de fuente de captación.
Variación 2018</t>
    </r>
    <r>
      <rPr>
        <b/>
        <vertAlign val="superscript"/>
        <sz val="12"/>
        <rFont val="Segoe UI"/>
        <family val="2"/>
      </rPr>
      <t>p</t>
    </r>
    <r>
      <rPr>
        <b/>
        <sz val="12"/>
        <rFont val="Segoe UI"/>
        <family val="2"/>
      </rPr>
      <t>/2016 datos panel.</t>
    </r>
  </si>
  <si>
    <r>
      <t xml:space="preserve"> Volumen de agua total utilizado por la industria manufacturera según grupos de divisiones industriales
Variación 2018</t>
    </r>
    <r>
      <rPr>
        <b/>
        <vertAlign val="superscript"/>
        <sz val="12"/>
        <rFont val="Segoe UI"/>
        <family val="2"/>
      </rPr>
      <t>p</t>
    </r>
    <r>
      <rPr>
        <b/>
        <sz val="12"/>
        <rFont val="Segoe UI"/>
        <family val="2"/>
      </rPr>
      <t xml:space="preserve">/2016 datos panel.
</t>
    </r>
  </si>
  <si>
    <r>
      <t>Volumen de agua utilizado por la industria manufacturera según regiones. 
Variación 2018</t>
    </r>
    <r>
      <rPr>
        <b/>
        <vertAlign val="superscript"/>
        <sz val="12"/>
        <rFont val="Segoe UI"/>
        <family val="2"/>
      </rPr>
      <t>p</t>
    </r>
    <r>
      <rPr>
        <b/>
        <sz val="12"/>
        <rFont val="Segoe UI"/>
        <family val="2"/>
      </rPr>
      <t>/2016 datos panel.</t>
    </r>
  </si>
  <si>
    <r>
      <t>Volumen de agua total vertida por la industria manufacturera según grupos de divisiones industriales
Variación 2018</t>
    </r>
    <r>
      <rPr>
        <b/>
        <vertAlign val="superscript"/>
        <sz val="12"/>
        <rFont val="Segoe UI"/>
        <family val="2"/>
      </rPr>
      <t>p</t>
    </r>
    <r>
      <rPr>
        <b/>
        <sz val="12"/>
        <rFont val="Segoe UI"/>
        <family val="2"/>
      </rPr>
      <t xml:space="preserve">/2016 datos panel.
</t>
    </r>
  </si>
  <si>
    <r>
      <t>Volumen de agua vertida por la industria manufacturera según regiones. 
Variación 2018</t>
    </r>
    <r>
      <rPr>
        <b/>
        <vertAlign val="superscript"/>
        <sz val="12"/>
        <rFont val="Segoe UI"/>
        <family val="2"/>
      </rPr>
      <t>p</t>
    </r>
    <r>
      <rPr>
        <b/>
        <sz val="12"/>
        <rFont val="Segoe UI"/>
        <family val="2"/>
      </rPr>
      <t>/2016 datos panel.</t>
    </r>
  </si>
  <si>
    <r>
      <t>Cuadro 1. Inversión en activos y gastos con fines de protección y conservación del ambiente,  según categoría  de protección y gestión ambiental.
2018</t>
    </r>
    <r>
      <rPr>
        <b/>
        <vertAlign val="superscript"/>
        <sz val="12"/>
        <rFont val="Segoe UI"/>
        <family val="2"/>
      </rPr>
      <t>p</t>
    </r>
  </si>
  <si>
    <r>
      <rPr>
        <b/>
        <sz val="8"/>
        <rFont val="Segoe UI"/>
        <family val="2"/>
      </rPr>
      <t xml:space="preserve">Nota: </t>
    </r>
    <r>
      <rPr>
        <vertAlign val="superscript"/>
        <sz val="10"/>
        <rFont val="Segoe UI"/>
        <family val="2"/>
      </rPr>
      <t>p:</t>
    </r>
    <r>
      <rPr>
        <sz val="8"/>
        <rFont val="Segoe UI"/>
        <family val="2"/>
      </rPr>
      <t xml:space="preserve"> provisional</t>
    </r>
  </si>
  <si>
    <r>
      <t>Cuadro 2. Inversión en activos, costos y gastos con fines de protección y conservación del ambiente según grupos divisiones industriales.
2018</t>
    </r>
    <r>
      <rPr>
        <b/>
        <vertAlign val="superscript"/>
        <sz val="12"/>
        <rFont val="Segoe UI"/>
        <family val="2"/>
      </rPr>
      <t>p</t>
    </r>
  </si>
  <si>
    <r>
      <rPr>
        <b/>
        <sz val="8"/>
        <rFont val="Segoe UI"/>
        <family val="2"/>
      </rPr>
      <t xml:space="preserve">Nota: </t>
    </r>
    <r>
      <rPr>
        <vertAlign val="superscript"/>
        <sz val="9"/>
        <rFont val="Segoe UI"/>
        <family val="2"/>
      </rPr>
      <t>p</t>
    </r>
    <r>
      <rPr>
        <sz val="8"/>
        <rFont val="Segoe UI"/>
        <family val="2"/>
      </rPr>
      <t>: provisional</t>
    </r>
  </si>
  <si>
    <r>
      <t>Cuadro 3. Inversión en activos, costos y gastos con fines de protección y conservación del ambiente según región.
2018</t>
    </r>
    <r>
      <rPr>
        <b/>
        <vertAlign val="superscript"/>
        <sz val="12"/>
        <rFont val="Segoe UI"/>
        <family val="2"/>
      </rPr>
      <t>p</t>
    </r>
  </si>
  <si>
    <r>
      <t>Cuadro 4. Otros gastos corrientes realizados por los establecimientos asociados a la protección y conservación del ambiente por tipo de desembolso.
2018</t>
    </r>
    <r>
      <rPr>
        <b/>
        <vertAlign val="superscript"/>
        <sz val="12"/>
        <rFont val="Segoe UI"/>
        <family val="2"/>
      </rPr>
      <t>p</t>
    </r>
  </si>
  <si>
    <r>
      <t>Cuadro 5. Personal dedicado a actividades de protección ambiental según tipo de vinculación.
2018</t>
    </r>
    <r>
      <rPr>
        <b/>
        <vertAlign val="superscript"/>
        <sz val="12"/>
        <rFont val="Segoe UI"/>
        <family val="2"/>
      </rPr>
      <t>p</t>
    </r>
  </si>
  <si>
    <r>
      <t>Cuadro 6. Residuos convencionales dispuestos por la industria manufacturera según tipo de residuo. 
2018</t>
    </r>
    <r>
      <rPr>
        <b/>
        <vertAlign val="superscript"/>
        <sz val="12"/>
        <rFont val="Segoe UI"/>
        <family val="2"/>
      </rPr>
      <t>p</t>
    </r>
  </si>
  <si>
    <r>
      <rPr>
        <b/>
        <sz val="8"/>
        <rFont val="Segoe UI"/>
        <family val="2"/>
      </rPr>
      <t xml:space="preserve">Nota: </t>
    </r>
    <r>
      <rPr>
        <vertAlign val="superscript"/>
        <sz val="9"/>
        <rFont val="Segoe UI"/>
        <family val="2"/>
      </rPr>
      <t>p:</t>
    </r>
    <r>
      <rPr>
        <sz val="8"/>
        <rFont val="Segoe UI"/>
        <family val="2"/>
      </rPr>
      <t xml:space="preserve"> provisional</t>
    </r>
  </si>
  <si>
    <r>
      <t>Cuadro 7. Residuos convencionales dispuestos por la industria manufacturera por grupos de divisiones industriales.
2018</t>
    </r>
    <r>
      <rPr>
        <b/>
        <vertAlign val="superscript"/>
        <sz val="12"/>
        <rFont val="Segoe UI"/>
        <family val="2"/>
      </rPr>
      <t>p</t>
    </r>
  </si>
  <si>
    <r>
      <t>Cuadro 8. Residuos convencionales dispuestos por la industria manufacturera por región.
2018</t>
    </r>
    <r>
      <rPr>
        <b/>
        <vertAlign val="superscript"/>
        <sz val="12"/>
        <rFont val="Segoe UI"/>
        <family val="2"/>
      </rPr>
      <t>p</t>
    </r>
  </si>
  <si>
    <r>
      <rPr>
        <b/>
        <sz val="8"/>
        <rFont val="Segoe UI"/>
        <family val="2"/>
      </rPr>
      <t xml:space="preserve">Nota: </t>
    </r>
    <r>
      <rPr>
        <vertAlign val="superscript"/>
        <sz val="8"/>
        <rFont val="Segoe UI"/>
        <family val="2"/>
      </rPr>
      <t>p</t>
    </r>
    <r>
      <rPr>
        <sz val="8"/>
        <rFont val="Segoe UI"/>
        <family val="2"/>
      </rPr>
      <t>: provisional</t>
    </r>
  </si>
  <si>
    <r>
      <t>Cuadro 9. Volumen de agua total utilizado por la industria manufacturera según tipo de fuente de captación.
2018</t>
    </r>
    <r>
      <rPr>
        <b/>
        <vertAlign val="superscript"/>
        <sz val="12"/>
        <rFont val="Segoe UI"/>
        <family val="2"/>
      </rPr>
      <t>p</t>
    </r>
  </si>
  <si>
    <r>
      <rPr>
        <b/>
        <sz val="8"/>
        <rFont val="Segoe UI"/>
        <family val="2"/>
      </rPr>
      <t xml:space="preserve">Nota: </t>
    </r>
    <r>
      <rPr>
        <vertAlign val="superscript"/>
        <sz val="8"/>
        <rFont val="Segoe UI"/>
        <family val="2"/>
      </rPr>
      <t>p:</t>
    </r>
    <r>
      <rPr>
        <sz val="8"/>
        <rFont val="Segoe UI"/>
        <family val="2"/>
      </rPr>
      <t xml:space="preserve"> provisional</t>
    </r>
  </si>
  <si>
    <r>
      <t>Cuadro 10. Volumen de agua total utilizado por la industria manufacturera según grupos de divisiones industriales.
2018</t>
    </r>
    <r>
      <rPr>
        <b/>
        <vertAlign val="superscript"/>
        <sz val="12"/>
        <rFont val="Segoe UI"/>
        <family val="2"/>
      </rPr>
      <t>p</t>
    </r>
  </si>
  <si>
    <r>
      <rPr>
        <b/>
        <sz val="8"/>
        <rFont val="Segoe UI"/>
        <family val="2"/>
      </rPr>
      <t>Nota:</t>
    </r>
    <r>
      <rPr>
        <b/>
        <vertAlign val="superscript"/>
        <sz val="8"/>
        <rFont val="Segoe UI"/>
        <family val="2"/>
      </rPr>
      <t xml:space="preserve"> </t>
    </r>
    <r>
      <rPr>
        <vertAlign val="superscript"/>
        <sz val="8"/>
        <rFont val="Segoe UI"/>
        <family val="2"/>
      </rPr>
      <t>p</t>
    </r>
    <r>
      <rPr>
        <sz val="8"/>
        <rFont val="Segoe UI"/>
        <family val="2"/>
      </rPr>
      <t>: provisional</t>
    </r>
  </si>
  <si>
    <r>
      <t>Cuadro 11. Volumen de agua total utilizado por la industria manufacturera según región.
2018</t>
    </r>
    <r>
      <rPr>
        <b/>
        <vertAlign val="superscript"/>
        <sz val="12"/>
        <rFont val="Segoe UI"/>
        <family val="2"/>
      </rPr>
      <t>p</t>
    </r>
  </si>
  <si>
    <r>
      <t>Cuadro 12. Volumen de agua residual generada por la industria manufacturera según grupos de divisiones industriales.
2018</t>
    </r>
    <r>
      <rPr>
        <b/>
        <vertAlign val="superscript"/>
        <sz val="12"/>
        <rFont val="Segoe UI"/>
        <family val="2"/>
      </rPr>
      <t>p</t>
    </r>
  </si>
  <si>
    <r>
      <t>Cuadro 13. Volumen de agua residual generada, agua tratada y vertida por el establecimiento, agua tratada y vertida por terceros y porcentaje de agua residual tratada según grupos de divisiones industriales.
2018</t>
    </r>
    <r>
      <rPr>
        <b/>
        <vertAlign val="superscript"/>
        <sz val="12"/>
        <rFont val="Segoe UI"/>
        <family val="2"/>
      </rPr>
      <t>p</t>
    </r>
  </si>
  <si>
    <r>
      <t>Cuadro 14. Establecimientos  que reportan contar con programa de ahorro y uso eficiente del agua por grupo de división industrial.
2018</t>
    </r>
    <r>
      <rPr>
        <b/>
        <vertAlign val="superscript"/>
        <sz val="12"/>
        <rFont val="Segoe UI"/>
        <family val="2"/>
      </rPr>
      <t>p</t>
    </r>
  </si>
  <si>
    <r>
      <t>Cuadro 15. Inversión y gastos en los establecimientos manufactureros de las principales áreas metropolitanas.
2018</t>
    </r>
    <r>
      <rPr>
        <b/>
        <vertAlign val="superscript"/>
        <sz val="12"/>
        <rFont val="Segoe UI"/>
        <family val="2"/>
      </rPr>
      <t>p</t>
    </r>
  </si>
  <si>
    <r>
      <t>Cuadro 16. Volumen de agua utilizado por los establecimientos manufactureros de las principales áreas metropolitanas.
2018</t>
    </r>
    <r>
      <rPr>
        <b/>
        <vertAlign val="superscript"/>
        <sz val="12"/>
        <rFont val="Segoe UI"/>
        <family val="2"/>
      </rPr>
      <t>p</t>
    </r>
  </si>
  <si>
    <r>
      <t>Cuadro 17. Variación de la Inversión en activos y gastos con fines de protección y conservación del ambiente, según categoría de protección y gestión ambiental. Variación 2018</t>
    </r>
    <r>
      <rPr>
        <b/>
        <vertAlign val="superscript"/>
        <sz val="12"/>
        <rFont val="Segoe UI"/>
        <family val="2"/>
      </rPr>
      <t>p</t>
    </r>
    <r>
      <rPr>
        <b/>
        <sz val="12"/>
        <rFont val="Segoe UI"/>
        <family val="2"/>
      </rPr>
      <t xml:space="preserve">/2016 datos panel.
</t>
    </r>
  </si>
  <si>
    <r>
      <t>Cuadro 18. Variación de la Inversión en activos y gastos con fines de protección y conservación del ambiente según grupos de divisiones industriales.Variación 2018</t>
    </r>
    <r>
      <rPr>
        <b/>
        <vertAlign val="superscript"/>
        <sz val="12"/>
        <rFont val="Segoe UI"/>
        <family val="2"/>
      </rPr>
      <t>p</t>
    </r>
    <r>
      <rPr>
        <b/>
        <sz val="12"/>
        <rFont val="Segoe UI"/>
        <family val="2"/>
      </rPr>
      <t>/2016 datos panel.</t>
    </r>
  </si>
  <si>
    <r>
      <t>Cuadro 19. Variación de la Inversión en activos y gastos con fines de protección y conservación del ambiente según regiones.
Variación 2018</t>
    </r>
    <r>
      <rPr>
        <b/>
        <vertAlign val="superscript"/>
        <sz val="12"/>
        <rFont val="Segoe UI"/>
        <family val="2"/>
      </rPr>
      <t>p</t>
    </r>
    <r>
      <rPr>
        <b/>
        <sz val="12"/>
        <rFont val="Segoe UI"/>
        <family val="2"/>
      </rPr>
      <t xml:space="preserve">/2016 datos panel.
</t>
    </r>
  </si>
  <si>
    <r>
      <t>Cuadro 20. Variación de otros pagos y desembolsos realizados por los establecimientos asociados a la protección y conservación del ambiente por tipo de desembolso. Variación 2018</t>
    </r>
    <r>
      <rPr>
        <b/>
        <vertAlign val="superscript"/>
        <sz val="12"/>
        <rFont val="Segoe UI"/>
        <family val="2"/>
      </rPr>
      <t>p</t>
    </r>
    <r>
      <rPr>
        <b/>
        <sz val="12"/>
        <rFont val="Segoe UI"/>
        <family val="2"/>
      </rPr>
      <t>/2016 datos panel.</t>
    </r>
  </si>
  <si>
    <r>
      <t>Cuadro 21. Variación de residuos convencionales dispuestos por la industria manufacturera por grupos de divisiones industriales. Variación 2018</t>
    </r>
    <r>
      <rPr>
        <b/>
        <vertAlign val="superscript"/>
        <sz val="12"/>
        <rFont val="Segoe UI"/>
        <family val="2"/>
      </rPr>
      <t>p</t>
    </r>
    <r>
      <rPr>
        <b/>
        <sz val="12"/>
        <rFont val="Segoe UI"/>
        <family val="2"/>
      </rPr>
      <t>/2016 datos panel.</t>
    </r>
  </si>
  <si>
    <r>
      <t>Cuadro 22. Variación de residuos convencionales dispuestos por la industria manufacturera por región. Variación 2018</t>
    </r>
    <r>
      <rPr>
        <b/>
        <vertAlign val="superscript"/>
        <sz val="12"/>
        <rFont val="Segoe UI"/>
        <family val="2"/>
      </rPr>
      <t>p</t>
    </r>
    <r>
      <rPr>
        <b/>
        <sz val="12"/>
        <rFont val="Segoe UI"/>
        <family val="2"/>
      </rPr>
      <t>/2016 datos panel.</t>
    </r>
  </si>
  <si>
    <r>
      <t>Cuadro 23. Variación del volumen de agua total según tipo de fuente de captación.  Variación 2018</t>
    </r>
    <r>
      <rPr>
        <b/>
        <vertAlign val="superscript"/>
        <sz val="12"/>
        <rFont val="Segoe UI"/>
        <family val="2"/>
      </rPr>
      <t>p</t>
    </r>
    <r>
      <rPr>
        <b/>
        <sz val="12"/>
        <rFont val="Segoe UI"/>
        <family val="2"/>
      </rPr>
      <t>/2016 datos panel.</t>
    </r>
  </si>
  <si>
    <r>
      <t>Cuadro 24. Volumen de agua total utilizado por la industria manufacturera según grupos de divisiones industriales.
Variación 2018</t>
    </r>
    <r>
      <rPr>
        <b/>
        <vertAlign val="superscript"/>
        <sz val="12"/>
        <rFont val="Segoe UI"/>
        <family val="2"/>
      </rPr>
      <t>p</t>
    </r>
    <r>
      <rPr>
        <b/>
        <sz val="12"/>
        <rFont val="Segoe UI"/>
        <family val="2"/>
      </rPr>
      <t xml:space="preserve">/2016 datos panel.
</t>
    </r>
  </si>
  <si>
    <r>
      <t>Cuadro 25. Volumen de agua utilizado por la industria manufacturera según regiones. 
Variación 2018</t>
    </r>
    <r>
      <rPr>
        <b/>
        <vertAlign val="superscript"/>
        <sz val="12"/>
        <rFont val="Segoe UI"/>
        <family val="2"/>
      </rPr>
      <t>p</t>
    </r>
    <r>
      <rPr>
        <b/>
        <sz val="12"/>
        <rFont val="Segoe UI"/>
        <family val="2"/>
      </rPr>
      <t xml:space="preserve">/2016 datos panel.
</t>
    </r>
  </si>
  <si>
    <r>
      <t>Cuadro 26. Volumen de agua total vertida por la industria manufacturera según grupos de divisiones industriales.
Variación 2018</t>
    </r>
    <r>
      <rPr>
        <b/>
        <vertAlign val="superscript"/>
        <sz val="12"/>
        <rFont val="Segoe UI"/>
        <family val="2"/>
      </rPr>
      <t>p</t>
    </r>
    <r>
      <rPr>
        <b/>
        <sz val="12"/>
        <rFont val="Segoe UI"/>
        <family val="2"/>
      </rPr>
      <t xml:space="preserve">/2016 datos panel.
</t>
    </r>
  </si>
  <si>
    <r>
      <t>Cuadro 27. Volumen de agua vertida por la industria manufacturera según regiones. 
Variación 2018</t>
    </r>
    <r>
      <rPr>
        <b/>
        <vertAlign val="superscript"/>
        <sz val="12"/>
        <rFont val="Segoe UI"/>
        <family val="2"/>
      </rPr>
      <t>p</t>
    </r>
    <r>
      <rPr>
        <b/>
        <sz val="12"/>
        <rFont val="Segoe UI"/>
        <family val="2"/>
      </rPr>
      <t xml:space="preserve">/2016 datos panel.
</t>
    </r>
  </si>
  <si>
    <t>Fuente: DANE - EAI.</t>
  </si>
  <si>
    <r>
      <t>2018</t>
    </r>
    <r>
      <rPr>
        <b/>
        <vertAlign val="superscript"/>
        <sz val="14"/>
        <rFont val="Segoe UI"/>
        <family val="2"/>
      </rPr>
      <t>p</t>
    </r>
  </si>
  <si>
    <t>Área metropolitana</t>
  </si>
  <si>
    <t>Resto del país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</si>
</sst>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164" formatCode="_ * #,##0.00_ ;_ * \-#,##0.00_ ;_ * &quot;-&quot;??_ ;_ @_ "/>
    <numFmt numFmtId="165" formatCode="_-* #,##0\ _P_t_s_-;\-* #,##0\ _P_t_s_-;_-* &quot;-&quot;\ _P_t_s_-;_-@_-"/>
    <numFmt numFmtId="166" formatCode="_-* #,##0.00\ _P_t_s_-;\-* #,##0.00\ _P_t_s_-;_-* &quot;-&quot;??\ _P_t_s_-;_-@_-"/>
    <numFmt numFmtId="167" formatCode="0.0"/>
    <numFmt numFmtId="168" formatCode="_-* #,##0.00\ [$€]_-;\-* #,##0.00\ [$€]_-;_-* &quot;-&quot;??\ [$€]_-;_-@_-"/>
    <numFmt numFmtId="169" formatCode="#,##0.0"/>
    <numFmt numFmtId="170" formatCode="_ * #,##0_ ;_ * \-#,##0_ ;_ * &quot;-&quot;??_ ;_ @_ "/>
    <numFmt numFmtId="171" formatCode="_ * #,##0.0_ ;_ * \-#,##0.0_ ;_ * &quot;-&quot;??_ ;_ @_ "/>
    <numFmt numFmtId="172" formatCode="_(* #,##0_);_(* \(#,##0\);_(* &quot;-&quot;??_);_(@_)"/>
    <numFmt numFmtId="173" formatCode="_-* #,##0\ _P_t_s_-;\-* #,##0\ _P_t_s_-;_-* &quot;-&quot;??\ _P_t_s_-;_-@_-"/>
    <numFmt numFmtId="174" formatCode="0.0%"/>
    <numFmt numFmtId="175" formatCode="#,##0.0000"/>
  </numFmts>
  <fonts count="6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8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0"/>
      <color theme="4" tint="-0.249977111117893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0"/>
      <name val="MS Sans Serif"/>
      <family val="2"/>
    </font>
    <font>
      <sz val="11"/>
      <name val="Symbol"/>
      <family val="1"/>
      <charset val="2"/>
    </font>
    <font>
      <sz val="12"/>
      <name val="Arial"/>
      <family val="2"/>
    </font>
    <font>
      <b/>
      <sz val="16"/>
      <color theme="0"/>
      <name val="Segoe UI"/>
      <family val="2"/>
    </font>
    <font>
      <b/>
      <sz val="14"/>
      <name val="Segoe UI"/>
      <family val="2"/>
    </font>
    <font>
      <b/>
      <sz val="12"/>
      <color rgb="FFB6004B"/>
      <name val="Segoe UI"/>
      <family val="2"/>
    </font>
    <font>
      <sz val="12"/>
      <name val="Segoe UI"/>
      <family val="2"/>
    </font>
    <font>
      <sz val="12"/>
      <color rgb="FFB6004B"/>
      <name val="Segoe UI"/>
      <family val="2"/>
    </font>
    <font>
      <b/>
      <u/>
      <sz val="12"/>
      <color indexed="12"/>
      <name val="Segoe UI"/>
      <family val="2"/>
    </font>
    <font>
      <sz val="9"/>
      <name val="Segoe UI"/>
      <family val="2"/>
    </font>
    <font>
      <sz val="10"/>
      <name val="Segoe UI"/>
      <family val="2"/>
    </font>
    <font>
      <sz val="8"/>
      <name val="Segoe UI"/>
      <family val="2"/>
    </font>
    <font>
      <b/>
      <sz val="9"/>
      <name val="Segoe UI"/>
      <family val="2"/>
    </font>
    <font>
      <sz val="9"/>
      <color theme="1"/>
      <name val="Segoe UI"/>
      <family val="2"/>
    </font>
    <font>
      <b/>
      <sz val="8"/>
      <name val="Segoe UI"/>
      <family val="2"/>
    </font>
    <font>
      <b/>
      <sz val="10"/>
      <name val="Segoe UI"/>
      <family val="2"/>
    </font>
    <font>
      <b/>
      <sz val="11"/>
      <name val="Segoe UI"/>
      <family val="2"/>
    </font>
    <font>
      <b/>
      <sz val="12"/>
      <name val="Segoe UI"/>
      <family val="2"/>
    </font>
    <font>
      <b/>
      <sz val="12"/>
      <color rgb="FFFF0000"/>
      <name val="Arial"/>
      <family val="2"/>
    </font>
    <font>
      <b/>
      <sz val="9"/>
      <color rgb="FFFF0000"/>
      <name val="Arial"/>
      <family val="2"/>
    </font>
    <font>
      <vertAlign val="superscript"/>
      <sz val="10"/>
      <color rgb="FF000000"/>
      <name val="Segoe UI"/>
      <family val="2"/>
    </font>
    <font>
      <b/>
      <sz val="10"/>
      <color rgb="FF000000"/>
      <name val="Segoe UI"/>
      <family val="2"/>
    </font>
    <font>
      <sz val="10"/>
      <color rgb="FF000000"/>
      <name val="Segoe UI"/>
      <family val="2"/>
    </font>
    <font>
      <vertAlign val="superscript"/>
      <sz val="10"/>
      <name val="Segoe UI"/>
      <family val="2"/>
    </font>
    <font>
      <b/>
      <sz val="10"/>
      <color theme="1"/>
      <name val="Segoe UI"/>
      <family val="2"/>
    </font>
    <font>
      <b/>
      <vertAlign val="superscript"/>
      <sz val="10"/>
      <name val="Segoe UI"/>
      <family val="2"/>
    </font>
    <font>
      <sz val="10"/>
      <color theme="1"/>
      <name val="Segoe UI"/>
      <family val="2"/>
    </font>
    <font>
      <sz val="10"/>
      <name val="Arial"/>
      <family val="2"/>
    </font>
    <font>
      <vertAlign val="superscript"/>
      <sz val="8"/>
      <name val="Segoe UI"/>
      <family val="2"/>
    </font>
    <font>
      <vertAlign val="superscript"/>
      <sz val="10"/>
      <color theme="1"/>
      <name val="Segoe UI"/>
      <family val="2"/>
    </font>
    <font>
      <b/>
      <sz val="8"/>
      <color theme="1"/>
      <name val="Segoe UI"/>
      <family val="2"/>
    </font>
    <font>
      <sz val="10"/>
      <color rgb="FFFF0000"/>
      <name val="Arial"/>
    </font>
    <font>
      <b/>
      <vertAlign val="superscript"/>
      <sz val="11"/>
      <name val="Segoe UI"/>
      <family val="2"/>
    </font>
    <font>
      <b/>
      <vertAlign val="superscript"/>
      <sz val="12"/>
      <name val="Segoe UI"/>
      <family val="2"/>
    </font>
    <font>
      <vertAlign val="superscript"/>
      <sz val="9"/>
      <name val="Segoe UI"/>
      <family val="2"/>
    </font>
    <font>
      <b/>
      <vertAlign val="superscript"/>
      <sz val="8"/>
      <name val="Segoe UI"/>
      <family val="2"/>
    </font>
    <font>
      <b/>
      <vertAlign val="superscript"/>
      <sz val="14"/>
      <name val="Segoe UI"/>
      <family val="2"/>
    </font>
  </fonts>
  <fills count="41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B6004B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rgb="FFF3F3F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rgb="FFFFFFFF"/>
        <bgColor rgb="FF000000"/>
      </patternFill>
    </fill>
  </fills>
  <borders count="21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8">
    <xf numFmtId="0" fontId="0" fillId="0" borderId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4" fillId="20" borderId="16" applyNumberFormat="0" applyAlignment="0" applyProtection="0"/>
    <xf numFmtId="0" fontId="15" fillId="0" borderId="17" applyNumberFormat="0" applyFill="0" applyAlignment="0" applyProtection="0"/>
    <xf numFmtId="0" fontId="16" fillId="0" borderId="0" applyNumberFormat="0" applyFill="0" applyBorder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4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7" fillId="27" borderId="16" applyNumberFormat="0" applyAlignment="0" applyProtection="0"/>
    <xf numFmtId="168" fontId="3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18" fillId="28" borderId="0" applyNumberFormat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19" fillId="29" borderId="0" applyNumberFormat="0" applyBorder="0" applyAlignment="0" applyProtection="0"/>
    <xf numFmtId="0" fontId="12" fillId="0" borderId="0"/>
    <xf numFmtId="0" fontId="12" fillId="30" borderId="18" applyNumberFormat="0" applyFont="0" applyAlignment="0" applyProtection="0"/>
    <xf numFmtId="9" fontId="9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20" fillId="20" borderId="19" applyNumberFormat="0" applyAlignment="0" applyProtection="0"/>
    <xf numFmtId="0" fontId="21" fillId="0" borderId="0" applyNumberFormat="0" applyFill="0" applyBorder="0" applyAlignment="0" applyProtection="0"/>
    <xf numFmtId="0" fontId="22" fillId="0" borderId="20" applyNumberFormat="0" applyFill="0" applyAlignment="0" applyProtection="0"/>
    <xf numFmtId="0" fontId="2" fillId="0" borderId="0"/>
    <xf numFmtId="0" fontId="1" fillId="0" borderId="0"/>
    <xf numFmtId="0" fontId="26" fillId="0" borderId="0"/>
    <xf numFmtId="9" fontId="53" fillId="0" borderId="0" applyFont="0" applyFill="0" applyBorder="0" applyAlignment="0" applyProtection="0"/>
  </cellStyleXfs>
  <cellXfs count="622">
    <xf numFmtId="0" fontId="0" fillId="0" borderId="0" xfId="0"/>
    <xf numFmtId="0" fontId="6" fillId="0" borderId="0" xfId="0" applyFont="1" applyFill="1"/>
    <xf numFmtId="0" fontId="6" fillId="0" borderId="0" xfId="0" applyFont="1" applyFill="1" applyBorder="1"/>
    <xf numFmtId="0" fontId="0" fillId="31" borderId="0" xfId="0" applyFill="1"/>
    <xf numFmtId="0" fontId="23" fillId="31" borderId="0" xfId="0" applyFont="1" applyFill="1"/>
    <xf numFmtId="0" fontId="6" fillId="0" borderId="2" xfId="0" applyFont="1" applyFill="1" applyBorder="1"/>
    <xf numFmtId="0" fontId="6" fillId="0" borderId="0" xfId="0" applyFont="1" applyFill="1" applyBorder="1" applyAlignment="1">
      <alignment vertical="center"/>
    </xf>
    <xf numFmtId="3" fontId="25" fillId="31" borderId="0" xfId="34" applyNumberFormat="1" applyFont="1" applyFill="1" applyBorder="1" applyAlignment="1">
      <alignment horizontal="right" vertical="center"/>
    </xf>
    <xf numFmtId="169" fontId="25" fillId="31" borderId="0" xfId="34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 wrapText="1"/>
    </xf>
    <xf numFmtId="3" fontId="25" fillId="0" borderId="0" xfId="34" applyNumberFormat="1" applyFont="1" applyFill="1" applyBorder="1" applyAlignment="1">
      <alignment horizontal="right" vertical="center"/>
    </xf>
    <xf numFmtId="169" fontId="25" fillId="0" borderId="0" xfId="34" applyNumberFormat="1" applyFont="1" applyFill="1" applyBorder="1" applyAlignment="1">
      <alignment horizontal="center" vertical="center"/>
    </xf>
    <xf numFmtId="0" fontId="6" fillId="31" borderId="7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vertical="center"/>
    </xf>
    <xf numFmtId="0" fontId="0" fillId="0" borderId="0" xfId="0" applyNumberFormat="1"/>
    <xf numFmtId="173" fontId="0" fillId="0" borderId="0" xfId="33" applyNumberFormat="1" applyFont="1"/>
    <xf numFmtId="0" fontId="2" fillId="0" borderId="0" xfId="44" applyNumberFormat="1"/>
    <xf numFmtId="0" fontId="6" fillId="31" borderId="0" xfId="0" applyFont="1" applyFill="1" applyBorder="1" applyAlignment="1">
      <alignment horizontal="left" vertical="center" wrapText="1"/>
    </xf>
    <xf numFmtId="0" fontId="0" fillId="31" borderId="0" xfId="0" applyFill="1" applyAlignment="1"/>
    <xf numFmtId="3" fontId="6" fillId="0" borderId="0" xfId="0" applyNumberFormat="1" applyFont="1" applyFill="1"/>
    <xf numFmtId="3" fontId="6" fillId="31" borderId="0" xfId="0" applyNumberFormat="1" applyFont="1" applyFill="1"/>
    <xf numFmtId="167" fontId="6" fillId="31" borderId="0" xfId="0" applyNumberFormat="1" applyFont="1" applyFill="1"/>
    <xf numFmtId="3" fontId="6" fillId="0" borderId="0" xfId="0" applyNumberFormat="1" applyFont="1"/>
    <xf numFmtId="167" fontId="6" fillId="0" borderId="0" xfId="0" applyNumberFormat="1" applyFont="1"/>
    <xf numFmtId="0" fontId="6" fillId="31" borderId="0" xfId="0" applyFont="1" applyFill="1"/>
    <xf numFmtId="0" fontId="6" fillId="31" borderId="0" xfId="0" applyFont="1" applyFill="1" applyBorder="1"/>
    <xf numFmtId="0" fontId="6" fillId="31" borderId="0" xfId="0" applyFont="1" applyFill="1" applyBorder="1" applyAlignment="1">
      <alignment vertical="center"/>
    </xf>
    <xf numFmtId="0" fontId="8" fillId="0" borderId="0" xfId="0" applyFont="1"/>
    <xf numFmtId="0" fontId="27" fillId="0" borderId="0" xfId="0" applyFont="1" applyAlignment="1">
      <alignment horizontal="justify" vertical="center"/>
    </xf>
    <xf numFmtId="3" fontId="6" fillId="0" borderId="0" xfId="0" applyNumberFormat="1" applyFont="1" applyFill="1" applyBorder="1"/>
    <xf numFmtId="0" fontId="6" fillId="0" borderId="0" xfId="0" applyFont="1" applyFill="1" applyAlignment="1">
      <alignment horizontal="center"/>
    </xf>
    <xf numFmtId="167" fontId="6" fillId="31" borderId="0" xfId="0" applyNumberFormat="1" applyFont="1" applyFill="1" applyAlignment="1">
      <alignment horizontal="center"/>
    </xf>
    <xf numFmtId="0" fontId="0" fillId="31" borderId="0" xfId="0" applyFill="1" applyAlignment="1">
      <alignment horizontal="center"/>
    </xf>
    <xf numFmtId="0" fontId="6" fillId="0" borderId="9" xfId="0" applyFont="1" applyFill="1" applyBorder="1"/>
    <xf numFmtId="0" fontId="6" fillId="0" borderId="0" xfId="0" applyFont="1"/>
    <xf numFmtId="3" fontId="6" fillId="0" borderId="0" xfId="0" applyNumberFormat="1" applyFont="1" applyAlignment="1">
      <alignment wrapText="1"/>
    </xf>
    <xf numFmtId="1" fontId="6" fillId="0" borderId="0" xfId="0" applyNumberFormat="1" applyFont="1"/>
    <xf numFmtId="0" fontId="31" fillId="31" borderId="0" xfId="0" applyFont="1" applyFill="1" applyBorder="1" applyAlignment="1">
      <alignment horizontal="right" vertical="center"/>
    </xf>
    <xf numFmtId="0" fontId="32" fillId="31" borderId="0" xfId="0" applyFont="1" applyFill="1" applyBorder="1" applyAlignment="1">
      <alignment vertical="center"/>
    </xf>
    <xf numFmtId="0" fontId="32" fillId="31" borderId="1" xfId="0" applyFont="1" applyFill="1" applyBorder="1" applyAlignment="1">
      <alignment vertical="center"/>
    </xf>
    <xf numFmtId="0" fontId="32" fillId="31" borderId="0" xfId="0" applyFont="1" applyFill="1" applyAlignment="1">
      <alignment vertical="center"/>
    </xf>
    <xf numFmtId="0" fontId="33" fillId="31" borderId="2" xfId="0" applyFont="1" applyFill="1" applyBorder="1" applyAlignment="1">
      <alignment horizontal="right" vertical="center"/>
    </xf>
    <xf numFmtId="0" fontId="0" fillId="0" borderId="0" xfId="0" applyBorder="1"/>
    <xf numFmtId="0" fontId="6" fillId="0" borderId="2" xfId="0" applyFont="1" applyFill="1" applyBorder="1" applyAlignment="1">
      <alignment vertical="center"/>
    </xf>
    <xf numFmtId="0" fontId="35" fillId="0" borderId="0" xfId="0" applyFont="1" applyFill="1" applyBorder="1"/>
    <xf numFmtId="0" fontId="35" fillId="0" borderId="0" xfId="0" applyFont="1" applyFill="1"/>
    <xf numFmtId="0" fontId="35" fillId="0" borderId="2" xfId="0" applyFont="1" applyFill="1" applyBorder="1"/>
    <xf numFmtId="167" fontId="35" fillId="31" borderId="0" xfId="0" applyNumberFormat="1" applyFont="1" applyFill="1" applyBorder="1" applyAlignment="1">
      <alignment horizontal="center"/>
    </xf>
    <xf numFmtId="0" fontId="35" fillId="0" borderId="4" xfId="0" applyFont="1" applyFill="1" applyBorder="1" applyAlignment="1">
      <alignment vertical="center"/>
    </xf>
    <xf numFmtId="0" fontId="35" fillId="0" borderId="0" xfId="0" applyFont="1" applyFill="1" applyBorder="1" applyAlignment="1">
      <alignment vertical="center"/>
    </xf>
    <xf numFmtId="3" fontId="35" fillId="31" borderId="0" xfId="0" applyNumberFormat="1" applyFont="1" applyFill="1" applyBorder="1"/>
    <xf numFmtId="0" fontId="35" fillId="0" borderId="0" xfId="0" applyFont="1" applyFill="1" applyBorder="1" applyAlignment="1">
      <alignment horizontal="left" vertical="center" wrapText="1"/>
    </xf>
    <xf numFmtId="3" fontId="39" fillId="0" borderId="0" xfId="34" applyNumberFormat="1" applyFont="1" applyFill="1" applyBorder="1" applyAlignment="1">
      <alignment horizontal="right" vertical="center"/>
    </xf>
    <xf numFmtId="169" fontId="39" fillId="0" borderId="0" xfId="34" applyNumberFormat="1" applyFont="1" applyFill="1" applyBorder="1" applyAlignment="1">
      <alignment horizontal="center" vertical="center"/>
    </xf>
    <xf numFmtId="0" fontId="37" fillId="0" borderId="4" xfId="0" applyFont="1" applyFill="1" applyBorder="1" applyAlignment="1">
      <alignment vertical="center"/>
    </xf>
    <xf numFmtId="0" fontId="37" fillId="0" borderId="0" xfId="0" applyFont="1" applyFill="1" applyBorder="1" applyAlignment="1">
      <alignment vertical="center"/>
    </xf>
    <xf numFmtId="0" fontId="37" fillId="0" borderId="2" xfId="0" applyFont="1" applyFill="1" applyBorder="1"/>
    <xf numFmtId="0" fontId="36" fillId="0" borderId="0" xfId="0" applyFont="1" applyBorder="1"/>
    <xf numFmtId="0" fontId="37" fillId="0" borderId="4" xfId="0" applyFont="1" applyBorder="1"/>
    <xf numFmtId="0" fontId="37" fillId="0" borderId="0" xfId="0" applyFont="1" applyBorder="1"/>
    <xf numFmtId="171" fontId="41" fillId="37" borderId="9" xfId="33" applyNumberFormat="1" applyFont="1" applyFill="1" applyBorder="1" applyAlignment="1">
      <alignment horizontal="center" vertical="center" wrapText="1"/>
    </xf>
    <xf numFmtId="0" fontId="41" fillId="37" borderId="9" xfId="0" applyFont="1" applyFill="1" applyBorder="1" applyAlignment="1">
      <alignment horizontal="center" vertical="center" wrapText="1"/>
    </xf>
    <xf numFmtId="171" fontId="41" fillId="37" borderId="14" xfId="33" applyNumberFormat="1" applyFont="1" applyFill="1" applyBorder="1" applyAlignment="1">
      <alignment horizontal="center" vertical="center" wrapText="1"/>
    </xf>
    <xf numFmtId="171" fontId="41" fillId="37" borderId="10" xfId="33" applyNumberFormat="1" applyFont="1" applyFill="1" applyBorder="1" applyAlignment="1">
      <alignment horizontal="center" vertical="center" wrapText="1"/>
    </xf>
    <xf numFmtId="170" fontId="41" fillId="37" borderId="9" xfId="33" applyNumberFormat="1" applyFont="1" applyFill="1" applyBorder="1" applyAlignment="1">
      <alignment horizontal="center" vertical="center" wrapText="1"/>
    </xf>
    <xf numFmtId="0" fontId="41" fillId="37" borderId="10" xfId="0" applyFont="1" applyFill="1" applyBorder="1" applyAlignment="1">
      <alignment horizontal="center" vertical="center" wrapText="1"/>
    </xf>
    <xf numFmtId="3" fontId="36" fillId="31" borderId="14" xfId="0" applyNumberFormat="1" applyFont="1" applyFill="1" applyBorder="1" applyAlignment="1">
      <alignment vertical="center"/>
    </xf>
    <xf numFmtId="167" fontId="36" fillId="31" borderId="9" xfId="0" applyNumberFormat="1" applyFont="1" applyFill="1" applyBorder="1" applyAlignment="1">
      <alignment horizontal="center" vertical="center"/>
    </xf>
    <xf numFmtId="3" fontId="36" fillId="31" borderId="9" xfId="0" applyNumberFormat="1" applyFont="1" applyFill="1" applyBorder="1" applyAlignment="1">
      <alignment vertical="center"/>
    </xf>
    <xf numFmtId="3" fontId="36" fillId="31" borderId="14" xfId="0" applyNumberFormat="1" applyFont="1" applyFill="1" applyBorder="1" applyAlignment="1">
      <alignment horizontal="center" vertical="center"/>
    </xf>
    <xf numFmtId="1" fontId="36" fillId="31" borderId="10" xfId="0" applyNumberFormat="1" applyFont="1" applyFill="1" applyBorder="1" applyAlignment="1">
      <alignment vertical="center"/>
    </xf>
    <xf numFmtId="0" fontId="7" fillId="0" borderId="0" xfId="0" applyFont="1" applyBorder="1" applyAlignment="1">
      <alignment horizontal="left" vertical="center" wrapText="1"/>
    </xf>
    <xf numFmtId="3" fontId="35" fillId="0" borderId="0" xfId="0" applyNumberFormat="1" applyFont="1" applyFill="1" applyBorder="1" applyAlignment="1"/>
    <xf numFmtId="171" fontId="38" fillId="0" borderId="7" xfId="33" applyNumberFormat="1" applyFont="1" applyFill="1" applyBorder="1" applyAlignment="1">
      <alignment vertical="center" wrapText="1"/>
    </xf>
    <xf numFmtId="0" fontId="35" fillId="31" borderId="7" xfId="0" applyFont="1" applyFill="1" applyBorder="1" applyAlignment="1">
      <alignment horizontal="left" vertical="center" wrapText="1"/>
    </xf>
    <xf numFmtId="0" fontId="44" fillId="0" borderId="0" xfId="0" applyFont="1" applyFill="1" applyBorder="1"/>
    <xf numFmtId="0" fontId="45" fillId="0" borderId="0" xfId="0" applyFont="1" applyFill="1" applyBorder="1"/>
    <xf numFmtId="0" fontId="28" fillId="0" borderId="0" xfId="0" applyFont="1" applyFill="1" applyBorder="1"/>
    <xf numFmtId="3" fontId="25" fillId="0" borderId="0" xfId="34" applyNumberFormat="1" applyFont="1" applyFill="1" applyBorder="1" applyAlignment="1">
      <alignment horizontal="left" vertical="center"/>
    </xf>
    <xf numFmtId="3" fontId="25" fillId="31" borderId="0" xfId="34" applyNumberFormat="1" applyFont="1" applyFill="1" applyBorder="1" applyAlignment="1">
      <alignment horizontal="left" vertical="center"/>
    </xf>
    <xf numFmtId="169" fontId="24" fillId="31" borderId="0" xfId="34" applyNumberFormat="1" applyFont="1" applyFill="1" applyBorder="1" applyAlignment="1">
      <alignment horizontal="center" vertical="center"/>
    </xf>
    <xf numFmtId="0" fontId="41" fillId="39" borderId="7" xfId="0" applyFont="1" applyFill="1" applyBorder="1" applyAlignment="1">
      <alignment horizontal="center" vertical="center" wrapText="1"/>
    </xf>
    <xf numFmtId="0" fontId="41" fillId="39" borderId="0" xfId="0" applyFont="1" applyFill="1" applyBorder="1" applyAlignment="1">
      <alignment horizontal="center" vertical="center" wrapText="1"/>
    </xf>
    <xf numFmtId="0" fontId="41" fillId="39" borderId="4" xfId="0" applyFont="1" applyFill="1" applyBorder="1" applyAlignment="1">
      <alignment horizontal="center" vertical="center" wrapText="1"/>
    </xf>
    <xf numFmtId="0" fontId="41" fillId="39" borderId="1" xfId="0" applyFont="1" applyFill="1" applyBorder="1" applyAlignment="1">
      <alignment horizontal="center" vertical="center" wrapText="1"/>
    </xf>
    <xf numFmtId="0" fontId="41" fillId="40" borderId="7" xfId="0" applyFont="1" applyFill="1" applyBorder="1" applyAlignment="1">
      <alignment horizontal="left" vertical="center" wrapText="1"/>
    </xf>
    <xf numFmtId="3" fontId="47" fillId="40" borderId="6" xfId="34" applyNumberFormat="1" applyFont="1" applyFill="1" applyBorder="1" applyAlignment="1">
      <alignment horizontal="right" vertical="center"/>
    </xf>
    <xf numFmtId="169" fontId="47" fillId="40" borderId="4" xfId="34" applyNumberFormat="1" applyFont="1" applyFill="1" applyBorder="1" applyAlignment="1">
      <alignment horizontal="center" vertical="center"/>
    </xf>
    <xf numFmtId="3" fontId="47" fillId="40" borderId="4" xfId="34" applyNumberFormat="1" applyFont="1" applyFill="1" applyBorder="1" applyAlignment="1">
      <alignment horizontal="right" vertical="center"/>
    </xf>
    <xf numFmtId="169" fontId="47" fillId="40" borderId="6" xfId="34" applyNumberFormat="1" applyFont="1" applyFill="1" applyBorder="1" applyAlignment="1">
      <alignment horizontal="center" vertical="center"/>
    </xf>
    <xf numFmtId="169" fontId="47" fillId="40" borderId="5" xfId="34" applyNumberFormat="1" applyFont="1" applyFill="1" applyBorder="1" applyAlignment="1">
      <alignment horizontal="center" vertical="center"/>
    </xf>
    <xf numFmtId="3" fontId="41" fillId="40" borderId="5" xfId="0" applyNumberFormat="1" applyFont="1" applyFill="1" applyBorder="1" applyAlignment="1">
      <alignment horizontal="right"/>
    </xf>
    <xf numFmtId="0" fontId="36" fillId="35" borderId="7" xfId="0" applyFont="1" applyFill="1" applyBorder="1" applyAlignment="1">
      <alignment horizontal="left" vertical="center" wrapText="1"/>
    </xf>
    <xf numFmtId="169" fontId="48" fillId="35" borderId="0" xfId="34" applyNumberFormat="1" applyFont="1" applyFill="1" applyBorder="1" applyAlignment="1">
      <alignment horizontal="center" vertical="center"/>
    </xf>
    <xf numFmtId="3" fontId="48" fillId="35" borderId="0" xfId="34" applyNumberFormat="1" applyFont="1" applyFill="1" applyBorder="1" applyAlignment="1">
      <alignment horizontal="right" vertical="center"/>
    </xf>
    <xf numFmtId="169" fontId="48" fillId="35" borderId="7" xfId="34" applyNumberFormat="1" applyFont="1" applyFill="1" applyBorder="1" applyAlignment="1">
      <alignment horizontal="center" vertical="center"/>
    </xf>
    <xf numFmtId="169" fontId="48" fillId="35" borderId="1" xfId="34" applyNumberFormat="1" applyFont="1" applyFill="1" applyBorder="1" applyAlignment="1">
      <alignment horizontal="center" vertical="center"/>
    </xf>
    <xf numFmtId="3" fontId="36" fillId="35" borderId="7" xfId="0" applyNumberFormat="1" applyFont="1" applyFill="1" applyBorder="1"/>
    <xf numFmtId="169" fontId="36" fillId="35" borderId="0" xfId="0" applyNumberFormat="1" applyFont="1" applyFill="1" applyBorder="1" applyAlignment="1">
      <alignment horizontal="center"/>
    </xf>
    <xf numFmtId="3" fontId="36" fillId="35" borderId="1" xfId="0" applyNumberFormat="1" applyFont="1" applyFill="1" applyBorder="1"/>
    <xf numFmtId="169" fontId="36" fillId="35" borderId="7" xfId="0" applyNumberFormat="1" applyFont="1" applyFill="1" applyBorder="1" applyAlignment="1">
      <alignment horizontal="center"/>
    </xf>
    <xf numFmtId="169" fontId="36" fillId="35" borderId="1" xfId="0" applyNumberFormat="1" applyFont="1" applyFill="1" applyBorder="1" applyAlignment="1">
      <alignment horizontal="center"/>
    </xf>
    <xf numFmtId="169" fontId="48" fillId="40" borderId="0" xfId="34" applyNumberFormat="1" applyFont="1" applyFill="1" applyBorder="1" applyAlignment="1">
      <alignment horizontal="center" vertical="center"/>
    </xf>
    <xf numFmtId="3" fontId="48" fillId="40" borderId="0" xfId="34" applyNumberFormat="1" applyFont="1" applyFill="1" applyBorder="1" applyAlignment="1">
      <alignment horizontal="right" vertical="center"/>
    </xf>
    <xf numFmtId="169" fontId="48" fillId="40" borderId="7" xfId="34" applyNumberFormat="1" applyFont="1" applyFill="1" applyBorder="1" applyAlignment="1">
      <alignment horizontal="center" vertical="center"/>
    </xf>
    <xf numFmtId="169" fontId="48" fillId="40" borderId="1" xfId="34" applyNumberFormat="1" applyFont="1" applyFill="1" applyBorder="1" applyAlignment="1">
      <alignment horizontal="center" vertical="center"/>
    </xf>
    <xf numFmtId="3" fontId="36" fillId="40" borderId="7" xfId="0" applyNumberFormat="1" applyFont="1" applyFill="1" applyBorder="1"/>
    <xf numFmtId="169" fontId="36" fillId="40" borderId="0" xfId="0" applyNumberFormat="1" applyFont="1" applyFill="1" applyBorder="1" applyAlignment="1">
      <alignment horizontal="center"/>
    </xf>
    <xf numFmtId="3" fontId="36" fillId="40" borderId="1" xfId="0" applyNumberFormat="1" applyFont="1" applyFill="1" applyBorder="1"/>
    <xf numFmtId="169" fontId="36" fillId="40" borderId="7" xfId="0" applyNumberFormat="1" applyFont="1" applyFill="1" applyBorder="1" applyAlignment="1">
      <alignment horizontal="center"/>
    </xf>
    <xf numFmtId="169" fontId="36" fillId="40" borderId="1" xfId="0" applyNumberFormat="1" applyFont="1" applyFill="1" applyBorder="1" applyAlignment="1">
      <alignment horizontal="center"/>
    </xf>
    <xf numFmtId="0" fontId="36" fillId="35" borderId="8" xfId="0" applyFont="1" applyFill="1" applyBorder="1" applyAlignment="1">
      <alignment horizontal="left" vertical="center" wrapText="1"/>
    </xf>
    <xf numFmtId="169" fontId="48" fillId="40" borderId="2" xfId="34" applyNumberFormat="1" applyFont="1" applyFill="1" applyBorder="1" applyAlignment="1">
      <alignment horizontal="center" vertical="center"/>
    </xf>
    <xf numFmtId="3" fontId="48" fillId="40" borderId="2" xfId="34" applyNumberFormat="1" applyFont="1" applyFill="1" applyBorder="1" applyAlignment="1">
      <alignment horizontal="right" vertical="center"/>
    </xf>
    <xf numFmtId="169" fontId="48" fillId="40" borderId="8" xfId="34" applyNumberFormat="1" applyFont="1" applyFill="1" applyBorder="1" applyAlignment="1">
      <alignment horizontal="center" vertical="center"/>
    </xf>
    <xf numFmtId="169" fontId="48" fillId="40" borderId="3" xfId="34" applyNumberFormat="1" applyFont="1" applyFill="1" applyBorder="1" applyAlignment="1">
      <alignment horizontal="center" vertical="center"/>
    </xf>
    <xf numFmtId="0" fontId="36" fillId="40" borderId="8" xfId="0" applyFont="1" applyFill="1" applyBorder="1"/>
    <xf numFmtId="169" fontId="36" fillId="40" borderId="2" xfId="0" applyNumberFormat="1" applyFont="1" applyFill="1" applyBorder="1"/>
    <xf numFmtId="0" fontId="36" fillId="40" borderId="3" xfId="0" applyFont="1" applyFill="1" applyBorder="1" applyAlignment="1">
      <alignment horizontal="center"/>
    </xf>
    <xf numFmtId="0" fontId="41" fillId="34" borderId="2" xfId="0" applyFont="1" applyFill="1" applyBorder="1" applyAlignment="1">
      <alignment horizontal="center" vertical="center" wrapText="1"/>
    </xf>
    <xf numFmtId="0" fontId="41" fillId="34" borderId="9" xfId="0" applyFont="1" applyFill="1" applyBorder="1" applyAlignment="1">
      <alignment horizontal="center" vertical="center" wrapText="1"/>
    </xf>
    <xf numFmtId="0" fontId="41" fillId="34" borderId="3" xfId="0" applyFont="1" applyFill="1" applyBorder="1" applyAlignment="1">
      <alignment horizontal="center" vertical="center" wrapText="1"/>
    </xf>
    <xf numFmtId="0" fontId="41" fillId="31" borderId="13" xfId="0" applyFont="1" applyFill="1" applyBorder="1" applyAlignment="1">
      <alignment horizontal="left" vertical="center" wrapText="1"/>
    </xf>
    <xf numFmtId="3" fontId="50" fillId="31" borderId="6" xfId="34" applyNumberFormat="1" applyFont="1" applyFill="1" applyBorder="1" applyAlignment="1">
      <alignment horizontal="right" vertical="center"/>
    </xf>
    <xf numFmtId="167" fontId="41" fillId="31" borderId="4" xfId="0" applyNumberFormat="1" applyFont="1" applyFill="1" applyBorder="1" applyAlignment="1">
      <alignment horizontal="center"/>
    </xf>
    <xf numFmtId="3" fontId="41" fillId="31" borderId="1" xfId="0" applyNumberFormat="1" applyFont="1" applyFill="1" applyBorder="1" applyAlignment="1">
      <alignment horizontal="right"/>
    </xf>
    <xf numFmtId="169" fontId="50" fillId="31" borderId="6" xfId="34" applyNumberFormat="1" applyFont="1" applyFill="1" applyBorder="1" applyAlignment="1">
      <alignment horizontal="center" vertical="center"/>
    </xf>
    <xf numFmtId="169" fontId="50" fillId="31" borderId="4" xfId="34" applyNumberFormat="1" applyFont="1" applyFill="1" applyBorder="1" applyAlignment="1">
      <alignment horizontal="center" vertical="center"/>
    </xf>
    <xf numFmtId="169" fontId="50" fillId="31" borderId="5" xfId="34" applyNumberFormat="1" applyFont="1" applyFill="1" applyBorder="1" applyAlignment="1">
      <alignment horizontal="center" vertical="center"/>
    </xf>
    <xf numFmtId="0" fontId="36" fillId="35" borderId="11" xfId="0" applyFont="1" applyFill="1" applyBorder="1" applyAlignment="1">
      <alignment horizontal="left" vertical="center" wrapText="1"/>
    </xf>
    <xf numFmtId="3" fontId="36" fillId="37" borderId="7" xfId="0" applyNumberFormat="1" applyFont="1" applyFill="1" applyBorder="1"/>
    <xf numFmtId="167" fontId="36" fillId="37" borderId="0" xfId="0" applyNumberFormat="1" applyFont="1" applyFill="1" applyBorder="1" applyAlignment="1">
      <alignment horizontal="center"/>
    </xf>
    <xf numFmtId="3" fontId="36" fillId="37" borderId="1" xfId="0" applyNumberFormat="1" applyFont="1" applyFill="1" applyBorder="1" applyAlignment="1">
      <alignment horizontal="right"/>
    </xf>
    <xf numFmtId="167" fontId="36" fillId="37" borderId="7" xfId="0" applyNumberFormat="1" applyFont="1" applyFill="1" applyBorder="1" applyAlignment="1">
      <alignment horizontal="center"/>
    </xf>
    <xf numFmtId="167" fontId="36" fillId="37" borderId="1" xfId="0" applyNumberFormat="1" applyFont="1" applyFill="1" applyBorder="1" applyAlignment="1">
      <alignment horizontal="center"/>
    </xf>
    <xf numFmtId="0" fontId="36" fillId="31" borderId="11" xfId="0" applyFont="1" applyFill="1" applyBorder="1" applyAlignment="1">
      <alignment horizontal="left" vertical="center" wrapText="1"/>
    </xf>
    <xf numFmtId="3" fontId="36" fillId="31" borderId="7" xfId="0" applyNumberFormat="1" applyFont="1" applyFill="1" applyBorder="1"/>
    <xf numFmtId="167" fontId="36" fillId="31" borderId="0" xfId="0" applyNumberFormat="1" applyFont="1" applyFill="1" applyBorder="1" applyAlignment="1">
      <alignment horizontal="center"/>
    </xf>
    <xf numFmtId="3" fontId="36" fillId="31" borderId="1" xfId="0" applyNumberFormat="1" applyFont="1" applyFill="1" applyBorder="1" applyAlignment="1">
      <alignment horizontal="right"/>
    </xf>
    <xf numFmtId="167" fontId="36" fillId="31" borderId="7" xfId="0" applyNumberFormat="1" applyFont="1" applyFill="1" applyBorder="1" applyAlignment="1">
      <alignment horizontal="center"/>
    </xf>
    <xf numFmtId="167" fontId="36" fillId="31" borderId="1" xfId="0" applyNumberFormat="1" applyFont="1" applyFill="1" applyBorder="1" applyAlignment="1">
      <alignment horizontal="center"/>
    </xf>
    <xf numFmtId="0" fontId="36" fillId="35" borderId="12" xfId="0" applyFont="1" applyFill="1" applyBorder="1" applyAlignment="1">
      <alignment horizontal="left" vertical="center" wrapText="1"/>
    </xf>
    <xf numFmtId="167" fontId="36" fillId="37" borderId="2" xfId="0" applyNumberFormat="1" applyFont="1" applyFill="1" applyBorder="1" applyAlignment="1">
      <alignment horizontal="center"/>
    </xf>
    <xf numFmtId="3" fontId="36" fillId="37" borderId="3" xfId="0" applyNumberFormat="1" applyFont="1" applyFill="1" applyBorder="1" applyAlignment="1">
      <alignment horizontal="right"/>
    </xf>
    <xf numFmtId="167" fontId="36" fillId="37" borderId="8" xfId="0" applyNumberFormat="1" applyFont="1" applyFill="1" applyBorder="1" applyAlignment="1">
      <alignment horizontal="center"/>
    </xf>
    <xf numFmtId="167" fontId="36" fillId="37" borderId="3" xfId="0" applyNumberFormat="1" applyFont="1" applyFill="1" applyBorder="1" applyAlignment="1">
      <alignment horizontal="center"/>
    </xf>
    <xf numFmtId="0" fontId="41" fillId="31" borderId="11" xfId="0" applyFont="1" applyFill="1" applyBorder="1" applyAlignment="1">
      <alignment horizontal="left" vertical="center" wrapText="1"/>
    </xf>
    <xf numFmtId="3" fontId="50" fillId="31" borderId="6" xfId="34" applyNumberFormat="1" applyFont="1" applyFill="1" applyBorder="1" applyAlignment="1">
      <alignment vertical="center"/>
    </xf>
    <xf numFmtId="167" fontId="41" fillId="0" borderId="4" xfId="0" applyNumberFormat="1" applyFont="1" applyBorder="1" applyAlignment="1">
      <alignment horizontal="center"/>
    </xf>
    <xf numFmtId="3" fontId="41" fillId="0" borderId="1" xfId="0" applyNumberFormat="1" applyFont="1" applyBorder="1" applyAlignment="1">
      <alignment horizontal="right"/>
    </xf>
    <xf numFmtId="3" fontId="36" fillId="37" borderId="7" xfId="0" applyNumberFormat="1" applyFont="1" applyFill="1" applyBorder="1" applyAlignment="1"/>
    <xf numFmtId="1" fontId="36" fillId="37" borderId="0" xfId="0" applyNumberFormat="1" applyFont="1" applyFill="1" applyBorder="1" applyAlignment="1">
      <alignment horizontal="center"/>
    </xf>
    <xf numFmtId="0" fontId="36" fillId="37" borderId="1" xfId="0" applyFont="1" applyFill="1" applyBorder="1" applyAlignment="1">
      <alignment horizontal="right"/>
    </xf>
    <xf numFmtId="3" fontId="36" fillId="31" borderId="7" xfId="0" applyNumberFormat="1" applyFont="1" applyFill="1" applyBorder="1" applyAlignment="1"/>
    <xf numFmtId="0" fontId="36" fillId="31" borderId="12" xfId="0" applyFont="1" applyFill="1" applyBorder="1" applyAlignment="1">
      <alignment horizontal="left" vertical="center" wrapText="1"/>
    </xf>
    <xf numFmtId="3" fontId="36" fillId="31" borderId="8" xfId="0" applyNumberFormat="1" applyFont="1" applyFill="1" applyBorder="1" applyAlignment="1"/>
    <xf numFmtId="167" fontId="36" fillId="31" borderId="2" xfId="0" applyNumberFormat="1" applyFont="1" applyFill="1" applyBorder="1" applyAlignment="1">
      <alignment horizontal="center"/>
    </xf>
    <xf numFmtId="3" fontId="36" fillId="31" borderId="3" xfId="0" applyNumberFormat="1" applyFont="1" applyFill="1" applyBorder="1" applyAlignment="1">
      <alignment horizontal="right"/>
    </xf>
    <xf numFmtId="167" fontId="36" fillId="31" borderId="3" xfId="0" applyNumberFormat="1" applyFont="1" applyFill="1" applyBorder="1" applyAlignment="1">
      <alignment horizontal="center"/>
    </xf>
    <xf numFmtId="0" fontId="36" fillId="35" borderId="13" xfId="0" applyFont="1" applyFill="1" applyBorder="1" applyAlignment="1">
      <alignment horizontal="left" vertical="center" wrapText="1"/>
    </xf>
    <xf numFmtId="3" fontId="36" fillId="37" borderId="6" xfId="0" applyNumberFormat="1" applyFont="1" applyFill="1" applyBorder="1" applyAlignment="1"/>
    <xf numFmtId="167" fontId="36" fillId="37" borderId="4" xfId="0" applyNumberFormat="1" applyFont="1" applyFill="1" applyBorder="1" applyAlignment="1">
      <alignment horizontal="center"/>
    </xf>
    <xf numFmtId="3" fontId="36" fillId="37" borderId="5" xfId="0" applyNumberFormat="1" applyFont="1" applyFill="1" applyBorder="1"/>
    <xf numFmtId="3" fontId="36" fillId="31" borderId="1" xfId="0" applyNumberFormat="1" applyFont="1" applyFill="1" applyBorder="1"/>
    <xf numFmtId="3" fontId="36" fillId="37" borderId="1" xfId="0" applyNumberFormat="1" applyFont="1" applyFill="1" applyBorder="1"/>
    <xf numFmtId="3" fontId="36" fillId="37" borderId="8" xfId="0" applyNumberFormat="1" applyFont="1" applyFill="1" applyBorder="1" applyAlignment="1"/>
    <xf numFmtId="3" fontId="36" fillId="37" borderId="3" xfId="0" applyNumberFormat="1" applyFont="1" applyFill="1" applyBorder="1"/>
    <xf numFmtId="0" fontId="37" fillId="31" borderId="0" xfId="0" applyFont="1" applyFill="1" applyBorder="1"/>
    <xf numFmtId="1" fontId="37" fillId="31" borderId="0" xfId="0" applyNumberFormat="1" applyFont="1" applyFill="1" applyBorder="1"/>
    <xf numFmtId="167" fontId="37" fillId="31" borderId="0" xfId="0" applyNumberFormat="1" applyFont="1" applyFill="1" applyBorder="1"/>
    <xf numFmtId="3" fontId="41" fillId="31" borderId="6" xfId="0" applyNumberFormat="1" applyFont="1" applyFill="1" applyBorder="1"/>
    <xf numFmtId="3" fontId="41" fillId="31" borderId="1" xfId="0" applyNumberFormat="1" applyFont="1" applyFill="1" applyBorder="1"/>
    <xf numFmtId="3" fontId="36" fillId="31" borderId="8" xfId="0" applyNumberFormat="1" applyFont="1" applyFill="1" applyBorder="1"/>
    <xf numFmtId="3" fontId="36" fillId="31" borderId="3" xfId="0" applyNumberFormat="1" applyFont="1" applyFill="1" applyBorder="1"/>
    <xf numFmtId="167" fontId="36" fillId="31" borderId="8" xfId="0" applyNumberFormat="1" applyFont="1" applyFill="1" applyBorder="1" applyAlignment="1">
      <alignment horizontal="center"/>
    </xf>
    <xf numFmtId="0" fontId="41" fillId="34" borderId="0" xfId="0" applyFont="1" applyFill="1" applyBorder="1" applyAlignment="1">
      <alignment horizontal="center" vertical="center" wrapText="1"/>
    </xf>
    <xf numFmtId="0" fontId="41" fillId="34" borderId="1" xfId="0" applyFont="1" applyFill="1" applyBorder="1" applyAlignment="1">
      <alignment horizontal="center" vertical="center" wrapText="1"/>
    </xf>
    <xf numFmtId="0" fontId="41" fillId="31" borderId="6" xfId="0" applyFont="1" applyFill="1" applyBorder="1" applyAlignment="1">
      <alignment horizontal="left" vertical="center" wrapText="1"/>
    </xf>
    <xf numFmtId="3" fontId="41" fillId="31" borderId="4" xfId="0" applyNumberFormat="1" applyFont="1" applyFill="1" applyBorder="1" applyAlignment="1">
      <alignment horizontal="right"/>
    </xf>
    <xf numFmtId="0" fontId="36" fillId="31" borderId="7" xfId="0" applyFont="1" applyFill="1" applyBorder="1" applyAlignment="1">
      <alignment horizontal="left" vertical="center" wrapText="1"/>
    </xf>
    <xf numFmtId="0" fontId="41" fillId="34" borderId="4" xfId="0" applyFont="1" applyFill="1" applyBorder="1" applyAlignment="1">
      <alignment horizontal="center" vertical="center" wrapText="1"/>
    </xf>
    <xf numFmtId="0" fontId="41" fillId="31" borderId="7" xfId="0" applyFont="1" applyFill="1" applyBorder="1" applyAlignment="1">
      <alignment horizontal="left" vertical="center" wrapText="1"/>
    </xf>
    <xf numFmtId="169" fontId="36" fillId="37" borderId="7" xfId="0" applyNumberFormat="1" applyFont="1" applyFill="1" applyBorder="1" applyAlignment="1"/>
    <xf numFmtId="169" fontId="36" fillId="37" borderId="0" xfId="0" applyNumberFormat="1" applyFont="1" applyFill="1" applyBorder="1" applyAlignment="1"/>
    <xf numFmtId="3" fontId="36" fillId="31" borderId="0" xfId="0" applyNumberFormat="1" applyFont="1" applyFill="1" applyBorder="1" applyAlignment="1"/>
    <xf numFmtId="3" fontId="36" fillId="37" borderId="0" xfId="0" applyNumberFormat="1" applyFont="1" applyFill="1" applyBorder="1" applyAlignment="1"/>
    <xf numFmtId="0" fontId="36" fillId="31" borderId="8" xfId="0" applyFont="1" applyFill="1" applyBorder="1" applyAlignment="1">
      <alignment horizontal="left" vertical="center" wrapText="1"/>
    </xf>
    <xf numFmtId="3" fontId="36" fillId="31" borderId="8" xfId="0" applyNumberFormat="1" applyFont="1" applyFill="1" applyBorder="1" applyAlignment="1">
      <alignment horizontal="right"/>
    </xf>
    <xf numFmtId="3" fontId="36" fillId="31" borderId="2" xfId="0" applyNumberFormat="1" applyFont="1" applyFill="1" applyBorder="1" applyAlignment="1">
      <alignment horizontal="right"/>
    </xf>
    <xf numFmtId="169" fontId="36" fillId="37" borderId="0" xfId="0" applyNumberFormat="1" applyFont="1" applyFill="1" applyBorder="1" applyAlignment="1">
      <alignment vertical="center"/>
    </xf>
    <xf numFmtId="3" fontId="36" fillId="31" borderId="0" xfId="0" applyNumberFormat="1" applyFont="1" applyFill="1" applyBorder="1" applyAlignment="1">
      <alignment vertical="center"/>
    </xf>
    <xf numFmtId="3" fontId="36" fillId="37" borderId="0" xfId="0" applyNumberFormat="1" applyFont="1" applyFill="1" applyBorder="1" applyAlignment="1">
      <alignment vertical="center"/>
    </xf>
    <xf numFmtId="3" fontId="36" fillId="31" borderId="2" xfId="0" applyNumberFormat="1" applyFont="1" applyFill="1" applyBorder="1" applyAlignment="1">
      <alignment horizontal="right" vertical="center"/>
    </xf>
    <xf numFmtId="167" fontId="41" fillId="31" borderId="4" xfId="0" applyNumberFormat="1" applyFont="1" applyFill="1" applyBorder="1" applyAlignment="1">
      <alignment horizontal="right" vertical="center"/>
    </xf>
    <xf numFmtId="169" fontId="36" fillId="37" borderId="1" xfId="0" applyNumberFormat="1" applyFont="1" applyFill="1" applyBorder="1" applyAlignment="1"/>
    <xf numFmtId="3" fontId="36" fillId="31" borderId="1" xfId="0" applyNumberFormat="1" applyFont="1" applyFill="1" applyBorder="1" applyAlignment="1"/>
    <xf numFmtId="3" fontId="36" fillId="37" borderId="1" xfId="0" applyNumberFormat="1" applyFont="1" applyFill="1" applyBorder="1" applyAlignment="1"/>
    <xf numFmtId="171" fontId="41" fillId="34" borderId="2" xfId="33" applyNumberFormat="1" applyFont="1" applyFill="1" applyBorder="1" applyAlignment="1">
      <alignment horizontal="center" vertical="center" wrapText="1"/>
    </xf>
    <xf numFmtId="171" fontId="41" fillId="34" borderId="9" xfId="33" applyNumberFormat="1" applyFont="1" applyFill="1" applyBorder="1" applyAlignment="1">
      <alignment horizontal="center" vertical="center" wrapText="1"/>
    </xf>
    <xf numFmtId="0" fontId="41" fillId="34" borderId="10" xfId="0" applyFont="1" applyFill="1" applyBorder="1" applyAlignment="1">
      <alignment horizontal="center" vertical="center" wrapText="1"/>
    </xf>
    <xf numFmtId="3" fontId="41" fillId="0" borderId="5" xfId="0" applyNumberFormat="1" applyFont="1" applyBorder="1" applyAlignment="1">
      <alignment horizontal="right"/>
    </xf>
    <xf numFmtId="3" fontId="36" fillId="37" borderId="7" xfId="0" applyNumberFormat="1" applyFont="1" applyFill="1" applyBorder="1" applyAlignment="1">
      <alignment horizontal="right"/>
    </xf>
    <xf numFmtId="3" fontId="36" fillId="31" borderId="7" xfId="0" applyNumberFormat="1" applyFont="1" applyFill="1" applyBorder="1" applyAlignment="1">
      <alignment horizontal="right"/>
    </xf>
    <xf numFmtId="3" fontId="36" fillId="37" borderId="8" xfId="0" applyNumberFormat="1" applyFont="1" applyFill="1" applyBorder="1" applyAlignment="1">
      <alignment horizontal="right"/>
    </xf>
    <xf numFmtId="3" fontId="50" fillId="31" borderId="5" xfId="34" applyNumberFormat="1" applyFont="1" applyFill="1" applyBorder="1" applyAlignment="1">
      <alignment horizontal="right" vertical="center"/>
    </xf>
    <xf numFmtId="3" fontId="36" fillId="37" borderId="7" xfId="0" applyNumberFormat="1" applyFont="1" applyFill="1" applyBorder="1" applyAlignment="1">
      <alignment horizontal="right" wrapText="1"/>
    </xf>
    <xf numFmtId="3" fontId="36" fillId="37" borderId="1" xfId="0" applyNumberFormat="1" applyFont="1" applyFill="1" applyBorder="1" applyAlignment="1">
      <alignment horizontal="right" wrapText="1"/>
    </xf>
    <xf numFmtId="3" fontId="36" fillId="0" borderId="7" xfId="0" applyNumberFormat="1" applyFont="1" applyBorder="1" applyAlignment="1">
      <alignment horizontal="right" wrapText="1"/>
    </xf>
    <xf numFmtId="167" fontId="36" fillId="0" borderId="0" xfId="0" applyNumberFormat="1" applyFont="1" applyBorder="1" applyAlignment="1">
      <alignment horizontal="center"/>
    </xf>
    <xf numFmtId="3" fontId="36" fillId="0" borderId="1" xfId="0" applyNumberFormat="1" applyFont="1" applyBorder="1" applyAlignment="1">
      <alignment horizontal="right" wrapText="1"/>
    </xf>
    <xf numFmtId="167" fontId="36" fillId="0" borderId="7" xfId="0" applyNumberFormat="1" applyFont="1" applyBorder="1" applyAlignment="1">
      <alignment horizontal="center"/>
    </xf>
    <xf numFmtId="167" fontId="36" fillId="0" borderId="1" xfId="0" applyNumberFormat="1" applyFont="1" applyBorder="1" applyAlignment="1">
      <alignment horizontal="center"/>
    </xf>
    <xf numFmtId="3" fontId="36" fillId="0" borderId="8" xfId="0" applyNumberFormat="1" applyFont="1" applyBorder="1" applyAlignment="1">
      <alignment horizontal="right" wrapText="1"/>
    </xf>
    <xf numFmtId="167" fontId="36" fillId="0" borderId="2" xfId="0" applyNumberFormat="1" applyFont="1" applyBorder="1" applyAlignment="1">
      <alignment horizontal="center"/>
    </xf>
    <xf numFmtId="3" fontId="36" fillId="0" borderId="3" xfId="0" applyNumberFormat="1" applyFont="1" applyBorder="1" applyAlignment="1">
      <alignment horizontal="right" wrapText="1"/>
    </xf>
    <xf numFmtId="167" fontId="36" fillId="0" borderId="8" xfId="0" applyNumberFormat="1" applyFont="1" applyBorder="1" applyAlignment="1">
      <alignment horizontal="center"/>
    </xf>
    <xf numFmtId="167" fontId="36" fillId="0" borderId="3" xfId="0" applyNumberFormat="1" applyFont="1" applyBorder="1" applyAlignment="1">
      <alignment horizontal="center"/>
    </xf>
    <xf numFmtId="0" fontId="41" fillId="34" borderId="8" xfId="0" applyFont="1" applyFill="1" applyBorder="1" applyAlignment="1">
      <alignment horizontal="center" vertical="center" wrapText="1"/>
    </xf>
    <xf numFmtId="172" fontId="50" fillId="31" borderId="7" xfId="33" applyNumberFormat="1" applyFont="1" applyFill="1" applyBorder="1" applyAlignment="1">
      <alignment vertical="center"/>
    </xf>
    <xf numFmtId="167" fontId="41" fillId="31" borderId="0" xfId="0" applyNumberFormat="1" applyFont="1" applyFill="1" applyBorder="1" applyAlignment="1">
      <alignment horizontal="center" vertical="center"/>
    </xf>
    <xf numFmtId="3" fontId="41" fillId="31" borderId="1" xfId="0" applyNumberFormat="1" applyFont="1" applyFill="1" applyBorder="1" applyAlignment="1">
      <alignment horizontal="right" vertical="center"/>
    </xf>
    <xf numFmtId="169" fontId="52" fillId="31" borderId="6" xfId="34" applyNumberFormat="1" applyFont="1" applyFill="1" applyBorder="1" applyAlignment="1">
      <alignment horizontal="center" vertical="center"/>
    </xf>
    <xf numFmtId="169" fontId="52" fillId="31" borderId="4" xfId="34" applyNumberFormat="1" applyFont="1" applyFill="1" applyBorder="1" applyAlignment="1">
      <alignment horizontal="center" vertical="center"/>
    </xf>
    <xf numFmtId="169" fontId="52" fillId="31" borderId="5" xfId="34" applyNumberFormat="1" applyFont="1" applyFill="1" applyBorder="1" applyAlignment="1">
      <alignment horizontal="center" vertical="center"/>
    </xf>
    <xf numFmtId="0" fontId="36" fillId="38" borderId="11" xfId="0" applyFont="1" applyFill="1" applyBorder="1" applyAlignment="1">
      <alignment horizontal="left" vertical="center" wrapText="1"/>
    </xf>
    <xf numFmtId="0" fontId="41" fillId="34" borderId="15" xfId="0" applyFont="1" applyFill="1" applyBorder="1" applyAlignment="1">
      <alignment horizontal="center" vertical="center" wrapText="1"/>
    </xf>
    <xf numFmtId="171" fontId="41" fillId="34" borderId="15" xfId="33" applyNumberFormat="1" applyFont="1" applyFill="1" applyBorder="1" applyAlignment="1">
      <alignment horizontal="center" vertical="center" wrapText="1"/>
    </xf>
    <xf numFmtId="0" fontId="41" fillId="31" borderId="13" xfId="0" applyFont="1" applyFill="1" applyBorder="1" applyAlignment="1">
      <alignment horizontal="left" wrapText="1"/>
    </xf>
    <xf numFmtId="172" fontId="50" fillId="31" borderId="6" xfId="33" applyNumberFormat="1" applyFont="1" applyFill="1" applyBorder="1" applyAlignment="1">
      <alignment vertical="center"/>
    </xf>
    <xf numFmtId="172" fontId="50" fillId="31" borderId="7" xfId="33" applyNumberFormat="1" applyFont="1" applyFill="1" applyBorder="1" applyAlignment="1">
      <alignment horizontal="right" vertical="center"/>
    </xf>
    <xf numFmtId="1" fontId="36" fillId="31" borderId="13" xfId="0" applyNumberFormat="1" applyFont="1" applyFill="1" applyBorder="1" applyAlignment="1">
      <alignment horizontal="right"/>
    </xf>
    <xf numFmtId="167" fontId="36" fillId="31" borderId="6" xfId="0" applyNumberFormat="1" applyFont="1" applyFill="1" applyBorder="1" applyAlignment="1">
      <alignment horizontal="center"/>
    </xf>
    <xf numFmtId="167" fontId="36" fillId="31" borderId="4" xfId="0" applyNumberFormat="1" applyFont="1" applyFill="1" applyBorder="1" applyAlignment="1">
      <alignment horizontal="center"/>
    </xf>
    <xf numFmtId="167" fontId="36" fillId="31" borderId="5" xfId="0" applyNumberFormat="1" applyFont="1" applyFill="1" applyBorder="1" applyAlignment="1">
      <alignment horizontal="center"/>
    </xf>
    <xf numFmtId="1" fontId="36" fillId="31" borderId="11" xfId="0" applyNumberFormat="1" applyFont="1" applyFill="1" applyBorder="1" applyAlignment="1">
      <alignment horizontal="right"/>
    </xf>
    <xf numFmtId="1" fontId="36" fillId="31" borderId="11" xfId="0" applyNumberFormat="1" applyFont="1" applyFill="1" applyBorder="1" applyAlignment="1">
      <alignment horizontal="right" vertical="center" wrapText="1"/>
    </xf>
    <xf numFmtId="1" fontId="36" fillId="31" borderId="12" xfId="0" applyNumberFormat="1" applyFont="1" applyFill="1" applyBorder="1" applyAlignment="1">
      <alignment horizontal="right"/>
    </xf>
    <xf numFmtId="3" fontId="41" fillId="31" borderId="0" xfId="0" applyNumberFormat="1" applyFont="1" applyFill="1" applyBorder="1" applyAlignment="1">
      <alignment horizontal="right" vertical="center"/>
    </xf>
    <xf numFmtId="169" fontId="41" fillId="31" borderId="0" xfId="0" applyNumberFormat="1" applyFont="1" applyFill="1" applyBorder="1" applyAlignment="1">
      <alignment horizontal="right" vertical="center"/>
    </xf>
    <xf numFmtId="3" fontId="41" fillId="31" borderId="6" xfId="0" applyNumberFormat="1" applyFont="1" applyFill="1" applyBorder="1" applyAlignment="1">
      <alignment horizontal="right" vertical="center"/>
    </xf>
    <xf numFmtId="169" fontId="41" fillId="31" borderId="1" xfId="0" applyNumberFormat="1" applyFont="1" applyFill="1" applyBorder="1" applyAlignment="1">
      <alignment horizontal="right" vertical="center"/>
    </xf>
    <xf numFmtId="3" fontId="52" fillId="36" borderId="11" xfId="34" applyNumberFormat="1" applyFont="1" applyFill="1" applyBorder="1" applyAlignment="1">
      <alignment horizontal="left" vertical="center" wrapText="1"/>
    </xf>
    <xf numFmtId="3" fontId="52" fillId="36" borderId="0" xfId="34" applyNumberFormat="1" applyFont="1" applyFill="1" applyBorder="1" applyAlignment="1">
      <alignment horizontal="right" vertical="center"/>
    </xf>
    <xf numFmtId="169" fontId="52" fillId="36" borderId="0" xfId="34" applyNumberFormat="1" applyFont="1" applyFill="1" applyBorder="1" applyAlignment="1">
      <alignment horizontal="right" vertical="center"/>
    </xf>
    <xf numFmtId="3" fontId="52" fillId="36" borderId="7" xfId="34" applyNumberFormat="1" applyFont="1" applyFill="1" applyBorder="1" applyAlignment="1">
      <alignment horizontal="right" vertical="center"/>
    </xf>
    <xf numFmtId="169" fontId="52" fillId="36" borderId="1" xfId="34" applyNumberFormat="1" applyFont="1" applyFill="1" applyBorder="1" applyAlignment="1">
      <alignment horizontal="right" vertical="center"/>
    </xf>
    <xf numFmtId="3" fontId="52" fillId="31" borderId="11" xfId="34" applyNumberFormat="1" applyFont="1" applyFill="1" applyBorder="1" applyAlignment="1">
      <alignment horizontal="left" vertical="center" wrapText="1"/>
    </xf>
    <xf numFmtId="3" fontId="52" fillId="31" borderId="0" xfId="34" applyNumberFormat="1" applyFont="1" applyFill="1" applyBorder="1" applyAlignment="1">
      <alignment horizontal="right" vertical="center"/>
    </xf>
    <xf numFmtId="169" fontId="52" fillId="31" borderId="0" xfId="34" applyNumberFormat="1" applyFont="1" applyFill="1" applyBorder="1" applyAlignment="1">
      <alignment horizontal="right" vertical="center"/>
    </xf>
    <xf numFmtId="3" fontId="52" fillId="31" borderId="7" xfId="34" applyNumberFormat="1" applyFont="1" applyFill="1" applyBorder="1" applyAlignment="1">
      <alignment horizontal="right" vertical="center"/>
    </xf>
    <xf numFmtId="169" fontId="52" fillId="31" borderId="1" xfId="34" applyNumberFormat="1" applyFont="1" applyFill="1" applyBorder="1" applyAlignment="1">
      <alignment horizontal="right" vertical="center"/>
    </xf>
    <xf numFmtId="3" fontId="52" fillId="36" borderId="12" xfId="34" applyNumberFormat="1" applyFont="1" applyFill="1" applyBorder="1" applyAlignment="1">
      <alignment horizontal="left" vertical="center" wrapText="1"/>
    </xf>
    <xf numFmtId="3" fontId="52" fillId="36" borderId="2" xfId="34" applyNumberFormat="1" applyFont="1" applyFill="1" applyBorder="1" applyAlignment="1">
      <alignment horizontal="right" vertical="center"/>
    </xf>
    <xf numFmtId="169" fontId="52" fillId="36" borderId="2" xfId="34" applyNumberFormat="1" applyFont="1" applyFill="1" applyBorder="1" applyAlignment="1">
      <alignment horizontal="right" vertical="center"/>
    </xf>
    <xf numFmtId="169" fontId="52" fillId="36" borderId="3" xfId="34" applyNumberFormat="1" applyFont="1" applyFill="1" applyBorder="1" applyAlignment="1">
      <alignment horizontal="right" vertical="center"/>
    </xf>
    <xf numFmtId="0" fontId="52" fillId="34" borderId="15" xfId="0" applyFont="1" applyFill="1" applyBorder="1" applyAlignment="1">
      <alignment horizontal="center"/>
    </xf>
    <xf numFmtId="165" fontId="52" fillId="34" borderId="15" xfId="34" applyFont="1" applyFill="1" applyBorder="1" applyAlignment="1">
      <alignment horizontal="center"/>
    </xf>
    <xf numFmtId="4" fontId="41" fillId="31" borderId="0" xfId="0" applyNumberFormat="1" applyFont="1" applyFill="1" applyBorder="1" applyAlignment="1">
      <alignment horizontal="center" vertical="center"/>
    </xf>
    <xf numFmtId="169" fontId="41" fillId="31" borderId="6" xfId="0" applyNumberFormat="1" applyFont="1" applyFill="1" applyBorder="1" applyAlignment="1">
      <alignment horizontal="center" vertical="center"/>
    </xf>
    <xf numFmtId="169" fontId="41" fillId="31" borderId="0" xfId="0" applyNumberFormat="1" applyFont="1" applyFill="1" applyBorder="1" applyAlignment="1">
      <alignment horizontal="center" vertical="center"/>
    </xf>
    <xf numFmtId="169" fontId="41" fillId="31" borderId="5" xfId="0" applyNumberFormat="1" applyFont="1" applyFill="1" applyBorder="1" applyAlignment="1">
      <alignment horizontal="center" vertical="center"/>
    </xf>
    <xf numFmtId="169" fontId="52" fillId="36" borderId="7" xfId="34" applyNumberFormat="1" applyFont="1" applyFill="1" applyBorder="1" applyAlignment="1">
      <alignment horizontal="right" vertical="center"/>
    </xf>
    <xf numFmtId="169" fontId="52" fillId="31" borderId="7" xfId="34" applyNumberFormat="1" applyFont="1" applyFill="1" applyBorder="1" applyAlignment="1">
      <alignment horizontal="right" vertical="center"/>
    </xf>
    <xf numFmtId="169" fontId="52" fillId="36" borderId="8" xfId="34" applyNumberFormat="1" applyFont="1" applyFill="1" applyBorder="1" applyAlignment="1">
      <alignment horizontal="right" vertical="center"/>
    </xf>
    <xf numFmtId="0" fontId="41" fillId="34" borderId="13" xfId="0" applyFont="1" applyFill="1" applyBorder="1" applyAlignment="1">
      <alignment horizontal="center" vertical="center" wrapText="1"/>
    </xf>
    <xf numFmtId="3" fontId="41" fillId="31" borderId="7" xfId="0" applyNumberFormat="1" applyFont="1" applyFill="1" applyBorder="1"/>
    <xf numFmtId="167" fontId="41" fillId="0" borderId="1" xfId="0" applyNumberFormat="1" applyFont="1" applyFill="1" applyBorder="1"/>
    <xf numFmtId="3" fontId="41" fillId="0" borderId="0" xfId="0" applyNumberFormat="1" applyFont="1" applyFill="1" applyBorder="1" applyAlignment="1">
      <alignment horizontal="right"/>
    </xf>
    <xf numFmtId="3" fontId="41" fillId="0" borderId="1" xfId="0" applyNumberFormat="1" applyFont="1" applyFill="1" applyBorder="1" applyAlignment="1"/>
    <xf numFmtId="167" fontId="41" fillId="0" borderId="11" xfId="0" applyNumberFormat="1" applyFont="1" applyFill="1" applyBorder="1"/>
    <xf numFmtId="167" fontId="36" fillId="0" borderId="1" xfId="0" applyNumberFormat="1" applyFont="1" applyFill="1" applyBorder="1"/>
    <xf numFmtId="3" fontId="36" fillId="0" borderId="0" xfId="0" applyNumberFormat="1" applyFont="1" applyFill="1" applyBorder="1" applyAlignment="1"/>
    <xf numFmtId="3" fontId="36" fillId="0" borderId="1" xfId="0" applyNumberFormat="1" applyFont="1" applyFill="1" applyBorder="1" applyAlignment="1"/>
    <xf numFmtId="167" fontId="36" fillId="0" borderId="11" xfId="0" applyNumberFormat="1" applyFont="1" applyFill="1" applyBorder="1"/>
    <xf numFmtId="167" fontId="36" fillId="31" borderId="1" xfId="0" applyNumberFormat="1" applyFont="1" applyFill="1" applyBorder="1" applyAlignment="1"/>
    <xf numFmtId="167" fontId="36" fillId="31" borderId="11" xfId="0" applyNumberFormat="1" applyFont="1" applyFill="1" applyBorder="1"/>
    <xf numFmtId="169" fontId="52" fillId="31" borderId="3" xfId="34" applyNumberFormat="1" applyFont="1" applyFill="1" applyBorder="1" applyAlignment="1">
      <alignment horizontal="right"/>
    </xf>
    <xf numFmtId="3" fontId="52" fillId="31" borderId="2" xfId="34" applyNumberFormat="1" applyFont="1" applyFill="1" applyBorder="1" applyAlignment="1">
      <alignment horizontal="right"/>
    </xf>
    <xf numFmtId="3" fontId="52" fillId="31" borderId="3" xfId="34" applyNumberFormat="1" applyFont="1" applyFill="1" applyBorder="1" applyAlignment="1">
      <alignment horizontal="right"/>
    </xf>
    <xf numFmtId="169" fontId="52" fillId="31" borderId="12" xfId="34" applyNumberFormat="1" applyFont="1" applyFill="1" applyBorder="1" applyAlignment="1">
      <alignment horizontal="right" vertical="center"/>
    </xf>
    <xf numFmtId="3" fontId="41" fillId="31" borderId="13" xfId="0" applyNumberFormat="1" applyFont="1" applyFill="1" applyBorder="1" applyAlignment="1">
      <alignment horizontal="right" vertical="center"/>
    </xf>
    <xf numFmtId="169" fontId="50" fillId="31" borderId="13" xfId="34" applyNumberFormat="1" applyFont="1" applyFill="1" applyBorder="1" applyAlignment="1">
      <alignment horizontal="right" vertical="center"/>
    </xf>
    <xf numFmtId="3" fontId="52" fillId="31" borderId="11" xfId="34" applyNumberFormat="1" applyFont="1" applyFill="1" applyBorder="1" applyAlignment="1">
      <alignment horizontal="right" vertical="center"/>
    </xf>
    <xf numFmtId="169" fontId="52" fillId="31" borderId="11" xfId="34" applyNumberFormat="1" applyFont="1" applyFill="1" applyBorder="1" applyAlignment="1">
      <alignment horizontal="right" vertical="center"/>
    </xf>
    <xf numFmtId="169" fontId="52" fillId="0" borderId="11" xfId="34" applyNumberFormat="1" applyFont="1" applyFill="1" applyBorder="1" applyAlignment="1">
      <alignment horizontal="right" vertical="center"/>
    </xf>
    <xf numFmtId="3" fontId="52" fillId="0" borderId="0" xfId="34" applyNumberFormat="1" applyFont="1" applyFill="1" applyBorder="1" applyAlignment="1">
      <alignment horizontal="right" vertical="center"/>
    </xf>
    <xf numFmtId="3" fontId="52" fillId="31" borderId="12" xfId="34" applyNumberFormat="1" applyFont="1" applyFill="1" applyBorder="1" applyAlignment="1">
      <alignment horizontal="right" vertical="center"/>
    </xf>
    <xf numFmtId="169" fontId="52" fillId="0" borderId="12" xfId="34" applyNumberFormat="1" applyFont="1" applyFill="1" applyBorder="1" applyAlignment="1">
      <alignment horizontal="right" vertical="center"/>
    </xf>
    <xf numFmtId="3" fontId="52" fillId="0" borderId="2" xfId="34" applyNumberFormat="1" applyFont="1" applyFill="1" applyBorder="1" applyAlignment="1">
      <alignment horizontal="right" vertical="center"/>
    </xf>
    <xf numFmtId="3" fontId="52" fillId="36" borderId="11" xfId="34" applyNumberFormat="1" applyFont="1" applyFill="1" applyBorder="1" applyAlignment="1">
      <alignment horizontal="left" vertical="center"/>
    </xf>
    <xf numFmtId="3" fontId="52" fillId="31" borderId="11" xfId="34" applyNumberFormat="1" applyFont="1" applyFill="1" applyBorder="1" applyAlignment="1">
      <alignment horizontal="left" vertical="center"/>
    </xf>
    <xf numFmtId="3" fontId="52" fillId="31" borderId="12" xfId="34" applyNumberFormat="1" applyFont="1" applyFill="1" applyBorder="1" applyAlignment="1">
      <alignment horizontal="left" vertical="center"/>
    </xf>
    <xf numFmtId="169" fontId="50" fillId="31" borderId="13" xfId="34" applyNumberFormat="1" applyFont="1" applyFill="1" applyBorder="1" applyAlignment="1">
      <alignment horizontal="center" vertical="center"/>
    </xf>
    <xf numFmtId="169" fontId="52" fillId="0" borderId="11" xfId="34" applyNumberFormat="1" applyFont="1" applyFill="1" applyBorder="1" applyAlignment="1">
      <alignment horizontal="center" vertical="center"/>
    </xf>
    <xf numFmtId="3" fontId="52" fillId="0" borderId="11" xfId="34" applyNumberFormat="1" applyFont="1" applyFill="1" applyBorder="1" applyAlignment="1">
      <alignment horizontal="right" vertical="center"/>
    </xf>
    <xf numFmtId="169" fontId="52" fillId="31" borderId="12" xfId="34" applyNumberFormat="1" applyFont="1" applyFill="1" applyBorder="1" applyAlignment="1">
      <alignment horizontal="center" vertical="center"/>
    </xf>
    <xf numFmtId="3" fontId="52" fillId="36" borderId="12" xfId="34" applyNumberFormat="1" applyFont="1" applyFill="1" applyBorder="1" applyAlignment="1">
      <alignment horizontal="right" vertical="center"/>
    </xf>
    <xf numFmtId="169" fontId="52" fillId="36" borderId="11" xfId="34" applyNumberFormat="1" applyFont="1" applyFill="1" applyBorder="1" applyAlignment="1">
      <alignment horizontal="center" vertical="center"/>
    </xf>
    <xf numFmtId="3" fontId="52" fillId="36" borderId="7" xfId="34" applyNumberFormat="1" applyFont="1" applyFill="1" applyBorder="1" applyAlignment="1">
      <alignment horizontal="left" vertical="center"/>
    </xf>
    <xf numFmtId="3" fontId="52" fillId="31" borderId="7" xfId="34" applyNumberFormat="1" applyFont="1" applyFill="1" applyBorder="1" applyAlignment="1">
      <alignment horizontal="left" vertical="center"/>
    </xf>
    <xf numFmtId="3" fontId="52" fillId="31" borderId="8" xfId="34" applyNumberFormat="1" applyFont="1" applyFill="1" applyBorder="1" applyAlignment="1">
      <alignment horizontal="left" vertical="center"/>
    </xf>
    <xf numFmtId="0" fontId="41" fillId="34" borderId="15" xfId="33" applyNumberFormat="1" applyFont="1" applyFill="1" applyBorder="1" applyAlignment="1">
      <alignment horizontal="center" vertical="center"/>
    </xf>
    <xf numFmtId="0" fontId="41" fillId="34" borderId="15" xfId="33" applyNumberFormat="1" applyFont="1" applyFill="1" applyBorder="1" applyAlignment="1">
      <alignment horizontal="center" vertical="center" wrapText="1"/>
    </xf>
    <xf numFmtId="169" fontId="52" fillId="31" borderId="11" xfId="34" applyNumberFormat="1" applyFont="1" applyFill="1" applyBorder="1" applyAlignment="1">
      <alignment horizontal="center" vertical="center"/>
    </xf>
    <xf numFmtId="3" fontId="52" fillId="31" borderId="8" xfId="34" applyNumberFormat="1" applyFont="1" applyFill="1" applyBorder="1" applyAlignment="1">
      <alignment horizontal="right" vertical="center"/>
    </xf>
    <xf numFmtId="3" fontId="52" fillId="31" borderId="2" xfId="34" applyNumberFormat="1" applyFont="1" applyFill="1" applyBorder="1" applyAlignment="1">
      <alignment horizontal="right" vertical="center"/>
    </xf>
    <xf numFmtId="0" fontId="41" fillId="34" borderId="15" xfId="0" applyFont="1" applyFill="1" applyBorder="1" applyAlignment="1">
      <alignment horizontal="center" vertical="center" wrapText="1"/>
    </xf>
    <xf numFmtId="3" fontId="48" fillId="35" borderId="7" xfId="34" applyNumberFormat="1" applyFont="1" applyFill="1" applyBorder="1" applyAlignment="1">
      <alignment horizontal="right" vertical="center"/>
    </xf>
    <xf numFmtId="3" fontId="48" fillId="40" borderId="7" xfId="34" applyNumberFormat="1" applyFont="1" applyFill="1" applyBorder="1" applyAlignment="1">
      <alignment horizontal="right" vertical="center"/>
    </xf>
    <xf numFmtId="3" fontId="48" fillId="40" borderId="8" xfId="34" applyNumberFormat="1" applyFont="1" applyFill="1" applyBorder="1" applyAlignment="1">
      <alignment horizontal="right" vertical="center"/>
    </xf>
    <xf numFmtId="0" fontId="37" fillId="0" borderId="0" xfId="0" applyFont="1" applyFill="1" applyBorder="1"/>
    <xf numFmtId="174" fontId="6" fillId="31" borderId="0" xfId="47" applyNumberFormat="1" applyFont="1" applyFill="1" applyBorder="1"/>
    <xf numFmtId="169" fontId="36" fillId="31" borderId="7" xfId="0" applyNumberFormat="1" applyFont="1" applyFill="1" applyBorder="1" applyAlignment="1"/>
    <xf numFmtId="169" fontId="36" fillId="31" borderId="8" xfId="0" applyNumberFormat="1" applyFont="1" applyFill="1" applyBorder="1" applyAlignment="1">
      <alignment horizontal="right"/>
    </xf>
    <xf numFmtId="0" fontId="41" fillId="34" borderId="13" xfId="0" applyFont="1" applyFill="1" applyBorder="1" applyAlignment="1">
      <alignment horizontal="center" vertical="center" wrapText="1"/>
    </xf>
    <xf numFmtId="0" fontId="41" fillId="34" borderId="15" xfId="0" applyFont="1" applyFill="1" applyBorder="1" applyAlignment="1">
      <alignment horizontal="center" vertical="center" wrapText="1"/>
    </xf>
    <xf numFmtId="171" fontId="41" fillId="34" borderId="15" xfId="33" applyNumberFormat="1" applyFont="1" applyFill="1" applyBorder="1" applyAlignment="1">
      <alignment horizontal="center" vertical="center" wrapText="1"/>
    </xf>
    <xf numFmtId="169" fontId="50" fillId="31" borderId="5" xfId="34" applyNumberFormat="1" applyFont="1" applyFill="1" applyBorder="1" applyAlignment="1">
      <alignment horizontal="right" vertical="center"/>
    </xf>
    <xf numFmtId="169" fontId="52" fillId="31" borderId="3" xfId="34" applyNumberFormat="1" applyFont="1" applyFill="1" applyBorder="1" applyAlignment="1">
      <alignment horizontal="right" vertical="center"/>
    </xf>
    <xf numFmtId="3" fontId="0" fillId="0" borderId="11" xfId="0" applyNumberFormat="1" applyBorder="1" applyAlignment="1">
      <alignment vertical="center"/>
    </xf>
    <xf numFmtId="3" fontId="0" fillId="0" borderId="12" xfId="0" applyNumberFormat="1" applyBorder="1" applyAlignment="1">
      <alignment vertical="center"/>
    </xf>
    <xf numFmtId="169" fontId="52" fillId="31" borderId="1" xfId="34" applyNumberFormat="1" applyFont="1" applyFill="1" applyBorder="1" applyAlignment="1">
      <alignment horizontal="center" vertical="center"/>
    </xf>
    <xf numFmtId="3" fontId="41" fillId="31" borderId="0" xfId="0" applyNumberFormat="1" applyFont="1" applyFill="1" applyBorder="1" applyAlignment="1">
      <alignment horizontal="center" vertical="center"/>
    </xf>
    <xf numFmtId="3" fontId="41" fillId="31" borderId="4" xfId="0" applyNumberFormat="1" applyFont="1" applyFill="1" applyBorder="1" applyAlignment="1">
      <alignment horizontal="center" vertical="center"/>
    </xf>
    <xf numFmtId="3" fontId="52" fillId="36" borderId="0" xfId="34" applyNumberFormat="1" applyFont="1" applyFill="1" applyBorder="1" applyAlignment="1">
      <alignment horizontal="center" vertical="center"/>
    </xf>
    <xf numFmtId="169" fontId="52" fillId="36" borderId="0" xfId="34" applyNumberFormat="1" applyFont="1" applyFill="1" applyBorder="1" applyAlignment="1">
      <alignment horizontal="center" vertical="center"/>
    </xf>
    <xf numFmtId="3" fontId="52" fillId="31" borderId="0" xfId="34" applyNumberFormat="1" applyFont="1" applyFill="1" applyBorder="1" applyAlignment="1">
      <alignment horizontal="center" vertical="center"/>
    </xf>
    <xf numFmtId="169" fontId="52" fillId="31" borderId="0" xfId="34" applyNumberFormat="1" applyFont="1" applyFill="1" applyBorder="1" applyAlignment="1">
      <alignment horizontal="center" vertical="center"/>
    </xf>
    <xf numFmtId="3" fontId="52" fillId="36" borderId="2" xfId="34" applyNumberFormat="1" applyFont="1" applyFill="1" applyBorder="1" applyAlignment="1">
      <alignment horizontal="center" vertical="center"/>
    </xf>
    <xf numFmtId="169" fontId="52" fillId="36" borderId="2" xfId="34" applyNumberFormat="1" applyFont="1" applyFill="1" applyBorder="1" applyAlignment="1">
      <alignment horizontal="center" vertical="center"/>
    </xf>
    <xf numFmtId="167" fontId="35" fillId="0" borderId="0" xfId="0" applyNumberFormat="1" applyFont="1" applyFill="1" applyBorder="1"/>
    <xf numFmtId="167" fontId="6" fillId="0" borderId="0" xfId="0" applyNumberFormat="1" applyFont="1" applyFill="1" applyBorder="1"/>
    <xf numFmtId="167" fontId="41" fillId="31" borderId="0" xfId="0" applyNumberFormat="1" applyFont="1" applyFill="1" applyBorder="1" applyAlignment="1">
      <alignment vertical="center"/>
    </xf>
    <xf numFmtId="3" fontId="41" fillId="31" borderId="1" xfId="0" applyNumberFormat="1" applyFont="1" applyFill="1" applyBorder="1" applyAlignment="1">
      <alignment vertical="center"/>
    </xf>
    <xf numFmtId="167" fontId="41" fillId="31" borderId="4" xfId="0" applyNumberFormat="1" applyFont="1" applyFill="1" applyBorder="1" applyAlignment="1">
      <alignment horizontal="center" vertical="center"/>
    </xf>
    <xf numFmtId="3" fontId="41" fillId="31" borderId="5" xfId="0" applyNumberFormat="1" applyFont="1" applyFill="1" applyBorder="1" applyAlignment="1">
      <alignment vertical="center"/>
    </xf>
    <xf numFmtId="167" fontId="41" fillId="31" borderId="7" xfId="0" applyNumberFormat="1" applyFont="1" applyFill="1" applyBorder="1" applyAlignment="1">
      <alignment horizontal="center" vertical="center"/>
    </xf>
    <xf numFmtId="167" fontId="41" fillId="31" borderId="1" xfId="0" applyNumberFormat="1" applyFont="1" applyFill="1" applyBorder="1" applyAlignment="1">
      <alignment horizontal="center" vertical="center"/>
    </xf>
    <xf numFmtId="3" fontId="36" fillId="37" borderId="7" xfId="0" applyNumberFormat="1" applyFont="1" applyFill="1" applyBorder="1" applyAlignment="1">
      <alignment vertical="center"/>
    </xf>
    <xf numFmtId="167" fontId="36" fillId="37" borderId="0" xfId="0" applyNumberFormat="1" applyFont="1" applyFill="1" applyBorder="1" applyAlignment="1">
      <alignment vertical="center"/>
    </xf>
    <xf numFmtId="3" fontId="36" fillId="37" borderId="1" xfId="0" applyNumberFormat="1" applyFont="1" applyFill="1" applyBorder="1" applyAlignment="1">
      <alignment vertical="center"/>
    </xf>
    <xf numFmtId="167" fontId="36" fillId="37" borderId="0" xfId="0" applyNumberFormat="1" applyFont="1" applyFill="1" applyBorder="1" applyAlignment="1">
      <alignment horizontal="center" vertical="center"/>
    </xf>
    <xf numFmtId="3" fontId="36" fillId="37" borderId="7" xfId="0" applyNumberFormat="1" applyFont="1" applyFill="1" applyBorder="1" applyAlignment="1">
      <alignment horizontal="right" vertical="center"/>
    </xf>
    <xf numFmtId="167" fontId="36" fillId="37" borderId="7" xfId="0" applyNumberFormat="1" applyFont="1" applyFill="1" applyBorder="1" applyAlignment="1">
      <alignment horizontal="center" vertical="center"/>
    </xf>
    <xf numFmtId="167" fontId="36" fillId="37" borderId="1" xfId="0" applyNumberFormat="1" applyFont="1" applyFill="1" applyBorder="1" applyAlignment="1">
      <alignment horizontal="center" vertical="center"/>
    </xf>
    <xf numFmtId="3" fontId="36" fillId="31" borderId="7" xfId="0" applyNumberFormat="1" applyFont="1" applyFill="1" applyBorder="1" applyAlignment="1">
      <alignment vertical="center"/>
    </xf>
    <xf numFmtId="167" fontId="36" fillId="31" borderId="0" xfId="0" applyNumberFormat="1" applyFont="1" applyFill="1" applyBorder="1" applyAlignment="1">
      <alignment vertical="center"/>
    </xf>
    <xf numFmtId="3" fontId="36" fillId="31" borderId="1" xfId="0" applyNumberFormat="1" applyFont="1" applyFill="1" applyBorder="1" applyAlignment="1">
      <alignment vertical="center"/>
    </xf>
    <xf numFmtId="167" fontId="36" fillId="31" borderId="0" xfId="0" applyNumberFormat="1" applyFont="1" applyFill="1" applyBorder="1" applyAlignment="1">
      <alignment horizontal="center" vertical="center"/>
    </xf>
    <xf numFmtId="3" fontId="36" fillId="31" borderId="7" xfId="0" applyNumberFormat="1" applyFont="1" applyFill="1" applyBorder="1" applyAlignment="1">
      <alignment horizontal="right" vertical="center"/>
    </xf>
    <xf numFmtId="167" fontId="36" fillId="31" borderId="7" xfId="0" applyNumberFormat="1" applyFont="1" applyFill="1" applyBorder="1" applyAlignment="1">
      <alignment horizontal="center" vertical="center"/>
    </xf>
    <xf numFmtId="167" fontId="36" fillId="31" borderId="1" xfId="0" applyNumberFormat="1" applyFont="1" applyFill="1" applyBorder="1" applyAlignment="1">
      <alignment horizontal="center" vertical="center"/>
    </xf>
    <xf numFmtId="3" fontId="36" fillId="37" borderId="8" xfId="0" applyNumberFormat="1" applyFont="1" applyFill="1" applyBorder="1" applyAlignment="1">
      <alignment vertical="center"/>
    </xf>
    <xf numFmtId="167" fontId="36" fillId="37" borderId="2" xfId="0" applyNumberFormat="1" applyFont="1" applyFill="1" applyBorder="1" applyAlignment="1">
      <alignment vertical="center"/>
    </xf>
    <xf numFmtId="3" fontId="36" fillId="37" borderId="3" xfId="0" applyNumberFormat="1" applyFont="1" applyFill="1" applyBorder="1" applyAlignment="1">
      <alignment vertical="center"/>
    </xf>
    <xf numFmtId="167" fontId="36" fillId="37" borderId="2" xfId="0" applyNumberFormat="1" applyFont="1" applyFill="1" applyBorder="1" applyAlignment="1">
      <alignment horizontal="center" vertical="center"/>
    </xf>
    <xf numFmtId="3" fontId="36" fillId="37" borderId="8" xfId="0" applyNumberFormat="1" applyFont="1" applyFill="1" applyBorder="1" applyAlignment="1">
      <alignment horizontal="right" vertical="center"/>
    </xf>
    <xf numFmtId="167" fontId="36" fillId="37" borderId="8" xfId="0" applyNumberFormat="1" applyFont="1" applyFill="1" applyBorder="1" applyAlignment="1">
      <alignment horizontal="center" vertical="center"/>
    </xf>
    <xf numFmtId="167" fontId="36" fillId="37" borderId="3" xfId="0" applyNumberFormat="1" applyFont="1" applyFill="1" applyBorder="1" applyAlignment="1">
      <alignment horizontal="center" vertical="center"/>
    </xf>
    <xf numFmtId="0" fontId="37" fillId="0" borderId="0" xfId="0" applyFont="1" applyBorder="1" applyAlignment="1">
      <alignment horizontal="left" vertical="center" wrapText="1"/>
    </xf>
    <xf numFmtId="2" fontId="35" fillId="0" borderId="0" xfId="0" applyNumberFormat="1" applyFont="1" applyFill="1" applyBorder="1"/>
    <xf numFmtId="2" fontId="6" fillId="31" borderId="0" xfId="47" applyNumberFormat="1" applyFont="1" applyFill="1" applyBorder="1"/>
    <xf numFmtId="2" fontId="0" fillId="31" borderId="0" xfId="0" applyNumberFormat="1" applyFill="1"/>
    <xf numFmtId="2" fontId="35" fillId="0" borderId="0" xfId="47" applyNumberFormat="1" applyFont="1" applyFill="1" applyBorder="1"/>
    <xf numFmtId="3" fontId="0" fillId="0" borderId="0" xfId="0" applyNumberFormat="1"/>
    <xf numFmtId="169" fontId="6" fillId="0" borderId="0" xfId="0" applyNumberFormat="1" applyFont="1" applyFill="1"/>
    <xf numFmtId="169" fontId="25" fillId="0" borderId="0" xfId="34" applyNumberFormat="1" applyFont="1" applyFill="1" applyBorder="1" applyAlignment="1">
      <alignment horizontal="right" vertical="center"/>
    </xf>
    <xf numFmtId="169" fontId="35" fillId="0" borderId="0" xfId="0" applyNumberFormat="1" applyFont="1" applyFill="1" applyBorder="1"/>
    <xf numFmtId="4" fontId="25" fillId="0" borderId="0" xfId="34" applyNumberFormat="1" applyFont="1" applyFill="1" applyBorder="1" applyAlignment="1">
      <alignment horizontal="left" vertical="center"/>
    </xf>
    <xf numFmtId="4" fontId="25" fillId="0" borderId="0" xfId="34" applyNumberFormat="1" applyFont="1" applyFill="1" applyBorder="1" applyAlignment="1">
      <alignment horizontal="right" vertical="center"/>
    </xf>
    <xf numFmtId="4" fontId="25" fillId="0" borderId="0" xfId="34" applyNumberFormat="1" applyFont="1" applyFill="1" applyBorder="1" applyAlignment="1">
      <alignment horizontal="center" vertical="center"/>
    </xf>
    <xf numFmtId="4" fontId="6" fillId="0" borderId="0" xfId="0" applyNumberFormat="1" applyFont="1" applyFill="1" applyBorder="1"/>
    <xf numFmtId="169" fontId="25" fillId="31" borderId="0" xfId="34" applyNumberFormat="1" applyFont="1" applyFill="1" applyBorder="1" applyAlignment="1">
      <alignment horizontal="right" vertical="center"/>
    </xf>
    <xf numFmtId="175" fontId="25" fillId="0" borderId="0" xfId="34" applyNumberFormat="1" applyFont="1" applyFill="1" applyBorder="1" applyAlignment="1">
      <alignment horizontal="right" vertical="center"/>
    </xf>
    <xf numFmtId="3" fontId="2" fillId="0" borderId="0" xfId="44" applyNumberFormat="1"/>
    <xf numFmtId="4" fontId="25" fillId="31" borderId="0" xfId="34" applyNumberFormat="1" applyFont="1" applyFill="1" applyBorder="1" applyAlignment="1">
      <alignment horizontal="right" vertical="center"/>
    </xf>
    <xf numFmtId="0" fontId="37" fillId="0" borderId="0" xfId="0" applyFont="1" applyBorder="1" applyAlignment="1">
      <alignment vertical="center" wrapText="1"/>
    </xf>
    <xf numFmtId="0" fontId="37" fillId="0" borderId="7" xfId="0" applyFont="1" applyBorder="1" applyAlignment="1">
      <alignment horizontal="left" vertical="center" wrapText="1"/>
    </xf>
    <xf numFmtId="0" fontId="37" fillId="0" borderId="1" xfId="0" applyFont="1" applyBorder="1" applyAlignment="1">
      <alignment horizontal="left" vertical="center" wrapText="1"/>
    </xf>
    <xf numFmtId="0" fontId="35" fillId="0" borderId="8" xfId="0" applyFont="1" applyFill="1" applyBorder="1"/>
    <xf numFmtId="0" fontId="35" fillId="0" borderId="3" xfId="0" applyFont="1" applyFill="1" applyBorder="1"/>
    <xf numFmtId="0" fontId="37" fillId="0" borderId="8" xfId="0" applyFont="1" applyFill="1" applyBorder="1"/>
    <xf numFmtId="0" fontId="37" fillId="0" borderId="3" xfId="0" applyFont="1" applyFill="1" applyBorder="1"/>
    <xf numFmtId="0" fontId="36" fillId="0" borderId="7" xfId="0" applyFont="1" applyBorder="1"/>
    <xf numFmtId="0" fontId="36" fillId="0" borderId="1" xfId="0" applyFont="1" applyBorder="1"/>
    <xf numFmtId="0" fontId="37" fillId="0" borderId="7" xfId="0" applyFont="1" applyBorder="1" applyAlignment="1">
      <alignment horizontal="left" vertical="center"/>
    </xf>
    <xf numFmtId="0" fontId="37" fillId="0" borderId="7" xfId="0" applyFont="1" applyBorder="1" applyAlignment="1">
      <alignment vertical="center" wrapText="1"/>
    </xf>
    <xf numFmtId="0" fontId="37" fillId="0" borderId="1" xfId="0" applyFont="1" applyBorder="1" applyAlignment="1">
      <alignment vertical="center" wrapText="1"/>
    </xf>
    <xf numFmtId="0" fontId="35" fillId="0" borderId="5" xfId="0" applyFont="1" applyFill="1" applyBorder="1" applyAlignment="1">
      <alignment vertical="center"/>
    </xf>
    <xf numFmtId="0" fontId="44" fillId="0" borderId="1" xfId="0" applyFont="1" applyFill="1" applyBorder="1"/>
    <xf numFmtId="0" fontId="35" fillId="0" borderId="1" xfId="0" applyFont="1" applyFill="1" applyBorder="1" applyAlignment="1">
      <alignment vertical="center"/>
    </xf>
    <xf numFmtId="0" fontId="7" fillId="0" borderId="7" xfId="0" applyFont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/>
    </xf>
    <xf numFmtId="0" fontId="6" fillId="0" borderId="3" xfId="0" applyFont="1" applyFill="1" applyBorder="1" applyAlignment="1">
      <alignment vertical="center"/>
    </xf>
    <xf numFmtId="167" fontId="36" fillId="31" borderId="0" xfId="0" applyNumberFormat="1" applyFont="1" applyFill="1" applyBorder="1" applyAlignment="1"/>
    <xf numFmtId="3" fontId="35" fillId="31" borderId="0" xfId="0" applyNumberFormat="1" applyFont="1" applyFill="1" applyBorder="1" applyAlignment="1"/>
    <xf numFmtId="167" fontId="35" fillId="31" borderId="0" xfId="0" applyNumberFormat="1" applyFont="1" applyFill="1" applyBorder="1" applyAlignment="1"/>
    <xf numFmtId="0" fontId="7" fillId="0" borderId="7" xfId="0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37" fillId="0" borderId="5" xfId="0" applyFont="1" applyFill="1" applyBorder="1" applyAlignment="1">
      <alignment vertical="center"/>
    </xf>
    <xf numFmtId="0" fontId="37" fillId="0" borderId="1" xfId="0" applyFont="1" applyFill="1" applyBorder="1" applyAlignment="1">
      <alignment vertical="center"/>
    </xf>
    <xf numFmtId="0" fontId="6" fillId="0" borderId="8" xfId="0" applyFont="1" applyFill="1" applyBorder="1"/>
    <xf numFmtId="0" fontId="6" fillId="0" borderId="3" xfId="0" applyFont="1" applyFill="1" applyBorder="1"/>
    <xf numFmtId="0" fontId="37" fillId="0" borderId="0" xfId="0" applyFont="1" applyBorder="1" applyAlignment="1">
      <alignment vertical="center"/>
    </xf>
    <xf numFmtId="3" fontId="40" fillId="0" borderId="0" xfId="0" applyNumberFormat="1" applyFont="1" applyFill="1" applyBorder="1" applyAlignment="1" applyProtection="1">
      <alignment vertical="center"/>
    </xf>
    <xf numFmtId="0" fontId="37" fillId="0" borderId="6" xfId="0" applyFont="1" applyBorder="1" applyAlignment="1">
      <alignment vertical="center"/>
    </xf>
    <xf numFmtId="0" fontId="37" fillId="0" borderId="4" xfId="0" applyFont="1" applyBorder="1" applyAlignment="1">
      <alignment vertical="center"/>
    </xf>
    <xf numFmtId="0" fontId="37" fillId="0" borderId="5" xfId="0" applyFont="1" applyBorder="1" applyAlignment="1">
      <alignment vertical="center"/>
    </xf>
    <xf numFmtId="3" fontId="40" fillId="0" borderId="8" xfId="0" applyNumberFormat="1" applyFont="1" applyFill="1" applyBorder="1" applyAlignment="1" applyProtection="1">
      <alignment vertical="center"/>
    </xf>
    <xf numFmtId="3" fontId="40" fillId="0" borderId="2" xfId="0" applyNumberFormat="1" applyFont="1" applyFill="1" applyBorder="1" applyAlignment="1" applyProtection="1">
      <alignment vertical="center"/>
    </xf>
    <xf numFmtId="3" fontId="40" fillId="0" borderId="3" xfId="0" applyNumberFormat="1" applyFont="1" applyFill="1" applyBorder="1" applyAlignment="1" applyProtection="1">
      <alignment vertical="center"/>
    </xf>
    <xf numFmtId="0" fontId="37" fillId="31" borderId="1" xfId="0" applyFont="1" applyFill="1" applyBorder="1" applyAlignment="1">
      <alignment vertical="center"/>
    </xf>
    <xf numFmtId="0" fontId="7" fillId="0" borderId="1" xfId="0" applyFont="1" applyBorder="1" applyAlignment="1">
      <alignment horizontal="left" vertical="center" wrapText="1"/>
    </xf>
    <xf numFmtId="0" fontId="37" fillId="0" borderId="7" xfId="0" applyFont="1" applyBorder="1" applyAlignment="1">
      <alignment vertical="center" wrapText="1"/>
    </xf>
    <xf numFmtId="0" fontId="37" fillId="0" borderId="0" xfId="0" applyFont="1" applyBorder="1" applyAlignment="1">
      <alignment vertical="center" wrapText="1"/>
    </xf>
    <xf numFmtId="0" fontId="37" fillId="0" borderId="1" xfId="0" applyFont="1" applyBorder="1" applyAlignment="1">
      <alignment vertical="center" wrapText="1"/>
    </xf>
    <xf numFmtId="0" fontId="37" fillId="0" borderId="7" xfId="0" applyFont="1" applyBorder="1" applyAlignment="1">
      <alignment horizontal="left" vertical="center" wrapText="1"/>
    </xf>
    <xf numFmtId="0" fontId="37" fillId="0" borderId="0" xfId="0" applyFont="1" applyBorder="1" applyAlignment="1">
      <alignment horizontal="left" vertical="center" wrapText="1"/>
    </xf>
    <xf numFmtId="0" fontId="37" fillId="0" borderId="1" xfId="0" applyFont="1" applyBorder="1" applyAlignment="1">
      <alignment horizontal="left" vertical="center" wrapText="1"/>
    </xf>
    <xf numFmtId="0" fontId="41" fillId="34" borderId="15" xfId="0" applyFont="1" applyFill="1" applyBorder="1" applyAlignment="1">
      <alignment horizontal="center" vertical="center" wrapText="1"/>
    </xf>
    <xf numFmtId="171" fontId="41" fillId="34" borderId="15" xfId="33" applyNumberFormat="1" applyFont="1" applyFill="1" applyBorder="1" applyAlignment="1">
      <alignment horizontal="center" vertical="center" wrapText="1"/>
    </xf>
    <xf numFmtId="0" fontId="41" fillId="31" borderId="6" xfId="0" applyFont="1" applyFill="1" applyBorder="1" applyAlignment="1">
      <alignment horizontal="left" vertical="center" wrapText="1"/>
    </xf>
    <xf numFmtId="3" fontId="52" fillId="31" borderId="7" xfId="34" applyNumberFormat="1" applyFont="1" applyFill="1" applyBorder="1" applyAlignment="1">
      <alignment horizontal="right" vertical="center"/>
    </xf>
    <xf numFmtId="3" fontId="52" fillId="31" borderId="1" xfId="34" applyNumberFormat="1" applyFont="1" applyFill="1" applyBorder="1" applyAlignment="1">
      <alignment horizontal="right" vertical="center"/>
    </xf>
    <xf numFmtId="3" fontId="52" fillId="36" borderId="7" xfId="34" applyNumberFormat="1" applyFont="1" applyFill="1" applyBorder="1" applyAlignment="1">
      <alignment horizontal="right" vertical="center"/>
    </xf>
    <xf numFmtId="3" fontId="52" fillId="36" borderId="1" xfId="34" applyNumberFormat="1" applyFont="1" applyFill="1" applyBorder="1" applyAlignment="1">
      <alignment horizontal="right" vertical="center"/>
    </xf>
    <xf numFmtId="3" fontId="52" fillId="36" borderId="8" xfId="34" applyNumberFormat="1" applyFont="1" applyFill="1" applyBorder="1" applyAlignment="1">
      <alignment horizontal="right" vertical="center"/>
    </xf>
    <xf numFmtId="3" fontId="52" fillId="36" borderId="3" xfId="34" applyNumberFormat="1" applyFont="1" applyFill="1" applyBorder="1" applyAlignment="1">
      <alignment horizontal="right" vertical="center"/>
    </xf>
    <xf numFmtId="0" fontId="36" fillId="35" borderId="7" xfId="0" applyFont="1" applyFill="1" applyBorder="1" applyAlignment="1">
      <alignment horizontal="left" vertical="center" wrapText="1"/>
    </xf>
    <xf numFmtId="171" fontId="41" fillId="34" borderId="10" xfId="33" applyNumberFormat="1" applyFont="1" applyFill="1" applyBorder="1" applyAlignment="1">
      <alignment horizontal="center" vertical="center" wrapText="1"/>
    </xf>
    <xf numFmtId="3" fontId="36" fillId="37" borderId="1" xfId="0" applyNumberFormat="1" applyFont="1" applyFill="1" applyBorder="1" applyAlignment="1">
      <alignment horizontal="right" vertical="center"/>
    </xf>
    <xf numFmtId="3" fontId="36" fillId="31" borderId="1" xfId="0" applyNumberFormat="1" applyFont="1" applyFill="1" applyBorder="1" applyAlignment="1">
      <alignment horizontal="right" vertical="center"/>
    </xf>
    <xf numFmtId="3" fontId="36" fillId="37" borderId="3" xfId="0" applyNumberFormat="1" applyFont="1" applyFill="1" applyBorder="1" applyAlignment="1">
      <alignment horizontal="right" vertical="center"/>
    </xf>
    <xf numFmtId="0" fontId="35" fillId="31" borderId="0" xfId="0" applyFont="1" applyFill="1" applyBorder="1" applyAlignment="1">
      <alignment horizontal="left" vertical="center" wrapText="1"/>
    </xf>
    <xf numFmtId="169" fontId="41" fillId="31" borderId="4" xfId="0" applyNumberFormat="1" applyFont="1" applyFill="1" applyBorder="1" applyAlignment="1">
      <alignment vertical="center"/>
    </xf>
    <xf numFmtId="3" fontId="41" fillId="31" borderId="4" xfId="0" applyNumberFormat="1" applyFont="1" applyFill="1" applyBorder="1" applyAlignment="1">
      <alignment horizontal="right" vertical="center"/>
    </xf>
    <xf numFmtId="167" fontId="36" fillId="37" borderId="7" xfId="0" applyNumberFormat="1" applyFont="1" applyFill="1" applyBorder="1" applyAlignment="1">
      <alignment vertical="center"/>
    </xf>
    <xf numFmtId="167" fontId="36" fillId="37" borderId="1" xfId="0" applyNumberFormat="1" applyFont="1" applyFill="1" applyBorder="1" applyAlignment="1">
      <alignment vertical="center"/>
    </xf>
    <xf numFmtId="169" fontId="36" fillId="31" borderId="0" xfId="0" applyNumberFormat="1" applyFont="1" applyFill="1" applyBorder="1" applyAlignment="1">
      <alignment vertical="center"/>
    </xf>
    <xf numFmtId="167" fontId="36" fillId="31" borderId="7" xfId="0" applyNumberFormat="1" applyFont="1" applyFill="1" applyBorder="1" applyAlignment="1">
      <alignment vertical="center"/>
    </xf>
    <xf numFmtId="167" fontId="36" fillId="31" borderId="1" xfId="0" applyNumberFormat="1" applyFont="1" applyFill="1" applyBorder="1" applyAlignment="1">
      <alignment vertical="center"/>
    </xf>
    <xf numFmtId="169" fontId="36" fillId="37" borderId="2" xfId="0" applyNumberFormat="1" applyFont="1" applyFill="1" applyBorder="1" applyAlignment="1">
      <alignment vertical="center"/>
    </xf>
    <xf numFmtId="3" fontId="36" fillId="37" borderId="2" xfId="0" applyNumberFormat="1" applyFont="1" applyFill="1" applyBorder="1" applyAlignment="1">
      <alignment vertical="center"/>
    </xf>
    <xf numFmtId="167" fontId="36" fillId="37" borderId="8" xfId="0" applyNumberFormat="1" applyFont="1" applyFill="1" applyBorder="1" applyAlignment="1">
      <alignment vertical="center"/>
    </xf>
    <xf numFmtId="167" fontId="36" fillId="37" borderId="3" xfId="0" applyNumberFormat="1" applyFont="1" applyFill="1" applyBorder="1" applyAlignment="1">
      <alignment vertical="center"/>
    </xf>
    <xf numFmtId="0" fontId="37" fillId="0" borderId="0" xfId="0" applyFont="1" applyBorder="1" applyAlignment="1">
      <alignment horizontal="left" vertical="center"/>
    </xf>
    <xf numFmtId="169" fontId="52" fillId="0" borderId="12" xfId="34" applyNumberFormat="1" applyFont="1" applyFill="1" applyBorder="1" applyAlignment="1">
      <alignment horizontal="center" vertical="center"/>
    </xf>
    <xf numFmtId="0" fontId="37" fillId="0" borderId="0" xfId="0" applyFont="1"/>
    <xf numFmtId="0" fontId="7" fillId="0" borderId="0" xfId="0" applyFont="1" applyFill="1" applyBorder="1" applyAlignment="1">
      <alignment vertical="center"/>
    </xf>
    <xf numFmtId="0" fontId="56" fillId="0" borderId="0" xfId="0" applyFont="1" applyAlignment="1">
      <alignment vertical="center"/>
    </xf>
    <xf numFmtId="0" fontId="37" fillId="0" borderId="7" xfId="0" applyFont="1" applyBorder="1"/>
    <xf numFmtId="0" fontId="56" fillId="0" borderId="0" xfId="0" applyFont="1" applyBorder="1" applyAlignment="1">
      <alignment vertical="center"/>
    </xf>
    <xf numFmtId="0" fontId="37" fillId="0" borderId="1" xfId="0" applyFont="1" applyBorder="1"/>
    <xf numFmtId="0" fontId="37" fillId="0" borderId="1" xfId="0" applyFont="1" applyBorder="1" applyAlignment="1">
      <alignment horizontal="left" vertical="center"/>
    </xf>
    <xf numFmtId="0" fontId="37" fillId="0" borderId="7" xfId="0" applyFont="1" applyBorder="1" applyAlignment="1">
      <alignment vertical="center" wrapText="1"/>
    </xf>
    <xf numFmtId="0" fontId="37" fillId="0" borderId="0" xfId="0" applyFont="1" applyBorder="1" applyAlignment="1">
      <alignment vertical="center" wrapText="1"/>
    </xf>
    <xf numFmtId="0" fontId="57" fillId="31" borderId="0" xfId="0" applyFont="1" applyFill="1" applyAlignment="1">
      <alignment vertical="center" wrapText="1"/>
    </xf>
    <xf numFmtId="0" fontId="32" fillId="31" borderId="0" xfId="0" applyFont="1" applyFill="1" applyAlignment="1">
      <alignment horizontal="center" vertical="center" wrapText="1"/>
    </xf>
    <xf numFmtId="0" fontId="43" fillId="0" borderId="2" xfId="0" applyFont="1" applyFill="1" applyBorder="1" applyAlignment="1">
      <alignment horizontal="left" vertical="top" wrapText="1"/>
    </xf>
    <xf numFmtId="0" fontId="43" fillId="0" borderId="3" xfId="0" applyFont="1" applyFill="1" applyBorder="1" applyAlignment="1">
      <alignment horizontal="left" vertical="top" wrapText="1"/>
    </xf>
    <xf numFmtId="0" fontId="34" fillId="31" borderId="0" xfId="31" quotePrefix="1" applyFont="1" applyFill="1" applyBorder="1" applyAlignment="1" applyProtection="1">
      <alignment horizontal="left" vertical="center"/>
    </xf>
    <xf numFmtId="0" fontId="43" fillId="31" borderId="2" xfId="0" applyFont="1" applyFill="1" applyBorder="1" applyAlignment="1">
      <alignment horizontal="left" vertical="top" wrapText="1"/>
    </xf>
    <xf numFmtId="0" fontId="43" fillId="31" borderId="3" xfId="0" applyFont="1" applyFill="1" applyBorder="1" applyAlignment="1">
      <alignment horizontal="left" vertical="top" wrapText="1"/>
    </xf>
    <xf numFmtId="0" fontId="23" fillId="31" borderId="6" xfId="0" applyFont="1" applyFill="1" applyBorder="1" applyAlignment="1">
      <alignment horizontal="center"/>
    </xf>
    <xf numFmtId="0" fontId="23" fillId="31" borderId="4" xfId="0" applyFont="1" applyFill="1" applyBorder="1" applyAlignment="1">
      <alignment horizontal="center"/>
    </xf>
    <xf numFmtId="0" fontId="23" fillId="31" borderId="5" xfId="0" applyFont="1" applyFill="1" applyBorder="1" applyAlignment="1">
      <alignment horizontal="center"/>
    </xf>
    <xf numFmtId="0" fontId="23" fillId="31" borderId="7" xfId="0" applyFont="1" applyFill="1" applyBorder="1" applyAlignment="1">
      <alignment horizontal="center"/>
    </xf>
    <xf numFmtId="0" fontId="23" fillId="31" borderId="0" xfId="0" applyFont="1" applyFill="1" applyBorder="1" applyAlignment="1">
      <alignment horizontal="center"/>
    </xf>
    <xf numFmtId="0" fontId="23" fillId="31" borderId="1" xfId="0" applyFont="1" applyFill="1" applyBorder="1" applyAlignment="1">
      <alignment horizontal="center"/>
    </xf>
    <xf numFmtId="0" fontId="23" fillId="31" borderId="8" xfId="0" applyFont="1" applyFill="1" applyBorder="1" applyAlignment="1">
      <alignment horizontal="center"/>
    </xf>
    <xf numFmtId="0" fontId="23" fillId="31" borderId="2" xfId="0" applyFont="1" applyFill="1" applyBorder="1" applyAlignment="1">
      <alignment horizontal="center"/>
    </xf>
    <xf numFmtId="0" fontId="23" fillId="31" borderId="3" xfId="0" applyFont="1" applyFill="1" applyBorder="1" applyAlignment="1">
      <alignment horizontal="center"/>
    </xf>
    <xf numFmtId="0" fontId="29" fillId="33" borderId="6" xfId="0" applyFont="1" applyFill="1" applyBorder="1" applyAlignment="1">
      <alignment horizontal="center" vertical="center" wrapText="1"/>
    </xf>
    <xf numFmtId="0" fontId="29" fillId="33" borderId="4" xfId="0" applyFont="1" applyFill="1" applyBorder="1" applyAlignment="1">
      <alignment horizontal="center" vertical="center" wrapText="1"/>
    </xf>
    <xf numFmtId="0" fontId="29" fillId="33" borderId="5" xfId="0" applyFont="1" applyFill="1" applyBorder="1" applyAlignment="1">
      <alignment horizontal="center" vertical="center" wrapText="1"/>
    </xf>
    <xf numFmtId="0" fontId="29" fillId="33" borderId="8" xfId="0" applyFont="1" applyFill="1" applyBorder="1" applyAlignment="1">
      <alignment horizontal="center" vertical="center" wrapText="1"/>
    </xf>
    <xf numFmtId="0" fontId="29" fillId="33" borderId="2" xfId="0" applyFont="1" applyFill="1" applyBorder="1" applyAlignment="1">
      <alignment horizontal="center" vertical="center" wrapText="1"/>
    </xf>
    <xf numFmtId="0" fontId="29" fillId="33" borderId="3" xfId="0" applyFont="1" applyFill="1" applyBorder="1" applyAlignment="1">
      <alignment horizontal="center" vertical="center" wrapText="1"/>
    </xf>
    <xf numFmtId="0" fontId="42" fillId="31" borderId="2" xfId="0" applyFont="1" applyFill="1" applyBorder="1" applyAlignment="1">
      <alignment horizontal="left" vertical="top" wrapText="1"/>
    </xf>
    <xf numFmtId="0" fontId="42" fillId="31" borderId="3" xfId="0" applyFont="1" applyFill="1" applyBorder="1" applyAlignment="1">
      <alignment horizontal="left" vertical="top" wrapText="1"/>
    </xf>
    <xf numFmtId="0" fontId="30" fillId="32" borderId="4" xfId="0" applyFont="1" applyFill="1" applyBorder="1" applyAlignment="1">
      <alignment horizontal="center" vertical="center" wrapText="1"/>
    </xf>
    <xf numFmtId="0" fontId="30" fillId="32" borderId="5" xfId="0" applyFont="1" applyFill="1" applyBorder="1" applyAlignment="1">
      <alignment horizontal="center" vertical="center" wrapText="1"/>
    </xf>
    <xf numFmtId="0" fontId="30" fillId="32" borderId="0" xfId="0" applyFont="1" applyFill="1" applyBorder="1" applyAlignment="1">
      <alignment horizontal="center" vertical="center" wrapText="1"/>
    </xf>
    <xf numFmtId="0" fontId="30" fillId="32" borderId="1" xfId="0" applyFont="1" applyFill="1" applyBorder="1" applyAlignment="1">
      <alignment horizontal="center" vertical="center" wrapText="1"/>
    </xf>
    <xf numFmtId="0" fontId="32" fillId="31" borderId="2" xfId="0" applyFont="1" applyFill="1" applyBorder="1" applyAlignment="1">
      <alignment horizontal="left" vertical="top" wrapText="1"/>
    </xf>
    <xf numFmtId="0" fontId="32" fillId="31" borderId="3" xfId="0" applyFont="1" applyFill="1" applyBorder="1" applyAlignment="1">
      <alignment horizontal="left" vertical="top" wrapText="1"/>
    </xf>
    <xf numFmtId="0" fontId="37" fillId="0" borderId="7" xfId="0" applyFont="1" applyBorder="1" applyAlignment="1">
      <alignment vertical="center" wrapText="1"/>
    </xf>
    <xf numFmtId="0" fontId="37" fillId="0" borderId="0" xfId="0" applyFont="1" applyBorder="1" applyAlignment="1">
      <alignment vertical="center" wrapText="1"/>
    </xf>
    <xf numFmtId="3" fontId="11" fillId="0" borderId="8" xfId="0" applyNumberFormat="1" applyFont="1" applyFill="1" applyBorder="1" applyAlignment="1" applyProtection="1">
      <alignment vertical="center"/>
    </xf>
    <xf numFmtId="3" fontId="11" fillId="0" borderId="2" xfId="0" applyNumberFormat="1" applyFont="1" applyFill="1" applyBorder="1" applyAlignment="1" applyProtection="1">
      <alignment vertical="center"/>
    </xf>
    <xf numFmtId="0" fontId="37" fillId="0" borderId="7" xfId="0" applyFont="1" applyFill="1" applyBorder="1" applyAlignment="1">
      <alignment vertical="center" wrapText="1"/>
    </xf>
    <xf numFmtId="0" fontId="37" fillId="0" borderId="0" xfId="0" applyFont="1" applyFill="1" applyBorder="1" applyAlignment="1">
      <alignment vertical="center" wrapText="1"/>
    </xf>
    <xf numFmtId="0" fontId="37" fillId="0" borderId="1" xfId="0" applyFont="1" applyFill="1" applyBorder="1" applyAlignment="1">
      <alignment vertical="center" wrapText="1"/>
    </xf>
    <xf numFmtId="0" fontId="37" fillId="0" borderId="1" xfId="0" applyFont="1" applyBorder="1" applyAlignment="1">
      <alignment vertical="center" wrapText="1"/>
    </xf>
    <xf numFmtId="0" fontId="41" fillId="39" borderId="9" xfId="0" applyFont="1" applyFill="1" applyBorder="1" applyAlignment="1">
      <alignment horizontal="center" vertical="center"/>
    </xf>
    <xf numFmtId="0" fontId="41" fillId="39" borderId="10" xfId="0" applyFont="1" applyFill="1" applyBorder="1" applyAlignment="1">
      <alignment horizontal="center" vertical="center"/>
    </xf>
    <xf numFmtId="0" fontId="43" fillId="37" borderId="0" xfId="0" applyFont="1" applyFill="1" applyBorder="1" applyAlignment="1">
      <alignment horizontal="left" vertical="center" wrapText="1"/>
    </xf>
    <xf numFmtId="0" fontId="29" fillId="33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40" fillId="0" borderId="6" xfId="0" applyFont="1" applyBorder="1" applyAlignment="1">
      <alignment vertical="center"/>
    </xf>
    <xf numFmtId="0" fontId="40" fillId="0" borderId="4" xfId="0" applyFont="1" applyBorder="1" applyAlignment="1">
      <alignment vertical="center"/>
    </xf>
    <xf numFmtId="0" fontId="41" fillId="39" borderId="15" xfId="0" applyFont="1" applyFill="1" applyBorder="1" applyAlignment="1">
      <alignment horizontal="center" vertical="center" wrapText="1"/>
    </xf>
    <xf numFmtId="0" fontId="37" fillId="0" borderId="7" xfId="0" applyFont="1" applyBorder="1" applyAlignment="1">
      <alignment horizontal="left" vertical="center" wrapText="1"/>
    </xf>
    <xf numFmtId="0" fontId="37" fillId="0" borderId="0" xfId="0" applyFont="1" applyBorder="1" applyAlignment="1">
      <alignment horizontal="left" vertical="center" wrapText="1"/>
    </xf>
    <xf numFmtId="3" fontId="40" fillId="0" borderId="7" xfId="0" applyNumberFormat="1" applyFont="1" applyFill="1" applyBorder="1" applyAlignment="1" applyProtection="1">
      <alignment horizontal="left" vertical="center"/>
    </xf>
    <xf numFmtId="3" fontId="40" fillId="0" borderId="0" xfId="0" applyNumberFormat="1" applyFont="1" applyFill="1" applyBorder="1" applyAlignment="1" applyProtection="1">
      <alignment horizontal="left" vertical="center"/>
    </xf>
    <xf numFmtId="0" fontId="40" fillId="0" borderId="6" xfId="0" applyFont="1" applyBorder="1" applyAlignment="1">
      <alignment horizontal="left" vertical="center"/>
    </xf>
    <xf numFmtId="0" fontId="40" fillId="0" borderId="4" xfId="0" applyFont="1" applyBorder="1" applyAlignment="1">
      <alignment horizontal="left" vertical="center"/>
    </xf>
    <xf numFmtId="0" fontId="37" fillId="0" borderId="7" xfId="0" applyFont="1" applyFill="1" applyBorder="1" applyAlignment="1">
      <alignment horizontal="left" vertical="center" wrapText="1"/>
    </xf>
    <xf numFmtId="0" fontId="37" fillId="0" borderId="0" xfId="0" applyFont="1" applyFill="1" applyBorder="1" applyAlignment="1">
      <alignment horizontal="left" vertical="center" wrapText="1"/>
    </xf>
    <xf numFmtId="0" fontId="37" fillId="0" borderId="1" xfId="0" applyFont="1" applyBorder="1" applyAlignment="1">
      <alignment horizontal="left" vertical="center" wrapText="1"/>
    </xf>
    <xf numFmtId="0" fontId="37" fillId="0" borderId="1" xfId="0" applyFont="1" applyFill="1" applyBorder="1" applyAlignment="1">
      <alignment horizontal="left" vertical="center" wrapText="1"/>
    </xf>
    <xf numFmtId="0" fontId="41" fillId="34" borderId="13" xfId="0" applyFont="1" applyFill="1" applyBorder="1" applyAlignment="1">
      <alignment horizontal="center" vertical="center" wrapText="1"/>
    </xf>
    <xf numFmtId="0" fontId="41" fillId="34" borderId="12" xfId="0" applyFont="1" applyFill="1" applyBorder="1" applyAlignment="1">
      <alignment horizontal="center" vertical="center" wrapText="1"/>
    </xf>
    <xf numFmtId="0" fontId="41" fillId="34" borderId="14" xfId="0" applyFont="1" applyFill="1" applyBorder="1" applyAlignment="1">
      <alignment horizontal="center" vertical="center" wrapText="1"/>
    </xf>
    <xf numFmtId="0" fontId="41" fillId="34" borderId="9" xfId="0" applyFont="1" applyFill="1" applyBorder="1" applyAlignment="1">
      <alignment horizontal="center" vertical="center" wrapText="1"/>
    </xf>
    <xf numFmtId="0" fontId="41" fillId="34" borderId="1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/>
    </xf>
    <xf numFmtId="0" fontId="37" fillId="0" borderId="6" xfId="0" applyFont="1" applyBorder="1" applyAlignment="1">
      <alignment horizontal="left" vertical="center"/>
    </xf>
    <xf numFmtId="0" fontId="37" fillId="0" borderId="4" xfId="0" applyFont="1" applyBorder="1" applyAlignment="1">
      <alignment horizontal="left" vertical="center"/>
    </xf>
    <xf numFmtId="0" fontId="41" fillId="34" borderId="14" xfId="0" applyFont="1" applyFill="1" applyBorder="1" applyAlignment="1">
      <alignment horizontal="center" vertical="center"/>
    </xf>
    <xf numFmtId="0" fontId="41" fillId="34" borderId="9" xfId="0" applyFont="1" applyFill="1" applyBorder="1" applyAlignment="1">
      <alignment horizontal="center" vertical="center"/>
    </xf>
    <xf numFmtId="0" fontId="41" fillId="34" borderId="10" xfId="0" applyFont="1" applyFill="1" applyBorder="1" applyAlignment="1">
      <alignment horizontal="center" vertical="center"/>
    </xf>
    <xf numFmtId="0" fontId="41" fillId="34" borderId="15" xfId="0" applyFont="1" applyFill="1" applyBorder="1" applyAlignment="1">
      <alignment horizontal="center" vertical="center" wrapText="1"/>
    </xf>
    <xf numFmtId="0" fontId="29" fillId="33" borderId="1" xfId="0" applyFont="1" applyFill="1" applyBorder="1" applyAlignment="1">
      <alignment horizontal="center" vertical="center"/>
    </xf>
    <xf numFmtId="0" fontId="43" fillId="37" borderId="1" xfId="0" applyFont="1" applyFill="1" applyBorder="1" applyAlignment="1">
      <alignment horizontal="left" vertical="center" wrapText="1"/>
    </xf>
    <xf numFmtId="0" fontId="43" fillId="37" borderId="2" xfId="0" applyFont="1" applyFill="1" applyBorder="1" applyAlignment="1">
      <alignment horizontal="left" vertical="center" wrapText="1"/>
    </xf>
    <xf numFmtId="0" fontId="43" fillId="37" borderId="3" xfId="0" applyFont="1" applyFill="1" applyBorder="1" applyAlignment="1">
      <alignment horizontal="left" vertical="center" wrapText="1"/>
    </xf>
    <xf numFmtId="0" fontId="41" fillId="34" borderId="15" xfId="0" applyFont="1" applyFill="1" applyBorder="1" applyAlignment="1">
      <alignment horizontal="center" vertical="center"/>
    </xf>
    <xf numFmtId="171" fontId="41" fillId="34" borderId="6" xfId="33" applyNumberFormat="1" applyFont="1" applyFill="1" applyBorder="1" applyAlignment="1">
      <alignment horizontal="center" vertical="center" wrapText="1"/>
    </xf>
    <xf numFmtId="171" fontId="41" fillId="34" borderId="8" xfId="33" applyNumberFormat="1" applyFont="1" applyFill="1" applyBorder="1" applyAlignment="1">
      <alignment horizontal="center" vertical="center" wrapText="1"/>
    </xf>
    <xf numFmtId="0" fontId="41" fillId="34" borderId="4" xfId="0" applyFont="1" applyFill="1" applyBorder="1" applyAlignment="1">
      <alignment horizontal="center" vertical="center"/>
    </xf>
    <xf numFmtId="0" fontId="41" fillId="34" borderId="2" xfId="0" applyFont="1" applyFill="1" applyBorder="1" applyAlignment="1">
      <alignment horizontal="center" vertical="center"/>
    </xf>
    <xf numFmtId="0" fontId="41" fillId="34" borderId="5" xfId="0" applyFont="1" applyFill="1" applyBorder="1" applyAlignment="1">
      <alignment horizontal="center" vertical="center"/>
    </xf>
    <xf numFmtId="0" fontId="41" fillId="34" borderId="3" xfId="0" applyFont="1" applyFill="1" applyBorder="1" applyAlignment="1">
      <alignment horizontal="center" vertical="center"/>
    </xf>
    <xf numFmtId="171" fontId="41" fillId="32" borderId="15" xfId="33" applyNumberFormat="1" applyFont="1" applyFill="1" applyBorder="1" applyAlignment="1">
      <alignment horizontal="center" wrapText="1"/>
    </xf>
    <xf numFmtId="171" fontId="41" fillId="32" borderId="15" xfId="33" applyNumberFormat="1" applyFont="1" applyFill="1" applyBorder="1" applyAlignment="1">
      <alignment horizontal="center" vertical="center" wrapText="1"/>
    </xf>
    <xf numFmtId="170" fontId="41" fillId="32" borderId="9" xfId="33" applyNumberFormat="1" applyFont="1" applyFill="1" applyBorder="1" applyAlignment="1">
      <alignment horizontal="center" vertical="center" wrapText="1"/>
    </xf>
    <xf numFmtId="170" fontId="41" fillId="32" borderId="10" xfId="33" applyNumberFormat="1" applyFont="1" applyFill="1" applyBorder="1" applyAlignment="1">
      <alignment horizontal="center" vertical="center" wrapText="1"/>
    </xf>
    <xf numFmtId="0" fontId="41" fillId="32" borderId="13" xfId="0" applyFont="1" applyFill="1" applyBorder="1" applyAlignment="1">
      <alignment horizontal="center" vertical="center" wrapText="1"/>
    </xf>
    <xf numFmtId="0" fontId="41" fillId="32" borderId="11" xfId="0" applyFont="1" applyFill="1" applyBorder="1" applyAlignment="1">
      <alignment horizontal="center" vertical="center" wrapText="1"/>
    </xf>
    <xf numFmtId="0" fontId="41" fillId="32" borderId="12" xfId="0" applyFont="1" applyFill="1" applyBorder="1" applyAlignment="1">
      <alignment horizontal="center" vertical="center" wrapText="1"/>
    </xf>
    <xf numFmtId="3" fontId="40" fillId="0" borderId="1" xfId="0" applyNumberFormat="1" applyFont="1" applyFill="1" applyBorder="1" applyAlignment="1" applyProtection="1">
      <alignment horizontal="left" vertical="center"/>
    </xf>
    <xf numFmtId="0" fontId="41" fillId="34" borderId="5" xfId="0" applyFont="1" applyFill="1" applyBorder="1" applyAlignment="1">
      <alignment horizontal="center" vertical="center" wrapText="1"/>
    </xf>
    <xf numFmtId="0" fontId="41" fillId="34" borderId="3" xfId="0" applyFont="1" applyFill="1" applyBorder="1" applyAlignment="1">
      <alignment horizontal="center" vertical="center" wrapText="1"/>
    </xf>
    <xf numFmtId="0" fontId="37" fillId="0" borderId="5" xfId="0" applyFont="1" applyBorder="1" applyAlignment="1">
      <alignment horizontal="left" vertical="center"/>
    </xf>
    <xf numFmtId="0" fontId="41" fillId="34" borderId="13" xfId="0" applyFont="1" applyFill="1" applyBorder="1" applyAlignment="1">
      <alignment horizontal="center" vertical="center"/>
    </xf>
    <xf numFmtId="0" fontId="41" fillId="34" borderId="12" xfId="0" applyFont="1" applyFill="1" applyBorder="1" applyAlignment="1">
      <alignment horizontal="center" vertical="center"/>
    </xf>
    <xf numFmtId="171" fontId="41" fillId="34" borderId="4" xfId="33" applyNumberFormat="1" applyFont="1" applyFill="1" applyBorder="1" applyAlignment="1">
      <alignment horizontal="center" vertical="center" wrapText="1"/>
    </xf>
    <xf numFmtId="171" fontId="41" fillId="34" borderId="2" xfId="33" applyNumberFormat="1" applyFont="1" applyFill="1" applyBorder="1" applyAlignment="1">
      <alignment horizontal="center" vertical="center" wrapText="1"/>
    </xf>
    <xf numFmtId="0" fontId="41" fillId="34" borderId="4" xfId="0" applyFont="1" applyFill="1" applyBorder="1" applyAlignment="1">
      <alignment horizontal="center" vertical="center" wrapText="1"/>
    </xf>
    <xf numFmtId="0" fontId="41" fillId="34" borderId="2" xfId="0" applyFont="1" applyFill="1" applyBorder="1" applyAlignment="1">
      <alignment horizontal="center" vertical="center" wrapText="1"/>
    </xf>
    <xf numFmtId="0" fontId="37" fillId="0" borderId="0" xfId="0" applyFont="1" applyAlignment="1">
      <alignment horizontal="left" vertical="center" wrapText="1"/>
    </xf>
    <xf numFmtId="2" fontId="0" fillId="31" borderId="0" xfId="0" applyNumberFormat="1" applyFill="1" applyAlignment="1">
      <alignment horizontal="left" vertical="top" wrapText="1"/>
    </xf>
    <xf numFmtId="0" fontId="38" fillId="37" borderId="0" xfId="0" applyFont="1" applyFill="1" applyBorder="1" applyAlignment="1">
      <alignment horizontal="left" vertical="center" wrapText="1"/>
    </xf>
    <xf numFmtId="0" fontId="38" fillId="37" borderId="1" xfId="0" applyFont="1" applyFill="1" applyBorder="1" applyAlignment="1">
      <alignment horizontal="left" vertical="center" wrapText="1"/>
    </xf>
    <xf numFmtId="0" fontId="38" fillId="37" borderId="2" xfId="0" applyFont="1" applyFill="1" applyBorder="1" applyAlignment="1">
      <alignment horizontal="left" vertical="center" wrapText="1"/>
    </xf>
    <xf numFmtId="0" fontId="38" fillId="37" borderId="3" xfId="0" applyFont="1" applyFill="1" applyBorder="1" applyAlignment="1">
      <alignment horizontal="left" vertical="center" wrapText="1"/>
    </xf>
    <xf numFmtId="0" fontId="40" fillId="0" borderId="7" xfId="0" applyFont="1" applyBorder="1" applyAlignment="1">
      <alignment horizontal="left" vertical="center" wrapText="1"/>
    </xf>
    <xf numFmtId="0" fontId="40" fillId="0" borderId="0" xfId="0" applyFont="1" applyBorder="1" applyAlignment="1">
      <alignment horizontal="left" vertical="center" wrapText="1"/>
    </xf>
    <xf numFmtId="0" fontId="40" fillId="0" borderId="1" xfId="0" applyFont="1" applyBorder="1" applyAlignment="1">
      <alignment horizontal="left" vertical="center" wrapText="1"/>
    </xf>
    <xf numFmtId="0" fontId="37" fillId="0" borderId="8" xfId="0" applyFont="1" applyBorder="1" applyAlignment="1">
      <alignment horizontal="left" vertical="center" wrapText="1"/>
    </xf>
    <xf numFmtId="0" fontId="37" fillId="0" borderId="2" xfId="0" applyFont="1" applyBorder="1" applyAlignment="1">
      <alignment horizontal="left" vertical="center" wrapText="1"/>
    </xf>
    <xf numFmtId="0" fontId="37" fillId="0" borderId="3" xfId="0" applyFont="1" applyBorder="1" applyAlignment="1">
      <alignment horizontal="left" vertical="center" wrapText="1"/>
    </xf>
    <xf numFmtId="0" fontId="29" fillId="33" borderId="0" xfId="0" applyFont="1" applyFill="1" applyBorder="1" applyAlignment="1">
      <alignment horizontal="center" vertical="center" wrapText="1"/>
    </xf>
    <xf numFmtId="0" fontId="41" fillId="34" borderId="14" xfId="0" applyFont="1" applyFill="1" applyBorder="1" applyAlignment="1">
      <alignment horizontal="center"/>
    </xf>
    <xf numFmtId="0" fontId="41" fillId="34" borderId="9" xfId="0" applyFont="1" applyFill="1" applyBorder="1" applyAlignment="1">
      <alignment horizontal="center"/>
    </xf>
    <xf numFmtId="0" fontId="41" fillId="34" borderId="10" xfId="0" applyFont="1" applyFill="1" applyBorder="1" applyAlignment="1">
      <alignment horizontal="center"/>
    </xf>
    <xf numFmtId="171" fontId="41" fillId="34" borderId="15" xfId="33" applyNumberFormat="1" applyFont="1" applyFill="1" applyBorder="1" applyAlignment="1">
      <alignment horizontal="center" vertical="center" wrapText="1"/>
    </xf>
    <xf numFmtId="3" fontId="11" fillId="0" borderId="8" xfId="0" applyNumberFormat="1" applyFont="1" applyFill="1" applyBorder="1" applyAlignment="1" applyProtection="1">
      <alignment horizontal="left" vertical="center"/>
    </xf>
    <xf numFmtId="3" fontId="11" fillId="0" borderId="2" xfId="0" applyNumberFormat="1" applyFont="1" applyFill="1" applyBorder="1" applyAlignment="1" applyProtection="1">
      <alignment horizontal="left" vertical="center"/>
    </xf>
    <xf numFmtId="0" fontId="41" fillId="31" borderId="6" xfId="0" applyFont="1" applyFill="1" applyBorder="1" applyAlignment="1">
      <alignment horizontal="left" vertical="center" wrapText="1"/>
    </xf>
    <xf numFmtId="0" fontId="41" fillId="31" borderId="5" xfId="0" applyFont="1" applyFill="1" applyBorder="1" applyAlignment="1">
      <alignment horizontal="left" vertical="center" wrapText="1"/>
    </xf>
    <xf numFmtId="3" fontId="52" fillId="31" borderId="7" xfId="34" applyNumberFormat="1" applyFont="1" applyFill="1" applyBorder="1" applyAlignment="1">
      <alignment horizontal="left" vertical="center" wrapText="1"/>
    </xf>
    <xf numFmtId="3" fontId="52" fillId="31" borderId="1" xfId="34" applyNumberFormat="1" applyFont="1" applyFill="1" applyBorder="1" applyAlignment="1">
      <alignment horizontal="left" vertical="center" wrapText="1"/>
    </xf>
    <xf numFmtId="3" fontId="52" fillId="31" borderId="8" xfId="34" applyNumberFormat="1" applyFont="1" applyFill="1" applyBorder="1" applyAlignment="1">
      <alignment horizontal="left" vertical="center" wrapText="1"/>
    </xf>
    <xf numFmtId="3" fontId="52" fillId="31" borderId="3" xfId="34" applyNumberFormat="1" applyFont="1" applyFill="1" applyBorder="1" applyAlignment="1">
      <alignment horizontal="left" vertical="center" wrapText="1"/>
    </xf>
    <xf numFmtId="0" fontId="43" fillId="37" borderId="0" xfId="0" applyFont="1" applyFill="1" applyBorder="1" applyAlignment="1">
      <alignment horizontal="left" vertical="top" wrapText="1"/>
    </xf>
    <xf numFmtId="0" fontId="41" fillId="34" borderId="6" xfId="0" applyNumberFormat="1" applyFont="1" applyFill="1" applyBorder="1" applyAlignment="1">
      <alignment horizontal="center" vertical="center"/>
    </xf>
    <xf numFmtId="0" fontId="41" fillId="34" borderId="5" xfId="0" applyNumberFormat="1" applyFont="1" applyFill="1" applyBorder="1" applyAlignment="1">
      <alignment horizontal="center" vertical="center"/>
    </xf>
    <xf numFmtId="0" fontId="41" fillId="34" borderId="8" xfId="0" applyNumberFormat="1" applyFont="1" applyFill="1" applyBorder="1" applyAlignment="1">
      <alignment horizontal="center" vertical="center"/>
    </xf>
    <xf numFmtId="0" fontId="41" fillId="34" borderId="3" xfId="0" applyNumberFormat="1" applyFont="1" applyFill="1" applyBorder="1" applyAlignment="1">
      <alignment horizontal="center" vertical="center"/>
    </xf>
    <xf numFmtId="3" fontId="11" fillId="0" borderId="3" xfId="0" applyNumberFormat="1" applyFont="1" applyFill="1" applyBorder="1" applyAlignment="1" applyProtection="1">
      <alignment horizontal="left" vertical="center"/>
    </xf>
    <xf numFmtId="3" fontId="52" fillId="36" borderId="7" xfId="34" applyNumberFormat="1" applyFont="1" applyFill="1" applyBorder="1" applyAlignment="1">
      <alignment horizontal="left" vertical="center"/>
    </xf>
    <xf numFmtId="3" fontId="52" fillId="36" borderId="1" xfId="34" applyNumberFormat="1" applyFont="1" applyFill="1" applyBorder="1" applyAlignment="1">
      <alignment horizontal="left" vertical="center"/>
    </xf>
    <xf numFmtId="3" fontId="52" fillId="0" borderId="8" xfId="34" applyNumberFormat="1" applyFont="1" applyFill="1" applyBorder="1" applyAlignment="1">
      <alignment horizontal="left" vertical="center"/>
    </xf>
    <xf numFmtId="3" fontId="52" fillId="0" borderId="3" xfId="34" applyNumberFormat="1" applyFont="1" applyFill="1" applyBorder="1" applyAlignment="1">
      <alignment horizontal="left" vertical="center"/>
    </xf>
    <xf numFmtId="0" fontId="41" fillId="34" borderId="6" xfId="0" applyFont="1" applyFill="1" applyBorder="1" applyAlignment="1">
      <alignment horizontal="center" vertical="center"/>
    </xf>
    <xf numFmtId="0" fontId="41" fillId="34" borderId="8" xfId="0" applyFont="1" applyFill="1" applyBorder="1" applyAlignment="1">
      <alignment horizontal="center" vertical="center"/>
    </xf>
    <xf numFmtId="3" fontId="52" fillId="31" borderId="7" xfId="34" applyNumberFormat="1" applyFont="1" applyFill="1" applyBorder="1" applyAlignment="1">
      <alignment horizontal="left" vertical="center"/>
    </xf>
    <xf numFmtId="3" fontId="52" fillId="31" borderId="1" xfId="34" applyNumberFormat="1" applyFont="1" applyFill="1" applyBorder="1" applyAlignment="1">
      <alignment horizontal="left" vertical="center"/>
    </xf>
    <xf numFmtId="3" fontId="52" fillId="0" borderId="8" xfId="34" applyNumberFormat="1" applyFont="1" applyFill="1" applyBorder="1" applyAlignment="1">
      <alignment horizontal="right" vertical="center"/>
    </xf>
    <xf numFmtId="3" fontId="52" fillId="0" borderId="3" xfId="34" applyNumberFormat="1" applyFont="1" applyFill="1" applyBorder="1" applyAlignment="1">
      <alignment horizontal="right" vertical="center"/>
    </xf>
    <xf numFmtId="3" fontId="52" fillId="31" borderId="7" xfId="34" applyNumberFormat="1" applyFont="1" applyFill="1" applyBorder="1" applyAlignment="1">
      <alignment horizontal="right" vertical="center"/>
    </xf>
    <xf numFmtId="3" fontId="52" fillId="31" borderId="1" xfId="34" applyNumberFormat="1" applyFont="1" applyFill="1" applyBorder="1" applyAlignment="1">
      <alignment horizontal="right" vertical="center"/>
    </xf>
    <xf numFmtId="3" fontId="52" fillId="36" borderId="7" xfId="34" applyNumberFormat="1" applyFont="1" applyFill="1" applyBorder="1" applyAlignment="1">
      <alignment horizontal="right" vertical="center"/>
    </xf>
    <xf numFmtId="3" fontId="52" fillId="36" borderId="1" xfId="34" applyNumberFormat="1" applyFont="1" applyFill="1" applyBorder="1" applyAlignment="1">
      <alignment horizontal="right" vertical="center"/>
    </xf>
    <xf numFmtId="171" fontId="41" fillId="34" borderId="14" xfId="33" applyNumberFormat="1" applyFont="1" applyFill="1" applyBorder="1" applyAlignment="1">
      <alignment horizontal="center" vertical="center"/>
    </xf>
    <xf numFmtId="171" fontId="41" fillId="34" borderId="9" xfId="33" applyNumberFormat="1" applyFont="1" applyFill="1" applyBorder="1" applyAlignment="1">
      <alignment horizontal="center" vertical="center"/>
    </xf>
    <xf numFmtId="171" fontId="41" fillId="34" borderId="10" xfId="33" applyNumberFormat="1" applyFont="1" applyFill="1" applyBorder="1" applyAlignment="1">
      <alignment horizontal="center" vertical="center"/>
    </xf>
    <xf numFmtId="0" fontId="41" fillId="34" borderId="14" xfId="33" applyNumberFormat="1" applyFont="1" applyFill="1" applyBorder="1" applyAlignment="1">
      <alignment horizontal="center" vertical="center" wrapText="1"/>
    </xf>
    <xf numFmtId="0" fontId="41" fillId="34" borderId="10" xfId="33" applyNumberFormat="1" applyFont="1" applyFill="1" applyBorder="1" applyAlignment="1">
      <alignment horizontal="center" vertical="center" wrapText="1"/>
    </xf>
    <xf numFmtId="0" fontId="41" fillId="34" borderId="2" xfId="0" applyNumberFormat="1" applyFont="1" applyFill="1" applyBorder="1" applyAlignment="1">
      <alignment horizontal="center"/>
    </xf>
    <xf numFmtId="3" fontId="52" fillId="36" borderId="6" xfId="34" applyNumberFormat="1" applyFont="1" applyFill="1" applyBorder="1" applyAlignment="1">
      <alignment horizontal="right" vertical="center"/>
    </xf>
    <xf numFmtId="3" fontId="52" fillId="36" borderId="5" xfId="34" applyNumberFormat="1" applyFont="1" applyFill="1" applyBorder="1" applyAlignment="1">
      <alignment horizontal="right" vertical="center"/>
    </xf>
    <xf numFmtId="171" fontId="41" fillId="34" borderId="14" xfId="33" applyNumberFormat="1" applyFont="1" applyFill="1" applyBorder="1" applyAlignment="1">
      <alignment horizontal="center" vertical="center" wrapText="1"/>
    </xf>
    <xf numFmtId="171" fontId="41" fillId="34" borderId="10" xfId="33" applyNumberFormat="1" applyFont="1" applyFill="1" applyBorder="1" applyAlignment="1">
      <alignment horizontal="center" vertical="center" wrapText="1"/>
    </xf>
    <xf numFmtId="0" fontId="41" fillId="34" borderId="6" xfId="0" applyFont="1" applyFill="1" applyBorder="1" applyAlignment="1">
      <alignment horizontal="center" vertical="center" wrapText="1"/>
    </xf>
    <xf numFmtId="0" fontId="41" fillId="34" borderId="8" xfId="0" applyFont="1" applyFill="1" applyBorder="1" applyAlignment="1">
      <alignment horizontal="center" vertical="center" wrapText="1"/>
    </xf>
    <xf numFmtId="3" fontId="52" fillId="36" borderId="7" xfId="34" applyNumberFormat="1" applyFont="1" applyFill="1" applyBorder="1" applyAlignment="1">
      <alignment horizontal="left" vertical="center" wrapText="1"/>
    </xf>
    <xf numFmtId="3" fontId="52" fillId="36" borderId="1" xfId="34" applyNumberFormat="1" applyFont="1" applyFill="1" applyBorder="1" applyAlignment="1">
      <alignment horizontal="left" vertical="center" wrapText="1"/>
    </xf>
    <xf numFmtId="0" fontId="36" fillId="35" borderId="7" xfId="0" applyFont="1" applyFill="1" applyBorder="1" applyAlignment="1">
      <alignment horizontal="left" vertical="center" wrapText="1"/>
    </xf>
    <xf numFmtId="0" fontId="36" fillId="35" borderId="1" xfId="0" applyFont="1" applyFill="1" applyBorder="1" applyAlignment="1">
      <alignment horizontal="left" vertical="center" wrapText="1"/>
    </xf>
    <xf numFmtId="3" fontId="52" fillId="36" borderId="8" xfId="34" applyNumberFormat="1" applyFont="1" applyFill="1" applyBorder="1" applyAlignment="1">
      <alignment horizontal="left" vertical="center" wrapText="1"/>
    </xf>
    <xf numFmtId="3" fontId="52" fillId="36" borderId="3" xfId="34" applyNumberFormat="1" applyFont="1" applyFill="1" applyBorder="1" applyAlignment="1">
      <alignment horizontal="left" vertical="center" wrapText="1"/>
    </xf>
    <xf numFmtId="3" fontId="40" fillId="0" borderId="8" xfId="0" applyNumberFormat="1" applyFont="1" applyFill="1" applyBorder="1" applyAlignment="1" applyProtection="1">
      <alignment horizontal="left" vertical="center"/>
    </xf>
    <xf numFmtId="3" fontId="40" fillId="0" borderId="2" xfId="0" applyNumberFormat="1" applyFont="1" applyFill="1" applyBorder="1" applyAlignment="1" applyProtection="1">
      <alignment horizontal="left" vertical="center"/>
    </xf>
    <xf numFmtId="3" fontId="40" fillId="0" borderId="3" xfId="0" applyNumberFormat="1" applyFont="1" applyFill="1" applyBorder="1" applyAlignment="1" applyProtection="1">
      <alignment horizontal="left" vertical="center"/>
    </xf>
    <xf numFmtId="0" fontId="37" fillId="0" borderId="7" xfId="0" applyFont="1" applyBorder="1" applyAlignment="1">
      <alignment horizontal="left" wrapText="1"/>
    </xf>
    <xf numFmtId="0" fontId="37" fillId="0" borderId="0" xfId="0" applyFont="1" applyBorder="1" applyAlignment="1">
      <alignment horizontal="left" wrapText="1"/>
    </xf>
    <xf numFmtId="0" fontId="37" fillId="0" borderId="1" xfId="0" applyFont="1" applyBorder="1" applyAlignment="1">
      <alignment horizontal="left" wrapText="1"/>
    </xf>
    <xf numFmtId="0" fontId="50" fillId="34" borderId="15" xfId="0" applyFont="1" applyFill="1" applyBorder="1" applyAlignment="1">
      <alignment horizontal="center" vertical="center"/>
    </xf>
  </cellXfs>
  <cellStyles count="48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Cálculo 2" xfId="19"/>
    <cellStyle name="Celda vinculada" xfId="20" builtinId="24" customBuiltin="1"/>
    <cellStyle name="Encabezado 4" xfId="21" builtinId="19" customBuiltin="1"/>
    <cellStyle name="Énfasis1" xfId="22" builtinId="29" customBuiltin="1"/>
    <cellStyle name="Énfasis2" xfId="23" builtinId="33" customBuiltin="1"/>
    <cellStyle name="Énfasis3" xfId="24" builtinId="37" customBuiltin="1"/>
    <cellStyle name="Énfasis4" xfId="25" builtinId="41" customBuiltin="1"/>
    <cellStyle name="Énfasis5" xfId="26" builtinId="45" customBuiltin="1"/>
    <cellStyle name="Énfasis6" xfId="27" builtinId="49" customBuiltin="1"/>
    <cellStyle name="Entrada" xfId="28" builtinId="20" customBuiltin="1"/>
    <cellStyle name="Euro" xfId="29"/>
    <cellStyle name="Euro 2" xfId="30"/>
    <cellStyle name="Hipervínculo" xfId="31" builtinId="8"/>
    <cellStyle name="Incorrecto" xfId="32" builtinId="27" customBuiltin="1"/>
    <cellStyle name="Millares" xfId="33" builtinId="3"/>
    <cellStyle name="Millares [0]" xfId="34" builtinId="6"/>
    <cellStyle name="Millares 2" xfId="35"/>
    <cellStyle name="Neutral" xfId="36" builtinId="28" customBuiltin="1"/>
    <cellStyle name="Normal" xfId="0" builtinId="0"/>
    <cellStyle name="Normal 2" xfId="37"/>
    <cellStyle name="Normal 2 2" xfId="46"/>
    <cellStyle name="Normal 3" xfId="44"/>
    <cellStyle name="Normal 4" xfId="45"/>
    <cellStyle name="Notas 2" xfId="38"/>
    <cellStyle name="Porcentaje" xfId="47" builtinId="5"/>
    <cellStyle name="Porcentaje 2" xfId="39"/>
    <cellStyle name="Porcentaje 3" xfId="40"/>
    <cellStyle name="Salida 2" xfId="41"/>
    <cellStyle name="Título" xfId="42" builtinId="15" customBuiltin="1"/>
    <cellStyle name="Total" xfId="43" builtinId="25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DDDDD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B6004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86510</xdr:colOff>
      <xdr:row>0</xdr:row>
      <xdr:rowOff>240255</xdr:rowOff>
    </xdr:from>
    <xdr:to>
      <xdr:col>12</xdr:col>
      <xdr:colOff>927716</xdr:colOff>
      <xdr:row>4</xdr:row>
      <xdr:rowOff>72046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505610" y="240255"/>
          <a:ext cx="9299406" cy="917641"/>
          <a:chOff x="516816" y="240255"/>
          <a:chExt cx="9599724" cy="943415"/>
        </a:xfrm>
      </xdr:grpSpPr>
      <xdr:pic>
        <xdr:nvPicPr>
          <xdr:cNvPr id="3" name="Imagen 3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16816" y="305250"/>
            <a:ext cx="2113339" cy="83447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 xmlns="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xmlns="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4" name="Imagen 4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726206" y="240255"/>
            <a:ext cx="4390334" cy="94341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 xmlns="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xmlns="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355600</xdr:colOff>
      <xdr:row>1</xdr:row>
      <xdr:rowOff>0</xdr:rowOff>
    </xdr:from>
    <xdr:to>
      <xdr:col>6</xdr:col>
      <xdr:colOff>375556</xdr:colOff>
      <xdr:row>2</xdr:row>
      <xdr:rowOff>578757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GrpSpPr/>
      </xdr:nvGrpSpPr>
      <xdr:grpSpPr>
        <a:xfrm>
          <a:off x="355600" y="152400"/>
          <a:ext cx="8840106" cy="731157"/>
          <a:chOff x="516816" y="240255"/>
          <a:chExt cx="9599724" cy="943415"/>
        </a:xfrm>
      </xdr:grpSpPr>
      <xdr:pic>
        <xdr:nvPicPr>
          <xdr:cNvPr id="4" name="Imagen 3">
            <a:extLst>
              <a:ext uri="{FF2B5EF4-FFF2-40B4-BE49-F238E27FC236}">
                <a16:creationId xmlns:a16="http://schemas.microsoft.com/office/drawing/2014/main" id="{00000000-0008-0000-0900-000004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16816" y="305250"/>
            <a:ext cx="2113339" cy="83447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 xmlns="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xmlns="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" name="Imagen 4">
            <a:extLst>
              <a:ext uri="{FF2B5EF4-FFF2-40B4-BE49-F238E27FC236}">
                <a16:creationId xmlns:a16="http://schemas.microsoft.com/office/drawing/2014/main" id="{00000000-0008-0000-0900-000005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726206" y="240255"/>
            <a:ext cx="4390334" cy="94341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 xmlns="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xmlns="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438150</xdr:colOff>
      <xdr:row>1</xdr:row>
      <xdr:rowOff>9525</xdr:rowOff>
    </xdr:from>
    <xdr:to>
      <xdr:col>7</xdr:col>
      <xdr:colOff>442231</xdr:colOff>
      <xdr:row>2</xdr:row>
      <xdr:rowOff>585107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GrpSpPr/>
      </xdr:nvGrpSpPr>
      <xdr:grpSpPr>
        <a:xfrm>
          <a:off x="438150" y="161925"/>
          <a:ext cx="10252981" cy="727982"/>
          <a:chOff x="516816" y="240255"/>
          <a:chExt cx="9599724" cy="943415"/>
        </a:xfrm>
      </xdr:grpSpPr>
      <xdr:pic>
        <xdr:nvPicPr>
          <xdr:cNvPr id="4" name="Imagen 3">
            <a:extLst>
              <a:ext uri="{FF2B5EF4-FFF2-40B4-BE49-F238E27FC236}">
                <a16:creationId xmlns:a16="http://schemas.microsoft.com/office/drawing/2014/main" id="{00000000-0008-0000-0A00-000004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16816" y="305250"/>
            <a:ext cx="2113339" cy="83447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 xmlns="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xmlns="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" name="Imagen 4">
            <a:extLst>
              <a:ext uri="{FF2B5EF4-FFF2-40B4-BE49-F238E27FC236}">
                <a16:creationId xmlns:a16="http://schemas.microsoft.com/office/drawing/2014/main" id="{00000000-0008-0000-0A00-000005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726206" y="240255"/>
            <a:ext cx="4390334" cy="94341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 xmlns="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xmlns="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419100</xdr:colOff>
      <xdr:row>1</xdr:row>
      <xdr:rowOff>9525</xdr:rowOff>
    </xdr:from>
    <xdr:to>
      <xdr:col>6</xdr:col>
      <xdr:colOff>423181</xdr:colOff>
      <xdr:row>2</xdr:row>
      <xdr:rowOff>585107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GrpSpPr/>
      </xdr:nvGrpSpPr>
      <xdr:grpSpPr>
        <a:xfrm>
          <a:off x="419100" y="161925"/>
          <a:ext cx="8176531" cy="727982"/>
          <a:chOff x="516816" y="240255"/>
          <a:chExt cx="9599724" cy="943415"/>
        </a:xfrm>
      </xdr:grpSpPr>
      <xdr:pic>
        <xdr:nvPicPr>
          <xdr:cNvPr id="4" name="Imagen 3">
            <a:extLst>
              <a:ext uri="{FF2B5EF4-FFF2-40B4-BE49-F238E27FC236}">
                <a16:creationId xmlns:a16="http://schemas.microsoft.com/office/drawing/2014/main" id="{00000000-0008-0000-0B00-000004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16816" y="305250"/>
            <a:ext cx="2113339" cy="83447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 xmlns="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xmlns="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" name="Imagen 4">
            <a:extLst>
              <a:ext uri="{FF2B5EF4-FFF2-40B4-BE49-F238E27FC236}">
                <a16:creationId xmlns:a16="http://schemas.microsoft.com/office/drawing/2014/main" id="{00000000-0008-0000-0B00-000005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726206" y="240255"/>
            <a:ext cx="4390334" cy="94341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 xmlns="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xmlns="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393700</xdr:colOff>
      <xdr:row>1</xdr:row>
      <xdr:rowOff>38100</xdr:rowOff>
    </xdr:from>
    <xdr:to>
      <xdr:col>7</xdr:col>
      <xdr:colOff>413656</xdr:colOff>
      <xdr:row>2</xdr:row>
      <xdr:rowOff>616857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GrpSpPr/>
      </xdr:nvGrpSpPr>
      <xdr:grpSpPr>
        <a:xfrm>
          <a:off x="393700" y="190500"/>
          <a:ext cx="9868806" cy="731157"/>
          <a:chOff x="516816" y="240255"/>
          <a:chExt cx="9599724" cy="943415"/>
        </a:xfrm>
      </xdr:grpSpPr>
      <xdr:pic>
        <xdr:nvPicPr>
          <xdr:cNvPr id="4" name="Imagen 3">
            <a:extLst>
              <a:ext uri="{FF2B5EF4-FFF2-40B4-BE49-F238E27FC236}">
                <a16:creationId xmlns:a16="http://schemas.microsoft.com/office/drawing/2014/main" id="{00000000-0008-0000-0C00-000004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16816" y="305250"/>
            <a:ext cx="2113339" cy="83447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 xmlns="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xmlns="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" name="Imagen 4">
            <a:extLst>
              <a:ext uri="{FF2B5EF4-FFF2-40B4-BE49-F238E27FC236}">
                <a16:creationId xmlns:a16="http://schemas.microsoft.com/office/drawing/2014/main" id="{00000000-0008-0000-0C00-000005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726206" y="240255"/>
            <a:ext cx="4390334" cy="94341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 xmlns="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xmlns="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3496850</xdr:colOff>
      <xdr:row>1</xdr:row>
      <xdr:rowOff>0</xdr:rowOff>
    </xdr:from>
    <xdr:to>
      <xdr:col>10</xdr:col>
      <xdr:colOff>499251</xdr:colOff>
      <xdr:row>2</xdr:row>
      <xdr:rowOff>572320</xdr:rowOff>
    </xdr:to>
    <xdr:grpSp>
      <xdr:nvGrpSpPr>
        <xdr:cNvPr id="5" name="Grupo 4">
          <a:extLst>
            <a:ext uri="{FF2B5EF4-FFF2-40B4-BE49-F238E27FC236}">
              <a16:creationId xmlns:a16="http://schemas.microsoft.com/office/drawing/2014/main" id="{00000000-0008-0000-0D00-000005000000}"/>
            </a:ext>
          </a:extLst>
        </xdr:cNvPr>
        <xdr:cNvGrpSpPr/>
      </xdr:nvGrpSpPr>
      <xdr:grpSpPr>
        <a:xfrm>
          <a:off x="1258475" y="156882"/>
          <a:ext cx="12217188" cy="729203"/>
          <a:chOff x="516816" y="240255"/>
          <a:chExt cx="9599724" cy="943415"/>
        </a:xfrm>
      </xdr:grpSpPr>
      <xdr:pic>
        <xdr:nvPicPr>
          <xdr:cNvPr id="6" name="Imagen 5">
            <a:extLst>
              <a:ext uri="{FF2B5EF4-FFF2-40B4-BE49-F238E27FC236}">
                <a16:creationId xmlns:a16="http://schemas.microsoft.com/office/drawing/2014/main" id="{00000000-0008-0000-0D00-000006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16816" y="305250"/>
            <a:ext cx="2113339" cy="83447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 xmlns="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xmlns="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" name="Imagen 6">
            <a:extLst>
              <a:ext uri="{FF2B5EF4-FFF2-40B4-BE49-F238E27FC236}">
                <a16:creationId xmlns:a16="http://schemas.microsoft.com/office/drawing/2014/main" id="{00000000-0008-0000-0D00-000007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726206" y="240255"/>
            <a:ext cx="4390334" cy="94341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 xmlns="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xmlns="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514350</xdr:colOff>
      <xdr:row>1</xdr:row>
      <xdr:rowOff>9525</xdr:rowOff>
    </xdr:from>
    <xdr:to>
      <xdr:col>6</xdr:col>
      <xdr:colOff>480331</xdr:colOff>
      <xdr:row>2</xdr:row>
      <xdr:rowOff>585107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GrpSpPr/>
      </xdr:nvGrpSpPr>
      <xdr:grpSpPr>
        <a:xfrm>
          <a:off x="514350" y="161925"/>
          <a:ext cx="8986156" cy="727982"/>
          <a:chOff x="516816" y="240255"/>
          <a:chExt cx="9599724" cy="943415"/>
        </a:xfrm>
      </xdr:grpSpPr>
      <xdr:pic>
        <xdr:nvPicPr>
          <xdr:cNvPr id="4" name="Imagen 3">
            <a:extLst>
              <a:ext uri="{FF2B5EF4-FFF2-40B4-BE49-F238E27FC236}">
                <a16:creationId xmlns:a16="http://schemas.microsoft.com/office/drawing/2014/main" id="{00000000-0008-0000-0E00-000004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16816" y="305250"/>
            <a:ext cx="2113339" cy="83447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 xmlns="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xmlns="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" name="Imagen 4">
            <a:extLst>
              <a:ext uri="{FF2B5EF4-FFF2-40B4-BE49-F238E27FC236}">
                <a16:creationId xmlns:a16="http://schemas.microsoft.com/office/drawing/2014/main" id="{00000000-0008-0000-0E00-000005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726206" y="240255"/>
            <a:ext cx="4390334" cy="94341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 xmlns="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xmlns="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666750</xdr:colOff>
      <xdr:row>1</xdr:row>
      <xdr:rowOff>47625</xdr:rowOff>
    </xdr:from>
    <xdr:to>
      <xdr:col>3</xdr:col>
      <xdr:colOff>1041400</xdr:colOff>
      <xdr:row>2</xdr:row>
      <xdr:rowOff>623207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GrpSpPr/>
      </xdr:nvGrpSpPr>
      <xdr:grpSpPr>
        <a:xfrm>
          <a:off x="666750" y="200025"/>
          <a:ext cx="5127625" cy="727982"/>
          <a:chOff x="516816" y="240255"/>
          <a:chExt cx="9599724" cy="943415"/>
        </a:xfrm>
      </xdr:grpSpPr>
      <xdr:pic>
        <xdr:nvPicPr>
          <xdr:cNvPr id="4" name="Imagen 3">
            <a:extLst>
              <a:ext uri="{FF2B5EF4-FFF2-40B4-BE49-F238E27FC236}">
                <a16:creationId xmlns:a16="http://schemas.microsoft.com/office/drawing/2014/main" id="{00000000-0008-0000-0F00-000004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16816" y="305250"/>
            <a:ext cx="2113339" cy="83447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 xmlns="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xmlns="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" name="Imagen 4">
            <a:extLst>
              <a:ext uri="{FF2B5EF4-FFF2-40B4-BE49-F238E27FC236}">
                <a16:creationId xmlns:a16="http://schemas.microsoft.com/office/drawing/2014/main" id="{00000000-0008-0000-0F00-000005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726206" y="240255"/>
            <a:ext cx="4390334" cy="94341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 xmlns="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xmlns="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1</xdr:row>
      <xdr:rowOff>9525</xdr:rowOff>
    </xdr:from>
    <xdr:to>
      <xdr:col>6</xdr:col>
      <xdr:colOff>729343</xdr:colOff>
      <xdr:row>2</xdr:row>
      <xdr:rowOff>585107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GrpSpPr/>
      </xdr:nvGrpSpPr>
      <xdr:grpSpPr>
        <a:xfrm>
          <a:off x="76200" y="161925"/>
          <a:ext cx="9673318" cy="727982"/>
          <a:chOff x="516816" y="240255"/>
          <a:chExt cx="9599724" cy="943415"/>
        </a:xfrm>
      </xdr:grpSpPr>
      <xdr:pic>
        <xdr:nvPicPr>
          <xdr:cNvPr id="4" name="Imagen 3">
            <a:extLst>
              <a:ext uri="{FF2B5EF4-FFF2-40B4-BE49-F238E27FC236}">
                <a16:creationId xmlns:a16="http://schemas.microsoft.com/office/drawing/2014/main" id="{00000000-0008-0000-1000-000004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16816" y="305250"/>
            <a:ext cx="2113339" cy="83447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 xmlns="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xmlns="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" name="Imagen 4">
            <a:extLst>
              <a:ext uri="{FF2B5EF4-FFF2-40B4-BE49-F238E27FC236}">
                <a16:creationId xmlns:a16="http://schemas.microsoft.com/office/drawing/2014/main" id="{00000000-0008-0000-1000-000005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726206" y="240255"/>
            <a:ext cx="4390334" cy="94341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 xmlns="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xmlns="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202872</xdr:colOff>
      <xdr:row>1</xdr:row>
      <xdr:rowOff>43542</xdr:rowOff>
    </xdr:from>
    <xdr:to>
      <xdr:col>7</xdr:col>
      <xdr:colOff>748149</xdr:colOff>
      <xdr:row>2</xdr:row>
      <xdr:rowOff>571499</xdr:rowOff>
    </xdr:to>
    <xdr:grpSp>
      <xdr:nvGrpSpPr>
        <xdr:cNvPr id="5" name="Grupo 4">
          <a:extLst>
            <a:ext uri="{FF2B5EF4-FFF2-40B4-BE49-F238E27FC236}">
              <a16:creationId xmlns:a16="http://schemas.microsoft.com/office/drawing/2014/main" id="{00000000-0008-0000-1100-000005000000}"/>
            </a:ext>
          </a:extLst>
        </xdr:cNvPr>
        <xdr:cNvGrpSpPr/>
      </xdr:nvGrpSpPr>
      <xdr:grpSpPr>
        <a:xfrm>
          <a:off x="202872" y="195942"/>
          <a:ext cx="9984552" cy="889907"/>
          <a:chOff x="516816" y="240255"/>
          <a:chExt cx="9599724" cy="943415"/>
        </a:xfrm>
      </xdr:grpSpPr>
      <xdr:pic>
        <xdr:nvPicPr>
          <xdr:cNvPr id="6" name="Imagen 5">
            <a:extLst>
              <a:ext uri="{FF2B5EF4-FFF2-40B4-BE49-F238E27FC236}">
                <a16:creationId xmlns:a16="http://schemas.microsoft.com/office/drawing/2014/main" id="{00000000-0008-0000-1100-000006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16816" y="305250"/>
            <a:ext cx="2113339" cy="83447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 xmlns="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xmlns="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" name="Imagen 6">
            <a:extLst>
              <a:ext uri="{FF2B5EF4-FFF2-40B4-BE49-F238E27FC236}">
                <a16:creationId xmlns:a16="http://schemas.microsoft.com/office/drawing/2014/main" id="{00000000-0008-0000-1100-000007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726206" y="240255"/>
            <a:ext cx="4390334" cy="94341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 xmlns="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xmlns="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230582</xdr:colOff>
      <xdr:row>1</xdr:row>
      <xdr:rowOff>43542</xdr:rowOff>
    </xdr:from>
    <xdr:to>
      <xdr:col>8</xdr:col>
      <xdr:colOff>0</xdr:colOff>
      <xdr:row>2</xdr:row>
      <xdr:rowOff>495300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GrpSpPr/>
      </xdr:nvGrpSpPr>
      <xdr:grpSpPr>
        <a:xfrm>
          <a:off x="230582" y="200424"/>
          <a:ext cx="11849359" cy="810347"/>
          <a:chOff x="516816" y="240255"/>
          <a:chExt cx="9599724" cy="943415"/>
        </a:xfrm>
      </xdr:grpSpPr>
      <xdr:pic>
        <xdr:nvPicPr>
          <xdr:cNvPr id="3" name="Imagen 2">
            <a:extLst>
              <a:ext uri="{FF2B5EF4-FFF2-40B4-BE49-F238E27FC236}">
                <a16:creationId xmlns:a16="http://schemas.microsoft.com/office/drawing/2014/main" id="{00000000-0008-0000-1200-000003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16816" y="305250"/>
            <a:ext cx="2113339" cy="83447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 xmlns="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xmlns="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4" name="Imagen 3">
            <a:extLst>
              <a:ext uri="{FF2B5EF4-FFF2-40B4-BE49-F238E27FC236}">
                <a16:creationId xmlns:a16="http://schemas.microsoft.com/office/drawing/2014/main" id="{00000000-0008-0000-1200-000004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726206" y="240255"/>
            <a:ext cx="4390334" cy="94341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 xmlns="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xmlns="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424542</xdr:colOff>
      <xdr:row>1</xdr:row>
      <xdr:rowOff>43543</xdr:rowOff>
    </xdr:from>
    <xdr:to>
      <xdr:col>12</xdr:col>
      <xdr:colOff>359228</xdr:colOff>
      <xdr:row>2</xdr:row>
      <xdr:rowOff>587828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pSpPr/>
      </xdr:nvGrpSpPr>
      <xdr:grpSpPr>
        <a:xfrm>
          <a:off x="424542" y="195943"/>
          <a:ext cx="14507936" cy="906235"/>
          <a:chOff x="516816" y="240255"/>
          <a:chExt cx="9599724" cy="943415"/>
        </a:xfrm>
      </xdr:grpSpPr>
      <xdr:pic>
        <xdr:nvPicPr>
          <xdr:cNvPr id="4" name="Imagen 3">
            <a:extLst>
              <a:ext uri="{FF2B5EF4-FFF2-40B4-BE49-F238E27FC236}">
                <a16:creationId xmlns:a16="http://schemas.microsoft.com/office/drawing/2014/main" id="{00000000-0008-0000-0100-000004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16816" y="305250"/>
            <a:ext cx="2113339" cy="83447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 xmlns="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xmlns="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" name="Imagen 4">
            <a:extLst>
              <a:ext uri="{FF2B5EF4-FFF2-40B4-BE49-F238E27FC236}">
                <a16:creationId xmlns:a16="http://schemas.microsoft.com/office/drawing/2014/main" id="{00000000-0008-0000-0100-000005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726206" y="240255"/>
            <a:ext cx="4390334" cy="94341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 xmlns="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xmlns="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221342</xdr:colOff>
      <xdr:row>1</xdr:row>
      <xdr:rowOff>43542</xdr:rowOff>
    </xdr:from>
    <xdr:to>
      <xdr:col>6</xdr:col>
      <xdr:colOff>901700</xdr:colOff>
      <xdr:row>2</xdr:row>
      <xdr:rowOff>485775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GrpSpPr/>
      </xdr:nvGrpSpPr>
      <xdr:grpSpPr>
        <a:xfrm>
          <a:off x="221342" y="195942"/>
          <a:ext cx="10424433" cy="804183"/>
          <a:chOff x="516816" y="240255"/>
          <a:chExt cx="9599724" cy="943415"/>
        </a:xfrm>
      </xdr:grpSpPr>
      <xdr:pic>
        <xdr:nvPicPr>
          <xdr:cNvPr id="3" name="Imagen 2">
            <a:extLst>
              <a:ext uri="{FF2B5EF4-FFF2-40B4-BE49-F238E27FC236}">
                <a16:creationId xmlns:a16="http://schemas.microsoft.com/office/drawing/2014/main" id="{00000000-0008-0000-1300-000003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16816" y="305250"/>
            <a:ext cx="2113339" cy="83447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 xmlns="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xmlns="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4" name="Imagen 3">
            <a:extLst>
              <a:ext uri="{FF2B5EF4-FFF2-40B4-BE49-F238E27FC236}">
                <a16:creationId xmlns:a16="http://schemas.microsoft.com/office/drawing/2014/main" id="{00000000-0008-0000-1300-000004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726206" y="240255"/>
            <a:ext cx="4390334" cy="94341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 xmlns="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xmlns="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228601</xdr:colOff>
      <xdr:row>1</xdr:row>
      <xdr:rowOff>43542</xdr:rowOff>
    </xdr:from>
    <xdr:to>
      <xdr:col>6</xdr:col>
      <xdr:colOff>794659</xdr:colOff>
      <xdr:row>2</xdr:row>
      <xdr:rowOff>419100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GrpSpPr/>
      </xdr:nvGrpSpPr>
      <xdr:grpSpPr>
        <a:xfrm>
          <a:off x="228601" y="200424"/>
          <a:ext cx="7782646" cy="734147"/>
          <a:chOff x="516816" y="240255"/>
          <a:chExt cx="9599724" cy="943415"/>
        </a:xfrm>
      </xdr:grpSpPr>
      <xdr:pic>
        <xdr:nvPicPr>
          <xdr:cNvPr id="3" name="Imagen 2">
            <a:extLst>
              <a:ext uri="{FF2B5EF4-FFF2-40B4-BE49-F238E27FC236}">
                <a16:creationId xmlns:a16="http://schemas.microsoft.com/office/drawing/2014/main" id="{00000000-0008-0000-1400-000003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16816" y="305250"/>
            <a:ext cx="2113339" cy="83447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 xmlns="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xmlns="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4" name="Imagen 3">
            <a:extLst>
              <a:ext uri="{FF2B5EF4-FFF2-40B4-BE49-F238E27FC236}">
                <a16:creationId xmlns:a16="http://schemas.microsoft.com/office/drawing/2014/main" id="{00000000-0008-0000-1400-000004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726206" y="240255"/>
            <a:ext cx="4390334" cy="94341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 xmlns="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xmlns="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424542</xdr:colOff>
      <xdr:row>1</xdr:row>
      <xdr:rowOff>43542</xdr:rowOff>
    </xdr:from>
    <xdr:to>
      <xdr:col>6</xdr:col>
      <xdr:colOff>0</xdr:colOff>
      <xdr:row>2</xdr:row>
      <xdr:rowOff>523875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GrpSpPr/>
      </xdr:nvGrpSpPr>
      <xdr:grpSpPr>
        <a:xfrm>
          <a:off x="424542" y="195942"/>
          <a:ext cx="7319283" cy="842283"/>
          <a:chOff x="516816" y="240255"/>
          <a:chExt cx="9599724" cy="943415"/>
        </a:xfrm>
      </xdr:grpSpPr>
      <xdr:pic>
        <xdr:nvPicPr>
          <xdr:cNvPr id="3" name="Imagen 2">
            <a:extLst>
              <a:ext uri="{FF2B5EF4-FFF2-40B4-BE49-F238E27FC236}">
                <a16:creationId xmlns:a16="http://schemas.microsoft.com/office/drawing/2014/main" id="{00000000-0008-0000-1500-000003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16816" y="305250"/>
            <a:ext cx="2113339" cy="83447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 xmlns="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xmlns="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4" name="Imagen 3">
            <a:extLst>
              <a:ext uri="{FF2B5EF4-FFF2-40B4-BE49-F238E27FC236}">
                <a16:creationId xmlns:a16="http://schemas.microsoft.com/office/drawing/2014/main" id="{00000000-0008-0000-1500-000004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726206" y="240255"/>
            <a:ext cx="4390334" cy="94341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 xmlns="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xmlns="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97971</xdr:colOff>
      <xdr:row>1</xdr:row>
      <xdr:rowOff>43542</xdr:rowOff>
    </xdr:from>
    <xdr:to>
      <xdr:col>3</xdr:col>
      <xdr:colOff>881743</xdr:colOff>
      <xdr:row>2</xdr:row>
      <xdr:rowOff>555171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GrpSpPr/>
      </xdr:nvGrpSpPr>
      <xdr:grpSpPr>
        <a:xfrm>
          <a:off x="97971" y="195942"/>
          <a:ext cx="7546522" cy="873579"/>
          <a:chOff x="516816" y="240255"/>
          <a:chExt cx="9599724" cy="943415"/>
        </a:xfrm>
      </xdr:grpSpPr>
      <xdr:pic>
        <xdr:nvPicPr>
          <xdr:cNvPr id="3" name="Imagen 2">
            <a:extLst>
              <a:ext uri="{FF2B5EF4-FFF2-40B4-BE49-F238E27FC236}">
                <a16:creationId xmlns:a16="http://schemas.microsoft.com/office/drawing/2014/main" id="{00000000-0008-0000-1600-000003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16816" y="305250"/>
            <a:ext cx="2113339" cy="83447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 xmlns="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xmlns="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4" name="Imagen 3">
            <a:extLst>
              <a:ext uri="{FF2B5EF4-FFF2-40B4-BE49-F238E27FC236}">
                <a16:creationId xmlns:a16="http://schemas.microsoft.com/office/drawing/2014/main" id="{00000000-0008-0000-1600-000004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726206" y="240255"/>
            <a:ext cx="4390334" cy="94341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 xmlns="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xmlns="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54429</xdr:colOff>
      <xdr:row>1</xdr:row>
      <xdr:rowOff>43542</xdr:rowOff>
    </xdr:from>
    <xdr:to>
      <xdr:col>3</xdr:col>
      <xdr:colOff>903514</xdr:colOff>
      <xdr:row>2</xdr:row>
      <xdr:rowOff>514350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GrpSpPr/>
      </xdr:nvGrpSpPr>
      <xdr:grpSpPr>
        <a:xfrm>
          <a:off x="54429" y="195942"/>
          <a:ext cx="7611835" cy="832758"/>
          <a:chOff x="516816" y="240255"/>
          <a:chExt cx="9599724" cy="943415"/>
        </a:xfrm>
      </xdr:grpSpPr>
      <xdr:pic>
        <xdr:nvPicPr>
          <xdr:cNvPr id="3" name="Imagen 2">
            <a:extLst>
              <a:ext uri="{FF2B5EF4-FFF2-40B4-BE49-F238E27FC236}">
                <a16:creationId xmlns:a16="http://schemas.microsoft.com/office/drawing/2014/main" id="{00000000-0008-0000-1700-000003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16816" y="305250"/>
            <a:ext cx="2113339" cy="83447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 xmlns="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xmlns="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4" name="Imagen 3">
            <a:extLst>
              <a:ext uri="{FF2B5EF4-FFF2-40B4-BE49-F238E27FC236}">
                <a16:creationId xmlns:a16="http://schemas.microsoft.com/office/drawing/2014/main" id="{00000000-0008-0000-1700-000004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726206" y="240255"/>
            <a:ext cx="4390334" cy="94341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 xmlns="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xmlns="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195942</xdr:colOff>
      <xdr:row>1</xdr:row>
      <xdr:rowOff>62592</xdr:rowOff>
    </xdr:from>
    <xdr:to>
      <xdr:col>4</xdr:col>
      <xdr:colOff>571500</xdr:colOff>
      <xdr:row>2</xdr:row>
      <xdr:rowOff>523875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GrpSpPr/>
      </xdr:nvGrpSpPr>
      <xdr:grpSpPr>
        <a:xfrm>
          <a:off x="195942" y="210759"/>
          <a:ext cx="8281308" cy="821116"/>
          <a:chOff x="516816" y="240255"/>
          <a:chExt cx="9599724" cy="943415"/>
        </a:xfrm>
      </xdr:grpSpPr>
      <xdr:pic>
        <xdr:nvPicPr>
          <xdr:cNvPr id="3" name="Imagen 2">
            <a:extLst>
              <a:ext uri="{FF2B5EF4-FFF2-40B4-BE49-F238E27FC236}">
                <a16:creationId xmlns:a16="http://schemas.microsoft.com/office/drawing/2014/main" id="{00000000-0008-0000-1800-000003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16816" y="305250"/>
            <a:ext cx="2113339" cy="83447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 xmlns="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xmlns="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4" name="Imagen 3">
            <a:extLst>
              <a:ext uri="{FF2B5EF4-FFF2-40B4-BE49-F238E27FC236}">
                <a16:creationId xmlns:a16="http://schemas.microsoft.com/office/drawing/2014/main" id="{00000000-0008-0000-1800-000004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726206" y="240255"/>
            <a:ext cx="4390334" cy="94341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 xmlns="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xmlns="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424543</xdr:colOff>
      <xdr:row>1</xdr:row>
      <xdr:rowOff>43542</xdr:rowOff>
    </xdr:from>
    <xdr:to>
      <xdr:col>4</xdr:col>
      <xdr:colOff>0</xdr:colOff>
      <xdr:row>2</xdr:row>
      <xdr:rowOff>495300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GrpSpPr/>
      </xdr:nvGrpSpPr>
      <xdr:grpSpPr>
        <a:xfrm>
          <a:off x="424543" y="195942"/>
          <a:ext cx="7395482" cy="813708"/>
          <a:chOff x="516816" y="240255"/>
          <a:chExt cx="9599724" cy="943415"/>
        </a:xfrm>
      </xdr:grpSpPr>
      <xdr:pic>
        <xdr:nvPicPr>
          <xdr:cNvPr id="3" name="Imagen 2">
            <a:extLst>
              <a:ext uri="{FF2B5EF4-FFF2-40B4-BE49-F238E27FC236}">
                <a16:creationId xmlns:a16="http://schemas.microsoft.com/office/drawing/2014/main" id="{00000000-0008-0000-1900-000003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16816" y="305250"/>
            <a:ext cx="2113339" cy="83447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 xmlns="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xmlns="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4" name="Imagen 3">
            <a:extLst>
              <a:ext uri="{FF2B5EF4-FFF2-40B4-BE49-F238E27FC236}">
                <a16:creationId xmlns:a16="http://schemas.microsoft.com/office/drawing/2014/main" id="{00000000-0008-0000-1900-000004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726206" y="240255"/>
            <a:ext cx="4390334" cy="94341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 xmlns="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xmlns="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195942</xdr:colOff>
      <xdr:row>1</xdr:row>
      <xdr:rowOff>81642</xdr:rowOff>
    </xdr:from>
    <xdr:to>
      <xdr:col>4</xdr:col>
      <xdr:colOff>571500</xdr:colOff>
      <xdr:row>2</xdr:row>
      <xdr:rowOff>542925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GrpSpPr/>
      </xdr:nvGrpSpPr>
      <xdr:grpSpPr>
        <a:xfrm>
          <a:off x="195942" y="234042"/>
          <a:ext cx="8652783" cy="823233"/>
          <a:chOff x="516816" y="240255"/>
          <a:chExt cx="9599724" cy="943415"/>
        </a:xfrm>
      </xdr:grpSpPr>
      <xdr:pic>
        <xdr:nvPicPr>
          <xdr:cNvPr id="3" name="Imagen 2">
            <a:extLst>
              <a:ext uri="{FF2B5EF4-FFF2-40B4-BE49-F238E27FC236}">
                <a16:creationId xmlns:a16="http://schemas.microsoft.com/office/drawing/2014/main" id="{00000000-0008-0000-1A00-000003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16816" y="305250"/>
            <a:ext cx="2113339" cy="83447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 xmlns="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xmlns="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4" name="Imagen 3">
            <a:extLst>
              <a:ext uri="{FF2B5EF4-FFF2-40B4-BE49-F238E27FC236}">
                <a16:creationId xmlns:a16="http://schemas.microsoft.com/office/drawing/2014/main" id="{00000000-0008-0000-1A00-000004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726206" y="240255"/>
            <a:ext cx="4390334" cy="94341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 xmlns="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xmlns="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424543</xdr:colOff>
      <xdr:row>1</xdr:row>
      <xdr:rowOff>43542</xdr:rowOff>
    </xdr:from>
    <xdr:to>
      <xdr:col>4</xdr:col>
      <xdr:colOff>0</xdr:colOff>
      <xdr:row>2</xdr:row>
      <xdr:rowOff>495300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GrpSpPr/>
      </xdr:nvGrpSpPr>
      <xdr:grpSpPr>
        <a:xfrm>
          <a:off x="424543" y="195942"/>
          <a:ext cx="7395482" cy="813708"/>
          <a:chOff x="516816" y="240255"/>
          <a:chExt cx="9599724" cy="943415"/>
        </a:xfrm>
      </xdr:grpSpPr>
      <xdr:pic>
        <xdr:nvPicPr>
          <xdr:cNvPr id="3" name="Imagen 2">
            <a:extLst>
              <a:ext uri="{FF2B5EF4-FFF2-40B4-BE49-F238E27FC236}">
                <a16:creationId xmlns:a16="http://schemas.microsoft.com/office/drawing/2014/main" id="{00000000-0008-0000-1B00-000003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16816" y="305250"/>
            <a:ext cx="2113339" cy="83447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 xmlns="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xmlns="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4" name="Imagen 3">
            <a:extLst>
              <a:ext uri="{FF2B5EF4-FFF2-40B4-BE49-F238E27FC236}">
                <a16:creationId xmlns:a16="http://schemas.microsoft.com/office/drawing/2014/main" id="{00000000-0008-0000-1B00-000004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726206" y="240255"/>
            <a:ext cx="4390334" cy="94341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 xmlns="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xmlns="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444500</xdr:colOff>
      <xdr:row>1</xdr:row>
      <xdr:rowOff>0</xdr:rowOff>
    </xdr:from>
    <xdr:to>
      <xdr:col>13</xdr:col>
      <xdr:colOff>304800</xdr:colOff>
      <xdr:row>2</xdr:row>
      <xdr:rowOff>578757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pSpPr/>
      </xdr:nvGrpSpPr>
      <xdr:grpSpPr>
        <a:xfrm>
          <a:off x="444500" y="152400"/>
          <a:ext cx="15024100" cy="921657"/>
          <a:chOff x="516816" y="240255"/>
          <a:chExt cx="9599724" cy="943415"/>
        </a:xfrm>
      </xdr:grpSpPr>
      <xdr:pic>
        <xdr:nvPicPr>
          <xdr:cNvPr id="4" name="Imagen 3">
            <a:extLst>
              <a:ext uri="{FF2B5EF4-FFF2-40B4-BE49-F238E27FC236}">
                <a16:creationId xmlns:a16="http://schemas.microsoft.com/office/drawing/2014/main" id="{00000000-0008-0000-0200-000004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16816" y="305250"/>
            <a:ext cx="2113339" cy="83447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 xmlns="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xmlns="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" name="Imagen 4">
            <a:extLst>
              <a:ext uri="{FF2B5EF4-FFF2-40B4-BE49-F238E27FC236}">
                <a16:creationId xmlns:a16="http://schemas.microsoft.com/office/drawing/2014/main" id="{00000000-0008-0000-0200-000005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726206" y="240255"/>
            <a:ext cx="4390334" cy="94341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 xmlns="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xmlns="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1382485</xdr:colOff>
      <xdr:row>1</xdr:row>
      <xdr:rowOff>10886</xdr:rowOff>
    </xdr:from>
    <xdr:to>
      <xdr:col>11</xdr:col>
      <xdr:colOff>206828</xdr:colOff>
      <xdr:row>2</xdr:row>
      <xdr:rowOff>587828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pSpPr/>
      </xdr:nvGrpSpPr>
      <xdr:grpSpPr>
        <a:xfrm>
          <a:off x="1382485" y="163286"/>
          <a:ext cx="11959318" cy="729342"/>
          <a:chOff x="516816" y="240255"/>
          <a:chExt cx="9599724" cy="943415"/>
        </a:xfrm>
      </xdr:grpSpPr>
      <xdr:pic>
        <xdr:nvPicPr>
          <xdr:cNvPr id="4" name="Imagen 3">
            <a:extLst>
              <a:ext uri="{FF2B5EF4-FFF2-40B4-BE49-F238E27FC236}">
                <a16:creationId xmlns:a16="http://schemas.microsoft.com/office/drawing/2014/main" id="{00000000-0008-0000-0300-000004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16816" y="305250"/>
            <a:ext cx="2113339" cy="83447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 xmlns="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xmlns="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" name="Imagen 4">
            <a:extLst>
              <a:ext uri="{FF2B5EF4-FFF2-40B4-BE49-F238E27FC236}">
                <a16:creationId xmlns:a16="http://schemas.microsoft.com/office/drawing/2014/main" id="{00000000-0008-0000-0300-000005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726206" y="240255"/>
            <a:ext cx="4390334" cy="94341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 xmlns="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xmlns="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230039</xdr:colOff>
      <xdr:row>1</xdr:row>
      <xdr:rowOff>0</xdr:rowOff>
    </xdr:from>
    <xdr:to>
      <xdr:col>6</xdr:col>
      <xdr:colOff>589061</xdr:colOff>
      <xdr:row>2</xdr:row>
      <xdr:rowOff>574684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pSpPr/>
      </xdr:nvGrpSpPr>
      <xdr:grpSpPr>
        <a:xfrm>
          <a:off x="230039" y="152400"/>
          <a:ext cx="9636372" cy="727084"/>
          <a:chOff x="516816" y="240255"/>
          <a:chExt cx="9599724" cy="943415"/>
        </a:xfrm>
      </xdr:grpSpPr>
      <xdr:pic>
        <xdr:nvPicPr>
          <xdr:cNvPr id="4" name="Imagen 3">
            <a:extLst>
              <a:ext uri="{FF2B5EF4-FFF2-40B4-BE49-F238E27FC236}">
                <a16:creationId xmlns:a16="http://schemas.microsoft.com/office/drawing/2014/main" id="{00000000-0008-0000-0400-000004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16816" y="305250"/>
            <a:ext cx="2113339" cy="83447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 xmlns="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xmlns="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" name="Imagen 4">
            <a:extLst>
              <a:ext uri="{FF2B5EF4-FFF2-40B4-BE49-F238E27FC236}">
                <a16:creationId xmlns:a16="http://schemas.microsoft.com/office/drawing/2014/main" id="{00000000-0008-0000-0400-000005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726206" y="240255"/>
            <a:ext cx="4390334" cy="94341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 xmlns="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xmlns="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453044</xdr:colOff>
      <xdr:row>1</xdr:row>
      <xdr:rowOff>60960</xdr:rowOff>
    </xdr:from>
    <xdr:to>
      <xdr:col>13</xdr:col>
      <xdr:colOff>1733204</xdr:colOff>
      <xdr:row>2</xdr:row>
      <xdr:rowOff>566057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pSpPr/>
      </xdr:nvGrpSpPr>
      <xdr:grpSpPr>
        <a:xfrm>
          <a:off x="1719869" y="213360"/>
          <a:ext cx="13624560" cy="762272"/>
          <a:chOff x="516816" y="240255"/>
          <a:chExt cx="9599724" cy="943415"/>
        </a:xfrm>
      </xdr:grpSpPr>
      <xdr:pic>
        <xdr:nvPicPr>
          <xdr:cNvPr id="4" name="Imagen 3">
            <a:extLst>
              <a:ext uri="{FF2B5EF4-FFF2-40B4-BE49-F238E27FC236}">
                <a16:creationId xmlns:a16="http://schemas.microsoft.com/office/drawing/2014/main" id="{00000000-0008-0000-0500-000004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16816" y="305250"/>
            <a:ext cx="2113339" cy="83447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 xmlns="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xmlns="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" name="Imagen 4">
            <a:extLst>
              <a:ext uri="{FF2B5EF4-FFF2-40B4-BE49-F238E27FC236}">
                <a16:creationId xmlns:a16="http://schemas.microsoft.com/office/drawing/2014/main" id="{00000000-0008-0000-0500-000005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726206" y="240255"/>
            <a:ext cx="4390334" cy="94341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 xmlns="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xmlns="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394606</xdr:colOff>
      <xdr:row>1</xdr:row>
      <xdr:rowOff>54429</xdr:rowOff>
    </xdr:from>
    <xdr:to>
      <xdr:col>6</xdr:col>
      <xdr:colOff>405491</xdr:colOff>
      <xdr:row>2</xdr:row>
      <xdr:rowOff>623208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pSpPr/>
      </xdr:nvGrpSpPr>
      <xdr:grpSpPr>
        <a:xfrm>
          <a:off x="394606" y="206829"/>
          <a:ext cx="8831035" cy="721179"/>
          <a:chOff x="516816" y="240255"/>
          <a:chExt cx="9599724" cy="943415"/>
        </a:xfrm>
      </xdr:grpSpPr>
      <xdr:pic>
        <xdr:nvPicPr>
          <xdr:cNvPr id="4" name="Imagen 3">
            <a:extLst>
              <a:ext uri="{FF2B5EF4-FFF2-40B4-BE49-F238E27FC236}">
                <a16:creationId xmlns:a16="http://schemas.microsoft.com/office/drawing/2014/main" id="{00000000-0008-0000-0600-000004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16816" y="305250"/>
            <a:ext cx="2113339" cy="83447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 xmlns="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xmlns="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" name="Imagen 4">
            <a:extLst>
              <a:ext uri="{FF2B5EF4-FFF2-40B4-BE49-F238E27FC236}">
                <a16:creationId xmlns:a16="http://schemas.microsoft.com/office/drawing/2014/main" id="{00000000-0008-0000-0600-000005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726206" y="240255"/>
            <a:ext cx="4390334" cy="94341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 xmlns="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xmlns="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394606</xdr:colOff>
      <xdr:row>1</xdr:row>
      <xdr:rowOff>54429</xdr:rowOff>
    </xdr:from>
    <xdr:to>
      <xdr:col>7</xdr:col>
      <xdr:colOff>405491</xdr:colOff>
      <xdr:row>3</xdr:row>
      <xdr:rowOff>4083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pSpPr/>
      </xdr:nvGrpSpPr>
      <xdr:grpSpPr>
        <a:xfrm>
          <a:off x="394606" y="206829"/>
          <a:ext cx="10078810" cy="806904"/>
          <a:chOff x="516816" y="240255"/>
          <a:chExt cx="9599724" cy="943415"/>
        </a:xfrm>
      </xdr:grpSpPr>
      <xdr:pic>
        <xdr:nvPicPr>
          <xdr:cNvPr id="3" name="Imagen 2">
            <a:extLst>
              <a:ext uri="{FF2B5EF4-FFF2-40B4-BE49-F238E27FC236}">
                <a16:creationId xmlns:a16="http://schemas.microsoft.com/office/drawing/2014/main" id="{00000000-0008-0000-0700-000003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16816" y="305250"/>
            <a:ext cx="2113339" cy="83447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 xmlns="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xmlns="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4" name="Imagen 3">
            <a:extLst>
              <a:ext uri="{FF2B5EF4-FFF2-40B4-BE49-F238E27FC236}">
                <a16:creationId xmlns:a16="http://schemas.microsoft.com/office/drawing/2014/main" id="{00000000-0008-0000-0700-000004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726206" y="240255"/>
            <a:ext cx="4390334" cy="94341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 xmlns="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xmlns="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394606</xdr:colOff>
      <xdr:row>1</xdr:row>
      <xdr:rowOff>54429</xdr:rowOff>
    </xdr:from>
    <xdr:to>
      <xdr:col>6</xdr:col>
      <xdr:colOff>405491</xdr:colOff>
      <xdr:row>3</xdr:row>
      <xdr:rowOff>4083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pSpPr/>
      </xdr:nvGrpSpPr>
      <xdr:grpSpPr>
        <a:xfrm>
          <a:off x="394606" y="206829"/>
          <a:ext cx="9116785" cy="806904"/>
          <a:chOff x="516816" y="240255"/>
          <a:chExt cx="9599724" cy="943415"/>
        </a:xfrm>
      </xdr:grpSpPr>
      <xdr:pic>
        <xdr:nvPicPr>
          <xdr:cNvPr id="3" name="Imagen 2">
            <a:extLst>
              <a:ext uri="{FF2B5EF4-FFF2-40B4-BE49-F238E27FC236}">
                <a16:creationId xmlns:a16="http://schemas.microsoft.com/office/drawing/2014/main" id="{00000000-0008-0000-0800-000003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16816" y="305250"/>
            <a:ext cx="2113339" cy="83447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 xmlns="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xmlns="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4" name="Imagen 3">
            <a:extLst>
              <a:ext uri="{FF2B5EF4-FFF2-40B4-BE49-F238E27FC236}">
                <a16:creationId xmlns:a16="http://schemas.microsoft.com/office/drawing/2014/main" id="{00000000-0008-0000-0800-000004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726206" y="240255"/>
            <a:ext cx="4390334" cy="94341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 xmlns="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xmlns="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6004C"/>
  </sheetPr>
  <dimension ref="A1:V64"/>
  <sheetViews>
    <sheetView tabSelected="1" topLeftCell="A2" workbookViewId="0">
      <selection activeCell="A8" sqref="A8:M10"/>
    </sheetView>
  </sheetViews>
  <sheetFormatPr baseColWidth="10" defaultColWidth="11.28515625" defaultRowHeight="12.75" x14ac:dyDescent="0.2"/>
  <cols>
    <col min="1" max="1" width="6.28515625" style="4" customWidth="1"/>
    <col min="2" max="2" width="11.28515625" style="18"/>
    <col min="3" max="3" width="14" style="3" customWidth="1"/>
    <col min="4" max="12" width="11.28515625" style="3"/>
    <col min="13" max="13" width="29.7109375" style="3" customWidth="1"/>
    <col min="14" max="16384" width="11.28515625" style="3"/>
  </cols>
  <sheetData>
    <row r="1" spans="1:22" ht="21.6" customHeight="1" x14ac:dyDescent="0.2">
      <c r="A1" s="463"/>
      <c r="B1" s="464"/>
      <c r="C1" s="464"/>
      <c r="D1" s="464"/>
      <c r="E1" s="464"/>
      <c r="F1" s="464"/>
      <c r="G1" s="464"/>
      <c r="H1" s="464"/>
      <c r="I1" s="464"/>
      <c r="J1" s="464"/>
      <c r="K1" s="464"/>
      <c r="L1" s="464"/>
      <c r="M1" s="465"/>
    </row>
    <row r="2" spans="1:22" ht="22.35" customHeight="1" x14ac:dyDescent="0.2">
      <c r="A2" s="466"/>
      <c r="B2" s="467"/>
      <c r="C2" s="467"/>
      <c r="D2" s="467"/>
      <c r="E2" s="467"/>
      <c r="F2" s="467"/>
      <c r="G2" s="467"/>
      <c r="H2" s="467"/>
      <c r="I2" s="467"/>
      <c r="J2" s="467"/>
      <c r="K2" s="467"/>
      <c r="L2" s="467"/>
      <c r="M2" s="468"/>
    </row>
    <row r="3" spans="1:22" ht="22.35" customHeight="1" x14ac:dyDescent="0.2">
      <c r="A3" s="466"/>
      <c r="B3" s="467"/>
      <c r="C3" s="467"/>
      <c r="D3" s="467"/>
      <c r="E3" s="467"/>
      <c r="F3" s="467"/>
      <c r="G3" s="467"/>
      <c r="H3" s="467"/>
      <c r="I3" s="467"/>
      <c r="J3" s="467"/>
      <c r="K3" s="467"/>
      <c r="L3" s="467"/>
      <c r="M3" s="468"/>
    </row>
    <row r="4" spans="1:22" ht="21.6" customHeight="1" x14ac:dyDescent="0.2">
      <c r="A4" s="466"/>
      <c r="B4" s="467"/>
      <c r="C4" s="467"/>
      <c r="D4" s="467"/>
      <c r="E4" s="467"/>
      <c r="F4" s="467"/>
      <c r="G4" s="467"/>
      <c r="H4" s="467"/>
      <c r="I4" s="467"/>
      <c r="J4" s="467"/>
      <c r="K4" s="467"/>
      <c r="L4" s="467"/>
      <c r="M4" s="468"/>
    </row>
    <row r="5" spans="1:22" ht="21.6" customHeight="1" x14ac:dyDescent="0.2">
      <c r="A5" s="469"/>
      <c r="B5" s="470"/>
      <c r="C5" s="470"/>
      <c r="D5" s="470"/>
      <c r="E5" s="470"/>
      <c r="F5" s="470"/>
      <c r="G5" s="470"/>
      <c r="H5" s="470"/>
      <c r="I5" s="470"/>
      <c r="J5" s="470"/>
      <c r="K5" s="470"/>
      <c r="L5" s="470"/>
      <c r="M5" s="471"/>
    </row>
    <row r="6" spans="1:22" ht="22.35" customHeight="1" x14ac:dyDescent="0.2">
      <c r="A6" s="472" t="s">
        <v>111</v>
      </c>
      <c r="B6" s="473"/>
      <c r="C6" s="473"/>
      <c r="D6" s="473"/>
      <c r="E6" s="473"/>
      <c r="F6" s="473"/>
      <c r="G6" s="473"/>
      <c r="H6" s="473"/>
      <c r="I6" s="473"/>
      <c r="J6" s="473"/>
      <c r="K6" s="473"/>
      <c r="L6" s="473"/>
      <c r="M6" s="474"/>
    </row>
    <row r="7" spans="1:22" ht="12" customHeight="1" x14ac:dyDescent="0.2">
      <c r="A7" s="475"/>
      <c r="B7" s="476"/>
      <c r="C7" s="476"/>
      <c r="D7" s="476"/>
      <c r="E7" s="476"/>
      <c r="F7" s="476"/>
      <c r="G7" s="476"/>
      <c r="H7" s="476"/>
      <c r="I7" s="476"/>
      <c r="J7" s="476"/>
      <c r="K7" s="476"/>
      <c r="L7" s="476"/>
      <c r="M7" s="477"/>
      <c r="Q7" s="456"/>
      <c r="R7" s="456"/>
      <c r="S7" s="456"/>
      <c r="T7" s="456"/>
      <c r="U7" s="456"/>
      <c r="V7" s="456"/>
    </row>
    <row r="8" spans="1:22" ht="13.35" customHeight="1" x14ac:dyDescent="0.2">
      <c r="A8" s="480" t="s">
        <v>271</v>
      </c>
      <c r="B8" s="480"/>
      <c r="C8" s="480"/>
      <c r="D8" s="480"/>
      <c r="E8" s="480"/>
      <c r="F8" s="480"/>
      <c r="G8" s="480"/>
      <c r="H8" s="480"/>
      <c r="I8" s="480"/>
      <c r="J8" s="480"/>
      <c r="K8" s="480"/>
      <c r="L8" s="480"/>
      <c r="M8" s="481"/>
      <c r="Q8" s="456"/>
      <c r="R8" s="456"/>
      <c r="S8" s="456"/>
      <c r="T8" s="456"/>
      <c r="U8" s="456"/>
      <c r="V8" s="456"/>
    </row>
    <row r="9" spans="1:22" ht="15" customHeight="1" x14ac:dyDescent="0.2">
      <c r="A9" s="482"/>
      <c r="B9" s="482"/>
      <c r="C9" s="482"/>
      <c r="D9" s="482"/>
      <c r="E9" s="482"/>
      <c r="F9" s="482"/>
      <c r="G9" s="482"/>
      <c r="H9" s="482"/>
      <c r="I9" s="482"/>
      <c r="J9" s="482"/>
      <c r="K9" s="482"/>
      <c r="L9" s="482"/>
      <c r="M9" s="483"/>
      <c r="Q9" s="456"/>
      <c r="R9" s="456"/>
      <c r="S9" s="456"/>
      <c r="T9" s="456"/>
      <c r="U9" s="456"/>
      <c r="V9" s="456"/>
    </row>
    <row r="10" spans="1:22" ht="13.35" customHeight="1" x14ac:dyDescent="0.2">
      <c r="A10" s="482"/>
      <c r="B10" s="482"/>
      <c r="C10" s="482"/>
      <c r="D10" s="482"/>
      <c r="E10" s="482"/>
      <c r="F10" s="482"/>
      <c r="G10" s="482"/>
      <c r="H10" s="482"/>
      <c r="I10" s="482"/>
      <c r="J10" s="482"/>
      <c r="K10" s="482"/>
      <c r="L10" s="482"/>
      <c r="M10" s="483"/>
    </row>
    <row r="11" spans="1:22" s="40" customFormat="1" ht="27" customHeight="1" x14ac:dyDescent="0.2">
      <c r="A11" s="37" t="s">
        <v>0</v>
      </c>
      <c r="B11" s="460" t="s">
        <v>9</v>
      </c>
      <c r="C11" s="460"/>
      <c r="D11" s="38"/>
      <c r="E11" s="38"/>
      <c r="F11" s="38"/>
      <c r="G11" s="38"/>
      <c r="H11" s="38"/>
      <c r="I11" s="38"/>
      <c r="J11" s="38"/>
      <c r="K11" s="38"/>
      <c r="L11" s="38"/>
      <c r="M11" s="39"/>
      <c r="Q11" s="457"/>
      <c r="R11" s="457"/>
      <c r="S11" s="457"/>
      <c r="T11" s="457"/>
    </row>
    <row r="12" spans="1:22" s="40" customFormat="1" ht="38.450000000000003" customHeight="1" x14ac:dyDescent="0.2">
      <c r="A12" s="41"/>
      <c r="B12" s="478" t="s">
        <v>210</v>
      </c>
      <c r="C12" s="478"/>
      <c r="D12" s="478"/>
      <c r="E12" s="478"/>
      <c r="F12" s="478"/>
      <c r="G12" s="478"/>
      <c r="H12" s="478"/>
      <c r="I12" s="478"/>
      <c r="J12" s="478"/>
      <c r="K12" s="478"/>
      <c r="L12" s="478"/>
      <c r="M12" s="479"/>
    </row>
    <row r="13" spans="1:22" s="40" customFormat="1" ht="27" customHeight="1" x14ac:dyDescent="0.2">
      <c r="A13" s="37" t="s">
        <v>2</v>
      </c>
      <c r="B13" s="460" t="s">
        <v>10</v>
      </c>
      <c r="C13" s="460"/>
      <c r="D13" s="38"/>
      <c r="E13" s="38"/>
      <c r="F13" s="38"/>
      <c r="G13" s="38"/>
      <c r="H13" s="38"/>
      <c r="I13" s="38"/>
      <c r="J13" s="38"/>
      <c r="K13" s="38"/>
      <c r="L13" s="38"/>
      <c r="M13" s="39"/>
    </row>
    <row r="14" spans="1:22" s="40" customFormat="1" ht="38.1" customHeight="1" x14ac:dyDescent="0.2">
      <c r="A14" s="41"/>
      <c r="B14" s="478" t="s">
        <v>211</v>
      </c>
      <c r="C14" s="478"/>
      <c r="D14" s="478"/>
      <c r="E14" s="478"/>
      <c r="F14" s="478"/>
      <c r="G14" s="478"/>
      <c r="H14" s="478"/>
      <c r="I14" s="478"/>
      <c r="J14" s="478"/>
      <c r="K14" s="478"/>
      <c r="L14" s="478"/>
      <c r="M14" s="479"/>
    </row>
    <row r="15" spans="1:22" s="40" customFormat="1" ht="27" customHeight="1" x14ac:dyDescent="0.2">
      <c r="A15" s="37" t="s">
        <v>1</v>
      </c>
      <c r="B15" s="460" t="s">
        <v>28</v>
      </c>
      <c r="C15" s="460"/>
      <c r="D15" s="38"/>
      <c r="E15" s="38"/>
      <c r="F15" s="38"/>
      <c r="G15" s="38"/>
      <c r="H15" s="38"/>
      <c r="I15" s="38"/>
      <c r="J15" s="38"/>
      <c r="K15" s="38"/>
      <c r="L15" s="38"/>
      <c r="M15" s="39"/>
    </row>
    <row r="16" spans="1:22" s="40" customFormat="1" ht="38.450000000000003" customHeight="1" x14ac:dyDescent="0.2">
      <c r="A16" s="41"/>
      <c r="B16" s="478" t="s">
        <v>212</v>
      </c>
      <c r="C16" s="478"/>
      <c r="D16" s="478"/>
      <c r="E16" s="478"/>
      <c r="F16" s="478"/>
      <c r="G16" s="478"/>
      <c r="H16" s="478"/>
      <c r="I16" s="478"/>
      <c r="J16" s="478"/>
      <c r="K16" s="478"/>
      <c r="L16" s="478"/>
      <c r="M16" s="479"/>
    </row>
    <row r="17" spans="1:13" s="40" customFormat="1" ht="27" customHeight="1" x14ac:dyDescent="0.2">
      <c r="A17" s="37" t="s">
        <v>66</v>
      </c>
      <c r="B17" s="460" t="s">
        <v>38</v>
      </c>
      <c r="C17" s="460"/>
      <c r="D17" s="38"/>
      <c r="E17" s="38"/>
      <c r="F17" s="38"/>
      <c r="G17" s="38"/>
      <c r="H17" s="38"/>
      <c r="I17" s="38"/>
      <c r="J17" s="38"/>
      <c r="K17" s="38"/>
      <c r="L17" s="38"/>
      <c r="M17" s="39"/>
    </row>
    <row r="18" spans="1:13" s="40" customFormat="1" ht="38.1" customHeight="1" x14ac:dyDescent="0.2">
      <c r="A18" s="41"/>
      <c r="B18" s="461" t="s">
        <v>213</v>
      </c>
      <c r="C18" s="461"/>
      <c r="D18" s="461"/>
      <c r="E18" s="461"/>
      <c r="F18" s="461"/>
      <c r="G18" s="461"/>
      <c r="H18" s="461"/>
      <c r="I18" s="461"/>
      <c r="J18" s="461"/>
      <c r="K18" s="461"/>
      <c r="L18" s="461"/>
      <c r="M18" s="462"/>
    </row>
    <row r="19" spans="1:13" s="40" customFormat="1" ht="27" customHeight="1" x14ac:dyDescent="0.2">
      <c r="A19" s="37" t="s">
        <v>67</v>
      </c>
      <c r="B19" s="460" t="s">
        <v>46</v>
      </c>
      <c r="C19" s="460"/>
      <c r="D19" s="38"/>
      <c r="E19" s="38"/>
      <c r="F19" s="38"/>
      <c r="G19" s="38"/>
      <c r="H19" s="38"/>
      <c r="I19" s="38"/>
      <c r="J19" s="38"/>
      <c r="K19" s="38"/>
      <c r="L19" s="38"/>
      <c r="M19" s="39"/>
    </row>
    <row r="20" spans="1:13" s="40" customFormat="1" ht="42.6" customHeight="1" x14ac:dyDescent="0.2">
      <c r="A20" s="41"/>
      <c r="B20" s="461" t="s">
        <v>214</v>
      </c>
      <c r="C20" s="461"/>
      <c r="D20" s="461"/>
      <c r="E20" s="461"/>
      <c r="F20" s="461"/>
      <c r="G20" s="461"/>
      <c r="H20" s="461"/>
      <c r="I20" s="461"/>
      <c r="J20" s="461"/>
      <c r="K20" s="461"/>
      <c r="L20" s="461"/>
      <c r="M20" s="462"/>
    </row>
    <row r="21" spans="1:13" s="40" customFormat="1" ht="27" customHeight="1" x14ac:dyDescent="0.2">
      <c r="A21" s="37" t="s">
        <v>68</v>
      </c>
      <c r="B21" s="460" t="s">
        <v>58</v>
      </c>
      <c r="C21" s="460"/>
      <c r="D21" s="38"/>
      <c r="E21" s="38"/>
      <c r="F21" s="38"/>
      <c r="G21" s="38"/>
      <c r="H21" s="38"/>
      <c r="I21" s="38"/>
      <c r="J21" s="38"/>
      <c r="K21" s="38"/>
      <c r="L21" s="38"/>
      <c r="M21" s="39"/>
    </row>
    <row r="22" spans="1:13" s="40" customFormat="1" ht="36.6" customHeight="1" x14ac:dyDescent="0.2">
      <c r="A22" s="41"/>
      <c r="B22" s="461" t="s">
        <v>215</v>
      </c>
      <c r="C22" s="484"/>
      <c r="D22" s="484"/>
      <c r="E22" s="484"/>
      <c r="F22" s="484"/>
      <c r="G22" s="484"/>
      <c r="H22" s="484"/>
      <c r="I22" s="484"/>
      <c r="J22" s="484"/>
      <c r="K22" s="484"/>
      <c r="L22" s="484"/>
      <c r="M22" s="485"/>
    </row>
    <row r="23" spans="1:13" s="40" customFormat="1" ht="27" customHeight="1" x14ac:dyDescent="0.2">
      <c r="A23" s="37" t="s">
        <v>69</v>
      </c>
      <c r="B23" s="460" t="s">
        <v>65</v>
      </c>
      <c r="C23" s="460"/>
      <c r="D23" s="38"/>
      <c r="E23" s="38"/>
      <c r="F23" s="38"/>
      <c r="G23" s="38"/>
      <c r="H23" s="38"/>
      <c r="I23" s="38"/>
      <c r="J23" s="38"/>
      <c r="K23" s="38"/>
      <c r="L23" s="38"/>
      <c r="M23" s="39"/>
    </row>
    <row r="24" spans="1:13" s="40" customFormat="1" ht="40.35" customHeight="1" x14ac:dyDescent="0.2">
      <c r="A24" s="41"/>
      <c r="B24" s="461" t="s">
        <v>216</v>
      </c>
      <c r="C24" s="484"/>
      <c r="D24" s="484"/>
      <c r="E24" s="484"/>
      <c r="F24" s="484"/>
      <c r="G24" s="484"/>
      <c r="H24" s="484"/>
      <c r="I24" s="484"/>
      <c r="J24" s="484"/>
      <c r="K24" s="484"/>
      <c r="L24" s="484"/>
      <c r="M24" s="485"/>
    </row>
    <row r="25" spans="1:13" s="40" customFormat="1" ht="27" customHeight="1" x14ac:dyDescent="0.2">
      <c r="A25" s="37" t="s">
        <v>70</v>
      </c>
      <c r="B25" s="460" t="s">
        <v>75</v>
      </c>
      <c r="C25" s="460"/>
      <c r="D25" s="38"/>
      <c r="E25" s="38"/>
      <c r="F25" s="38"/>
      <c r="G25" s="38"/>
      <c r="H25" s="38"/>
      <c r="I25" s="38"/>
      <c r="J25" s="38"/>
      <c r="K25" s="38"/>
      <c r="L25" s="38"/>
      <c r="M25" s="39"/>
    </row>
    <row r="26" spans="1:13" s="40" customFormat="1" ht="38.450000000000003" customHeight="1" x14ac:dyDescent="0.2">
      <c r="A26" s="41"/>
      <c r="B26" s="461" t="s">
        <v>217</v>
      </c>
      <c r="C26" s="461"/>
      <c r="D26" s="461"/>
      <c r="E26" s="461"/>
      <c r="F26" s="461"/>
      <c r="G26" s="461"/>
      <c r="H26" s="461"/>
      <c r="I26" s="461"/>
      <c r="J26" s="461"/>
      <c r="K26" s="461"/>
      <c r="L26" s="461"/>
      <c r="M26" s="462"/>
    </row>
    <row r="27" spans="1:13" s="40" customFormat="1" ht="27" customHeight="1" x14ac:dyDescent="0.2">
      <c r="A27" s="37" t="s">
        <v>71</v>
      </c>
      <c r="B27" s="460" t="s">
        <v>76</v>
      </c>
      <c r="C27" s="460"/>
      <c r="D27" s="38"/>
      <c r="E27" s="38"/>
      <c r="F27" s="38"/>
      <c r="G27" s="38"/>
      <c r="H27" s="38"/>
      <c r="I27" s="38"/>
      <c r="J27" s="38"/>
      <c r="K27" s="38"/>
      <c r="L27" s="38"/>
      <c r="M27" s="39"/>
    </row>
    <row r="28" spans="1:13" s="40" customFormat="1" ht="39.6" customHeight="1" x14ac:dyDescent="0.2">
      <c r="A28" s="41"/>
      <c r="B28" s="461" t="s">
        <v>218</v>
      </c>
      <c r="C28" s="484"/>
      <c r="D28" s="484"/>
      <c r="E28" s="484"/>
      <c r="F28" s="484"/>
      <c r="G28" s="484"/>
      <c r="H28" s="484"/>
      <c r="I28" s="484"/>
      <c r="J28" s="484"/>
      <c r="K28" s="484"/>
      <c r="L28" s="484"/>
      <c r="M28" s="485"/>
    </row>
    <row r="29" spans="1:13" s="40" customFormat="1" ht="27" customHeight="1" x14ac:dyDescent="0.2">
      <c r="A29" s="37" t="s">
        <v>77</v>
      </c>
      <c r="B29" s="460" t="s">
        <v>79</v>
      </c>
      <c r="C29" s="460"/>
      <c r="D29" s="38"/>
      <c r="E29" s="38"/>
      <c r="F29" s="38"/>
      <c r="G29" s="38"/>
      <c r="H29" s="38"/>
      <c r="I29" s="38"/>
      <c r="J29" s="38"/>
      <c r="K29" s="38"/>
      <c r="L29" s="38"/>
      <c r="M29" s="39"/>
    </row>
    <row r="30" spans="1:13" s="40" customFormat="1" ht="38.450000000000003" customHeight="1" x14ac:dyDescent="0.2">
      <c r="A30" s="41"/>
      <c r="B30" s="461" t="s">
        <v>219</v>
      </c>
      <c r="C30" s="484"/>
      <c r="D30" s="484"/>
      <c r="E30" s="484"/>
      <c r="F30" s="484"/>
      <c r="G30" s="484"/>
      <c r="H30" s="484"/>
      <c r="I30" s="484"/>
      <c r="J30" s="484"/>
      <c r="K30" s="484"/>
      <c r="L30" s="484"/>
      <c r="M30" s="485"/>
    </row>
    <row r="31" spans="1:13" s="40" customFormat="1" ht="27" customHeight="1" x14ac:dyDescent="0.2">
      <c r="A31" s="37" t="s">
        <v>92</v>
      </c>
      <c r="B31" s="460" t="s">
        <v>83</v>
      </c>
      <c r="C31" s="460"/>
      <c r="D31" s="38"/>
      <c r="E31" s="38"/>
      <c r="F31" s="38"/>
      <c r="G31" s="38"/>
      <c r="H31" s="38"/>
      <c r="I31" s="38"/>
      <c r="J31" s="38"/>
      <c r="K31" s="38"/>
      <c r="L31" s="38"/>
      <c r="M31" s="39"/>
    </row>
    <row r="32" spans="1:13" s="40" customFormat="1" ht="40.35" customHeight="1" x14ac:dyDescent="0.2">
      <c r="A32" s="41"/>
      <c r="B32" s="461" t="s">
        <v>220</v>
      </c>
      <c r="C32" s="484"/>
      <c r="D32" s="484"/>
      <c r="E32" s="484"/>
      <c r="F32" s="484"/>
      <c r="G32" s="484"/>
      <c r="H32" s="484"/>
      <c r="I32" s="484"/>
      <c r="J32" s="484"/>
      <c r="K32" s="484"/>
      <c r="L32" s="484"/>
      <c r="M32" s="485"/>
    </row>
    <row r="33" spans="1:13" s="40" customFormat="1" ht="27" customHeight="1" x14ac:dyDescent="0.2">
      <c r="A33" s="37" t="s">
        <v>82</v>
      </c>
      <c r="B33" s="460" t="s">
        <v>86</v>
      </c>
      <c r="C33" s="460"/>
      <c r="D33" s="38"/>
      <c r="E33" s="38"/>
      <c r="F33" s="38"/>
      <c r="G33" s="38"/>
      <c r="H33" s="38"/>
      <c r="I33" s="38"/>
      <c r="J33" s="38"/>
      <c r="K33" s="38"/>
      <c r="L33" s="38"/>
      <c r="M33" s="39"/>
    </row>
    <row r="34" spans="1:13" s="40" customFormat="1" ht="39.6" customHeight="1" x14ac:dyDescent="0.2">
      <c r="A34" s="41"/>
      <c r="B34" s="461" t="s">
        <v>221</v>
      </c>
      <c r="C34" s="484"/>
      <c r="D34" s="484"/>
      <c r="E34" s="484"/>
      <c r="F34" s="484"/>
      <c r="G34" s="484"/>
      <c r="H34" s="484"/>
      <c r="I34" s="484"/>
      <c r="J34" s="484"/>
      <c r="K34" s="484"/>
      <c r="L34" s="484"/>
      <c r="M34" s="485"/>
    </row>
    <row r="35" spans="1:13" s="40" customFormat="1" ht="27" customHeight="1" x14ac:dyDescent="0.2">
      <c r="A35" s="37" t="s">
        <v>93</v>
      </c>
      <c r="B35" s="460" t="s">
        <v>89</v>
      </c>
      <c r="C35" s="460"/>
      <c r="D35" s="38"/>
      <c r="E35" s="38"/>
      <c r="F35" s="38"/>
      <c r="G35" s="38"/>
      <c r="H35" s="38"/>
      <c r="I35" s="38"/>
      <c r="J35" s="38"/>
      <c r="K35" s="38"/>
      <c r="L35" s="38"/>
      <c r="M35" s="39"/>
    </row>
    <row r="36" spans="1:13" s="40" customFormat="1" ht="56.25" customHeight="1" x14ac:dyDescent="0.2">
      <c r="A36" s="41"/>
      <c r="B36" s="461" t="s">
        <v>222</v>
      </c>
      <c r="C36" s="461"/>
      <c r="D36" s="461"/>
      <c r="E36" s="461"/>
      <c r="F36" s="461"/>
      <c r="G36" s="461"/>
      <c r="H36" s="461"/>
      <c r="I36" s="461"/>
      <c r="J36" s="461"/>
      <c r="K36" s="461"/>
      <c r="L36" s="461"/>
      <c r="M36" s="462"/>
    </row>
    <row r="37" spans="1:13" s="40" customFormat="1" ht="27" customHeight="1" x14ac:dyDescent="0.2">
      <c r="A37" s="37" t="s">
        <v>72</v>
      </c>
      <c r="B37" s="460" t="s">
        <v>91</v>
      </c>
      <c r="C37" s="460"/>
      <c r="D37" s="38"/>
      <c r="E37" s="38"/>
      <c r="F37" s="38"/>
      <c r="G37" s="38"/>
      <c r="H37" s="38"/>
      <c r="I37" s="38"/>
      <c r="J37" s="38"/>
      <c r="K37" s="38"/>
      <c r="L37" s="38"/>
      <c r="M37" s="39"/>
    </row>
    <row r="38" spans="1:13" s="40" customFormat="1" ht="39" customHeight="1" x14ac:dyDescent="0.2">
      <c r="A38" s="41"/>
      <c r="B38" s="461" t="s">
        <v>223</v>
      </c>
      <c r="C38" s="461"/>
      <c r="D38" s="461"/>
      <c r="E38" s="461"/>
      <c r="F38" s="461"/>
      <c r="G38" s="461"/>
      <c r="H38" s="461"/>
      <c r="I38" s="461"/>
      <c r="J38" s="461"/>
      <c r="K38" s="461"/>
      <c r="L38" s="461"/>
      <c r="M38" s="462"/>
    </row>
    <row r="39" spans="1:13" ht="17.25" x14ac:dyDescent="0.2">
      <c r="A39" s="37" t="s">
        <v>139</v>
      </c>
      <c r="B39" s="460" t="s">
        <v>141</v>
      </c>
      <c r="C39" s="460"/>
      <c r="D39" s="38"/>
      <c r="E39" s="38"/>
      <c r="F39" s="38"/>
      <c r="G39" s="38"/>
      <c r="H39" s="38"/>
      <c r="I39" s="38"/>
      <c r="J39" s="38"/>
      <c r="K39" s="38"/>
      <c r="L39" s="38"/>
      <c r="M39" s="39"/>
    </row>
    <row r="40" spans="1:13" ht="37.35" customHeight="1" x14ac:dyDescent="0.2">
      <c r="A40" s="41"/>
      <c r="B40" s="461" t="s">
        <v>224</v>
      </c>
      <c r="C40" s="461"/>
      <c r="D40" s="461"/>
      <c r="E40" s="461"/>
      <c r="F40" s="461"/>
      <c r="G40" s="461"/>
      <c r="H40" s="461"/>
      <c r="I40" s="461"/>
      <c r="J40" s="461"/>
      <c r="K40" s="461"/>
      <c r="L40" s="461"/>
      <c r="M40" s="462"/>
    </row>
    <row r="41" spans="1:13" ht="17.25" x14ac:dyDescent="0.2">
      <c r="A41" s="37" t="s">
        <v>142</v>
      </c>
      <c r="B41" s="460" t="s">
        <v>140</v>
      </c>
      <c r="C41" s="460"/>
      <c r="D41" s="38"/>
      <c r="E41" s="38"/>
      <c r="F41" s="38"/>
      <c r="G41" s="38"/>
      <c r="H41" s="38"/>
      <c r="I41" s="38"/>
      <c r="J41" s="38"/>
      <c r="K41" s="38"/>
      <c r="L41" s="38"/>
      <c r="M41" s="39"/>
    </row>
    <row r="42" spans="1:13" ht="40.35" customHeight="1" x14ac:dyDescent="0.2">
      <c r="A42" s="41"/>
      <c r="B42" s="461" t="s">
        <v>225</v>
      </c>
      <c r="C42" s="461"/>
      <c r="D42" s="461"/>
      <c r="E42" s="461"/>
      <c r="F42" s="461"/>
      <c r="G42" s="461"/>
      <c r="H42" s="461"/>
      <c r="I42" s="461"/>
      <c r="J42" s="461"/>
      <c r="K42" s="461"/>
      <c r="L42" s="461"/>
      <c r="M42" s="462"/>
    </row>
    <row r="43" spans="1:13" ht="17.25" x14ac:dyDescent="0.2">
      <c r="A43" s="37" t="s">
        <v>144</v>
      </c>
      <c r="B43" s="460" t="s">
        <v>143</v>
      </c>
      <c r="C43" s="460"/>
      <c r="D43" s="38"/>
      <c r="E43" s="38"/>
      <c r="F43" s="38"/>
      <c r="G43" s="38"/>
      <c r="H43" s="38"/>
      <c r="I43" s="38"/>
      <c r="J43" s="38"/>
      <c r="K43" s="38"/>
      <c r="L43" s="38"/>
      <c r="M43" s="39"/>
    </row>
    <row r="44" spans="1:13" ht="39.6" customHeight="1" x14ac:dyDescent="0.2">
      <c r="A44" s="41"/>
      <c r="B44" s="461" t="s">
        <v>226</v>
      </c>
      <c r="C44" s="461"/>
      <c r="D44" s="461"/>
      <c r="E44" s="461"/>
      <c r="F44" s="461"/>
      <c r="G44" s="461"/>
      <c r="H44" s="461"/>
      <c r="I44" s="461"/>
      <c r="J44" s="461"/>
      <c r="K44" s="461"/>
      <c r="L44" s="461"/>
      <c r="M44" s="462"/>
    </row>
    <row r="45" spans="1:13" ht="17.25" x14ac:dyDescent="0.2">
      <c r="A45" s="37" t="s">
        <v>146</v>
      </c>
      <c r="B45" s="460" t="s">
        <v>145</v>
      </c>
      <c r="C45" s="460"/>
      <c r="D45" s="38"/>
      <c r="E45" s="38"/>
      <c r="F45" s="38"/>
      <c r="G45" s="38"/>
      <c r="H45" s="38"/>
      <c r="I45" s="38"/>
      <c r="J45" s="38"/>
      <c r="K45" s="38"/>
      <c r="L45" s="38"/>
      <c r="M45" s="39"/>
    </row>
    <row r="46" spans="1:13" ht="41.1" customHeight="1" x14ac:dyDescent="0.2">
      <c r="A46" s="41"/>
      <c r="B46" s="461" t="s">
        <v>227</v>
      </c>
      <c r="C46" s="461"/>
      <c r="D46" s="461"/>
      <c r="E46" s="461"/>
      <c r="F46" s="461"/>
      <c r="G46" s="461"/>
      <c r="H46" s="461"/>
      <c r="I46" s="461"/>
      <c r="J46" s="461"/>
      <c r="K46" s="461"/>
      <c r="L46" s="461"/>
      <c r="M46" s="462"/>
    </row>
    <row r="47" spans="1:13" ht="17.25" x14ac:dyDescent="0.2">
      <c r="A47" s="37" t="s">
        <v>148</v>
      </c>
      <c r="B47" s="460" t="s">
        <v>147</v>
      </c>
      <c r="C47" s="460"/>
      <c r="D47" s="38"/>
      <c r="E47" s="38"/>
      <c r="F47" s="38"/>
      <c r="G47" s="38"/>
      <c r="H47" s="38"/>
      <c r="I47" s="38"/>
      <c r="J47" s="38"/>
      <c r="K47" s="38"/>
      <c r="L47" s="38"/>
      <c r="M47" s="39"/>
    </row>
    <row r="48" spans="1:13" ht="39.6" customHeight="1" x14ac:dyDescent="0.2">
      <c r="A48" s="41"/>
      <c r="B48" s="461" t="s">
        <v>228</v>
      </c>
      <c r="C48" s="461"/>
      <c r="D48" s="461"/>
      <c r="E48" s="461"/>
      <c r="F48" s="461"/>
      <c r="G48" s="461"/>
      <c r="H48" s="461"/>
      <c r="I48" s="461"/>
      <c r="J48" s="461"/>
      <c r="K48" s="461"/>
      <c r="L48" s="461"/>
      <c r="M48" s="462"/>
    </row>
    <row r="49" spans="1:13" ht="17.25" x14ac:dyDescent="0.2">
      <c r="A49" s="37" t="s">
        <v>150</v>
      </c>
      <c r="B49" s="460" t="s">
        <v>149</v>
      </c>
      <c r="C49" s="460"/>
      <c r="D49" s="38"/>
      <c r="E49" s="38"/>
      <c r="F49" s="38"/>
      <c r="G49" s="38"/>
      <c r="H49" s="38"/>
      <c r="I49" s="38"/>
      <c r="J49" s="38"/>
      <c r="K49" s="38"/>
      <c r="L49" s="38"/>
      <c r="M49" s="39"/>
    </row>
    <row r="50" spans="1:13" ht="55.5" customHeight="1" x14ac:dyDescent="0.2">
      <c r="A50" s="41"/>
      <c r="B50" s="461" t="s">
        <v>229</v>
      </c>
      <c r="C50" s="461"/>
      <c r="D50" s="461"/>
      <c r="E50" s="461"/>
      <c r="F50" s="461"/>
      <c r="G50" s="461"/>
      <c r="H50" s="461"/>
      <c r="I50" s="461"/>
      <c r="J50" s="461"/>
      <c r="K50" s="461"/>
      <c r="L50" s="461"/>
      <c r="M50" s="462"/>
    </row>
    <row r="51" spans="1:13" ht="17.25" x14ac:dyDescent="0.2">
      <c r="A51" s="37" t="s">
        <v>152</v>
      </c>
      <c r="B51" s="460" t="s">
        <v>151</v>
      </c>
      <c r="C51" s="460"/>
      <c r="D51" s="38"/>
      <c r="E51" s="38"/>
      <c r="F51" s="38"/>
      <c r="G51" s="38"/>
      <c r="H51" s="38"/>
      <c r="I51" s="38"/>
      <c r="J51" s="38"/>
      <c r="K51" s="38"/>
      <c r="L51" s="38"/>
      <c r="M51" s="39"/>
    </row>
    <row r="52" spans="1:13" ht="41.1" customHeight="1" x14ac:dyDescent="0.2">
      <c r="A52" s="41"/>
      <c r="B52" s="461" t="s">
        <v>230</v>
      </c>
      <c r="C52" s="461"/>
      <c r="D52" s="461"/>
      <c r="E52" s="461"/>
      <c r="F52" s="461"/>
      <c r="G52" s="461"/>
      <c r="H52" s="461"/>
      <c r="I52" s="461"/>
      <c r="J52" s="461"/>
      <c r="K52" s="461"/>
      <c r="L52" s="461"/>
      <c r="M52" s="462"/>
    </row>
    <row r="53" spans="1:13" ht="17.25" x14ac:dyDescent="0.2">
      <c r="A53" s="37" t="s">
        <v>153</v>
      </c>
      <c r="B53" s="460" t="s">
        <v>154</v>
      </c>
      <c r="C53" s="460"/>
      <c r="D53" s="38"/>
      <c r="E53" s="38"/>
      <c r="F53" s="38"/>
      <c r="G53" s="38"/>
      <c r="H53" s="38"/>
      <c r="I53" s="38"/>
      <c r="J53" s="38"/>
      <c r="K53" s="38"/>
      <c r="L53" s="38"/>
      <c r="M53" s="39"/>
    </row>
    <row r="54" spans="1:13" ht="39.6" customHeight="1" x14ac:dyDescent="0.2">
      <c r="A54" s="41"/>
      <c r="B54" s="461" t="s">
        <v>231</v>
      </c>
      <c r="C54" s="461"/>
      <c r="D54" s="461"/>
      <c r="E54" s="461"/>
      <c r="F54" s="461"/>
      <c r="G54" s="461"/>
      <c r="H54" s="461"/>
      <c r="I54" s="461"/>
      <c r="J54" s="461"/>
      <c r="K54" s="461"/>
      <c r="L54" s="461"/>
      <c r="M54" s="462"/>
    </row>
    <row r="55" spans="1:13" ht="17.25" x14ac:dyDescent="0.2">
      <c r="A55" s="37" t="s">
        <v>156</v>
      </c>
      <c r="B55" s="460" t="s">
        <v>155</v>
      </c>
      <c r="C55" s="460"/>
      <c r="D55" s="38"/>
      <c r="E55" s="38"/>
      <c r="F55" s="38"/>
      <c r="G55" s="38"/>
      <c r="H55" s="38"/>
      <c r="I55" s="38"/>
      <c r="J55" s="38"/>
      <c r="K55" s="38"/>
      <c r="L55" s="38"/>
      <c r="M55" s="39"/>
    </row>
    <row r="56" spans="1:13" ht="39.6" customHeight="1" x14ac:dyDescent="0.2">
      <c r="A56" s="41"/>
      <c r="B56" s="461" t="s">
        <v>232</v>
      </c>
      <c r="C56" s="461"/>
      <c r="D56" s="461"/>
      <c r="E56" s="461"/>
      <c r="F56" s="461"/>
      <c r="G56" s="461"/>
      <c r="H56" s="461"/>
      <c r="I56" s="461"/>
      <c r="J56" s="461"/>
      <c r="K56" s="461"/>
      <c r="L56" s="461"/>
      <c r="M56" s="462"/>
    </row>
    <row r="57" spans="1:13" ht="17.25" x14ac:dyDescent="0.2">
      <c r="A57" s="37" t="s">
        <v>158</v>
      </c>
      <c r="B57" s="460" t="s">
        <v>157</v>
      </c>
      <c r="C57" s="460"/>
      <c r="D57" s="38"/>
      <c r="E57" s="38"/>
      <c r="F57" s="38"/>
      <c r="G57" s="38"/>
      <c r="H57" s="38"/>
      <c r="I57" s="38"/>
      <c r="J57" s="38"/>
      <c r="K57" s="38"/>
      <c r="L57" s="38"/>
      <c r="M57" s="39"/>
    </row>
    <row r="58" spans="1:13" ht="39.6" customHeight="1" x14ac:dyDescent="0.2">
      <c r="A58" s="41"/>
      <c r="B58" s="461" t="s">
        <v>233</v>
      </c>
      <c r="C58" s="461"/>
      <c r="D58" s="461"/>
      <c r="E58" s="461"/>
      <c r="F58" s="461"/>
      <c r="G58" s="461"/>
      <c r="H58" s="461"/>
      <c r="I58" s="461"/>
      <c r="J58" s="461"/>
      <c r="K58" s="461"/>
      <c r="L58" s="461"/>
      <c r="M58" s="462"/>
    </row>
    <row r="59" spans="1:13" ht="17.25" x14ac:dyDescent="0.2">
      <c r="A59" s="37" t="s">
        <v>160</v>
      </c>
      <c r="B59" s="460" t="s">
        <v>159</v>
      </c>
      <c r="C59" s="460"/>
      <c r="D59" s="38"/>
      <c r="E59" s="38"/>
      <c r="F59" s="38"/>
      <c r="G59" s="38"/>
      <c r="H59" s="38"/>
      <c r="I59" s="38"/>
      <c r="J59" s="38"/>
      <c r="K59" s="38"/>
      <c r="L59" s="38"/>
      <c r="M59" s="39"/>
    </row>
    <row r="60" spans="1:13" ht="42" customHeight="1" x14ac:dyDescent="0.2">
      <c r="A60" s="41"/>
      <c r="B60" s="458" t="s">
        <v>234</v>
      </c>
      <c r="C60" s="458"/>
      <c r="D60" s="458"/>
      <c r="E60" s="458"/>
      <c r="F60" s="458"/>
      <c r="G60" s="458"/>
      <c r="H60" s="458"/>
      <c r="I60" s="458"/>
      <c r="J60" s="458"/>
      <c r="K60" s="458"/>
      <c r="L60" s="458"/>
      <c r="M60" s="459"/>
    </row>
    <row r="61" spans="1:13" ht="17.25" x14ac:dyDescent="0.2">
      <c r="A61" s="37" t="s">
        <v>169</v>
      </c>
      <c r="B61" s="460" t="s">
        <v>171</v>
      </c>
      <c r="C61" s="460"/>
      <c r="D61" s="38"/>
      <c r="E61" s="38"/>
      <c r="F61" s="38"/>
      <c r="G61" s="38"/>
      <c r="H61" s="38"/>
      <c r="I61" s="38"/>
      <c r="J61" s="38"/>
      <c r="K61" s="38"/>
      <c r="L61" s="38"/>
      <c r="M61" s="39"/>
    </row>
    <row r="62" spans="1:13" ht="38.25" customHeight="1" x14ac:dyDescent="0.2">
      <c r="A62" s="41"/>
      <c r="B62" s="461" t="s">
        <v>235</v>
      </c>
      <c r="C62" s="461"/>
      <c r="D62" s="461"/>
      <c r="E62" s="461"/>
      <c r="F62" s="461"/>
      <c r="G62" s="461"/>
      <c r="H62" s="461"/>
      <c r="I62" s="461"/>
      <c r="J62" s="461"/>
      <c r="K62" s="461"/>
      <c r="L62" s="461"/>
      <c r="M62" s="462"/>
    </row>
    <row r="63" spans="1:13" ht="17.25" x14ac:dyDescent="0.2">
      <c r="A63" s="37" t="s">
        <v>170</v>
      </c>
      <c r="B63" s="460" t="s">
        <v>172</v>
      </c>
      <c r="C63" s="460"/>
      <c r="D63" s="38"/>
      <c r="E63" s="38"/>
      <c r="F63" s="38"/>
      <c r="G63" s="38"/>
      <c r="H63" s="38"/>
      <c r="I63" s="38"/>
      <c r="J63" s="38"/>
      <c r="K63" s="38"/>
      <c r="L63" s="38"/>
      <c r="M63" s="39"/>
    </row>
    <row r="64" spans="1:13" ht="55.5" customHeight="1" x14ac:dyDescent="0.2">
      <c r="A64" s="41"/>
      <c r="B64" s="458" t="s">
        <v>236</v>
      </c>
      <c r="C64" s="458"/>
      <c r="D64" s="458"/>
      <c r="E64" s="458"/>
      <c r="F64" s="458"/>
      <c r="G64" s="458"/>
      <c r="H64" s="458"/>
      <c r="I64" s="458"/>
      <c r="J64" s="458"/>
      <c r="K64" s="458"/>
      <c r="L64" s="458"/>
      <c r="M64" s="459"/>
    </row>
  </sheetData>
  <mergeCells count="58">
    <mergeCell ref="B37:C37"/>
    <mergeCell ref="B36:M36"/>
    <mergeCell ref="B14:M14"/>
    <mergeCell ref="B16:M16"/>
    <mergeCell ref="B20:M20"/>
    <mergeCell ref="B22:M22"/>
    <mergeCell ref="B24:M24"/>
    <mergeCell ref="B23:C23"/>
    <mergeCell ref="B15:C15"/>
    <mergeCell ref="B17:C17"/>
    <mergeCell ref="B19:C19"/>
    <mergeCell ref="B21:C21"/>
    <mergeCell ref="B18:M18"/>
    <mergeCell ref="B31:C31"/>
    <mergeCell ref="B33:C33"/>
    <mergeCell ref="B35:C35"/>
    <mergeCell ref="B34:M34"/>
    <mergeCell ref="B30:M30"/>
    <mergeCell ref="B32:M32"/>
    <mergeCell ref="B25:C25"/>
    <mergeCell ref="B27:C27"/>
    <mergeCell ref="B26:M26"/>
    <mergeCell ref="B28:M28"/>
    <mergeCell ref="B29:C29"/>
    <mergeCell ref="A1:M5"/>
    <mergeCell ref="B11:C11"/>
    <mergeCell ref="B13:C13"/>
    <mergeCell ref="A6:M7"/>
    <mergeCell ref="B12:M12"/>
    <mergeCell ref="A8:M10"/>
    <mergeCell ref="B62:M62"/>
    <mergeCell ref="B63:C63"/>
    <mergeCell ref="B38:M38"/>
    <mergeCell ref="B43:C43"/>
    <mergeCell ref="B44:M44"/>
    <mergeCell ref="B45:C45"/>
    <mergeCell ref="B46:M46"/>
    <mergeCell ref="B55:C55"/>
    <mergeCell ref="B39:C39"/>
    <mergeCell ref="B40:M40"/>
    <mergeCell ref="B41:C41"/>
    <mergeCell ref="B42:M42"/>
    <mergeCell ref="Q11:T11"/>
    <mergeCell ref="B64:M64"/>
    <mergeCell ref="B47:C47"/>
    <mergeCell ref="B48:M48"/>
    <mergeCell ref="B49:C49"/>
    <mergeCell ref="B50:M50"/>
    <mergeCell ref="B51:C51"/>
    <mergeCell ref="B52:M52"/>
    <mergeCell ref="B58:M58"/>
    <mergeCell ref="B59:C59"/>
    <mergeCell ref="B60:M60"/>
    <mergeCell ref="B53:C53"/>
    <mergeCell ref="B54:M54"/>
    <mergeCell ref="B61:C61"/>
    <mergeCell ref="B56:M56"/>
    <mergeCell ref="B57:C57"/>
  </mergeCells>
  <phoneticPr fontId="7" type="noConversion"/>
  <hyperlinks>
    <hyperlink ref="B11" location="'Item 1'!A1" display="Item 1"/>
    <hyperlink ref="B13" location="Item 2'!A1" display="Item 2"/>
    <hyperlink ref="C11" location="'Item 1'!A1" display="Item 1"/>
    <hyperlink ref="C13" location="Item 2'!A1" display="Item 2"/>
    <hyperlink ref="B11:C11" location="'Cuadro 1'!A1" display="Cuadro 1"/>
    <hyperlink ref="B13:C13" location="'Cuadro 2'!A1" display="Cuadro 2"/>
    <hyperlink ref="B23" location="Item 2'!A1" display="Item 2"/>
    <hyperlink ref="C23" location="Item 2'!A1" display="Item 2"/>
    <hyperlink ref="B23:C23" location="'Cuadro 7'!A1" display="Cuadro 7"/>
    <hyperlink ref="B15" location="Item 2'!A1" display="Item 2"/>
    <hyperlink ref="C15" location="Item 2'!A1" display="Item 2"/>
    <hyperlink ref="B15:C15" location="'Cuadro 3'!A1" display="Cuadro 3"/>
    <hyperlink ref="B17" location="Item 2'!A1" display="Item 2"/>
    <hyperlink ref="C17" location="Item 2'!A1" display="Item 2"/>
    <hyperlink ref="B17:C17" location="'Cuadro 4'!A1" display="Cuadro 4"/>
    <hyperlink ref="B19" location="Item 2'!A1" display="Item 2"/>
    <hyperlink ref="C19" location="Item 2'!A1" display="Item 2"/>
    <hyperlink ref="B19:C19" location="'Cuadro 5'!A1" display="Cuadro 5"/>
    <hyperlink ref="B21" location="Item 2'!A1" display="Item 2"/>
    <hyperlink ref="C21" location="Item 2'!A1" display="Item 2"/>
    <hyperlink ref="B21:C21" location="'Cuadro 6'!A1" display="Cuadro 6"/>
    <hyperlink ref="B25" location="Item 2'!A1" display="Item 2"/>
    <hyperlink ref="C25" location="Item 2'!A1" display="Item 2"/>
    <hyperlink ref="B25:C25" location="'Cuadro 8'!A1" display="Cuadro 8"/>
    <hyperlink ref="B27" location="Item 2'!A1" display="Item 2"/>
    <hyperlink ref="C27" location="Item 2'!A1" display="Item 2"/>
    <hyperlink ref="B27:C27" location="'Cuadro 9'!A1" display="Cuadro 9"/>
    <hyperlink ref="B37" location="Item 2'!A1" display="Item 2"/>
    <hyperlink ref="C37" location="Item 2'!A1" display="Item 2"/>
    <hyperlink ref="B37:C37" location="'Cuadro 14'!A1" display="Cuadro 14"/>
    <hyperlink ref="B35" location="Item 2'!A1" display="Item 2"/>
    <hyperlink ref="C35" location="Item 2'!A1" display="Item 2"/>
    <hyperlink ref="B35:C35" location="'Cuadro 13'!A1" display="Cuadro 13"/>
    <hyperlink ref="B33" location="Item 2'!A1" display="Item 2"/>
    <hyperlink ref="C33" location="Item 2'!A1" display="Item 2"/>
    <hyperlink ref="B33:C33" location="'Cuadro 12'!A1" display="Cuadro 12"/>
    <hyperlink ref="B29" location="Item 2'!A1" display="Item 2"/>
    <hyperlink ref="C29" location="Item 2'!A1" display="Item 2"/>
    <hyperlink ref="B29:C29" location="'Cuadro 10'!A1" display="Cuadro 10"/>
    <hyperlink ref="B39:C39" location="'Cuadro 15'!A1" display="Cuadro 15"/>
    <hyperlink ref="B41:C41" location="'Cuadro 16'!A1" display="Cuadro 16"/>
    <hyperlink ref="B43:C43" location="'Cuadro 17'!A1" display="Cuadro 17"/>
    <hyperlink ref="B45:C45" location="'Cuadro 18'!A1" display="Cuadro 18"/>
    <hyperlink ref="B47:C47" location="'Cuadro 19'!A1" display="Cuadro 19"/>
    <hyperlink ref="B49:C49" location="'Cuadro 20'!A1" display="Cuadro 20"/>
    <hyperlink ref="B51:C51" location="'Cuadro 21'!A1" display="Cuadro 21"/>
    <hyperlink ref="B53:C53" location="'Cuadro 22'!A1" display="Cuadro 22"/>
    <hyperlink ref="B55:C55" location="'Cuadro 23'!A1" display="Cuadro 23"/>
    <hyperlink ref="B57:C57" location="'Cuadro 24'!A1" display="Cuadro 24"/>
    <hyperlink ref="B59:C59" location="'Cuadro 25'!A1" display="Cuadro 25"/>
    <hyperlink ref="B31:C31" location="'Cuadro 11 '!A1" display="Cuadro 11"/>
    <hyperlink ref="B61:C61" location="'Cuadro 26'!A1" display="Cuadro 26"/>
    <hyperlink ref="B63:C63" location="'Cuadro 27'!A1" display="Cuadro 26"/>
  </hyperlinks>
  <pageMargins left="0.7" right="0.7" top="0.75" bottom="0.75" header="0.3" footer="0.3"/>
  <pageSetup orientation="portrait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8"/>
  <sheetViews>
    <sheetView showGridLines="0" workbookViewId="0">
      <selection activeCell="A25" sqref="A25:G25"/>
    </sheetView>
  </sheetViews>
  <sheetFormatPr baseColWidth="10" defaultRowHeight="12.75" x14ac:dyDescent="0.2"/>
  <cols>
    <col min="1" max="1" width="63" customWidth="1"/>
    <col min="2" max="2" width="16.28515625" customWidth="1"/>
    <col min="4" max="4" width="14.85546875" customWidth="1"/>
    <col min="5" max="5" width="15.28515625" customWidth="1"/>
  </cols>
  <sheetData>
    <row r="1" spans="1:18" s="2" customFormat="1" ht="12" x14ac:dyDescent="0.2">
      <c r="A1" s="517"/>
      <c r="B1" s="517"/>
      <c r="C1" s="517"/>
      <c r="D1" s="517"/>
      <c r="E1" s="517"/>
      <c r="F1" s="517"/>
      <c r="G1" s="517"/>
    </row>
    <row r="2" spans="1:18" s="2" customFormat="1" ht="12" x14ac:dyDescent="0.2">
      <c r="A2" s="517"/>
      <c r="B2" s="517"/>
      <c r="C2" s="517"/>
      <c r="D2" s="517"/>
      <c r="E2" s="517"/>
      <c r="F2" s="517"/>
      <c r="G2" s="517"/>
    </row>
    <row r="3" spans="1:18" s="2" customFormat="1" ht="56.1" customHeight="1" x14ac:dyDescent="0.2">
      <c r="A3" s="517"/>
      <c r="B3" s="517"/>
      <c r="C3" s="517"/>
      <c r="D3" s="517"/>
      <c r="E3" s="517"/>
      <c r="F3" s="517"/>
      <c r="G3" s="517"/>
    </row>
    <row r="4" spans="1:18" s="2" customFormat="1" ht="12" x14ac:dyDescent="0.2">
      <c r="A4" s="497" t="s">
        <v>8</v>
      </c>
      <c r="B4" s="497"/>
      <c r="C4" s="497"/>
      <c r="D4" s="497"/>
      <c r="E4" s="497"/>
      <c r="F4" s="497"/>
      <c r="G4" s="524"/>
    </row>
    <row r="5" spans="1:18" s="2" customFormat="1" ht="17.100000000000001" customHeight="1" x14ac:dyDescent="0.2">
      <c r="A5" s="497"/>
      <c r="B5" s="497"/>
      <c r="C5" s="497"/>
      <c r="D5" s="497"/>
      <c r="E5" s="497"/>
      <c r="F5" s="497"/>
      <c r="G5" s="524"/>
    </row>
    <row r="6" spans="1:18" s="2" customFormat="1" ht="11.1" customHeight="1" x14ac:dyDescent="0.2">
      <c r="A6" s="496" t="s">
        <v>249</v>
      </c>
      <c r="B6" s="496"/>
      <c r="C6" s="496"/>
      <c r="D6" s="496"/>
      <c r="E6" s="496"/>
      <c r="F6" s="496"/>
      <c r="G6" s="525"/>
    </row>
    <row r="7" spans="1:18" s="2" customFormat="1" ht="12" x14ac:dyDescent="0.2">
      <c r="A7" s="496"/>
      <c r="B7" s="496"/>
      <c r="C7" s="496"/>
      <c r="D7" s="496"/>
      <c r="E7" s="496"/>
      <c r="F7" s="496"/>
      <c r="G7" s="525"/>
    </row>
    <row r="8" spans="1:18" s="2" customFormat="1" ht="12" x14ac:dyDescent="0.2">
      <c r="A8" s="496"/>
      <c r="B8" s="496"/>
      <c r="C8" s="496"/>
      <c r="D8" s="496"/>
      <c r="E8" s="496"/>
      <c r="F8" s="496"/>
      <c r="G8" s="525"/>
    </row>
    <row r="9" spans="1:18" s="2" customFormat="1" ht="12" x14ac:dyDescent="0.2">
      <c r="A9" s="496"/>
      <c r="B9" s="496"/>
      <c r="C9" s="496"/>
      <c r="D9" s="496"/>
      <c r="E9" s="496"/>
      <c r="F9" s="496"/>
      <c r="G9" s="525"/>
    </row>
    <row r="10" spans="1:18" s="2" customFormat="1" ht="12" x14ac:dyDescent="0.2">
      <c r="A10" s="496"/>
      <c r="B10" s="496"/>
      <c r="C10" s="496"/>
      <c r="D10" s="496"/>
      <c r="E10" s="496"/>
      <c r="F10" s="496"/>
      <c r="G10" s="525"/>
    </row>
    <row r="11" spans="1:18" s="2" customFormat="1" ht="12" x14ac:dyDescent="0.2">
      <c r="A11" s="526"/>
      <c r="B11" s="526"/>
      <c r="C11" s="526"/>
      <c r="D11" s="526"/>
      <c r="E11" s="526"/>
      <c r="F11" s="526"/>
      <c r="G11" s="527"/>
    </row>
    <row r="12" spans="1:18" s="2" customFormat="1" ht="12" x14ac:dyDescent="0.2">
      <c r="A12" s="1"/>
      <c r="B12" s="1"/>
      <c r="C12" s="1"/>
      <c r="D12" s="33"/>
      <c r="E12" s="1"/>
      <c r="F12" s="1"/>
      <c r="G12" s="1"/>
    </row>
    <row r="13" spans="1:18" s="2" customFormat="1" ht="18.600000000000001" customHeight="1" x14ac:dyDescent="0.2">
      <c r="A13" s="546" t="s">
        <v>59</v>
      </c>
      <c r="B13" s="548" t="s">
        <v>164</v>
      </c>
      <c r="C13" s="548" t="s">
        <v>4</v>
      </c>
      <c r="D13" s="543" t="s">
        <v>5</v>
      </c>
      <c r="E13" s="548" t="s">
        <v>6</v>
      </c>
      <c r="F13" s="548" t="s">
        <v>4</v>
      </c>
      <c r="G13" s="543" t="s">
        <v>5</v>
      </c>
    </row>
    <row r="14" spans="1:18" s="2" customFormat="1" ht="18.600000000000001" customHeight="1" x14ac:dyDescent="0.2">
      <c r="A14" s="547"/>
      <c r="B14" s="549"/>
      <c r="C14" s="549"/>
      <c r="D14" s="544"/>
      <c r="E14" s="549"/>
      <c r="F14" s="549"/>
      <c r="G14" s="544"/>
    </row>
    <row r="15" spans="1:18" s="2" customFormat="1" ht="17.100000000000001" customHeight="1" x14ac:dyDescent="0.25">
      <c r="A15" s="146" t="s">
        <v>60</v>
      </c>
      <c r="B15" s="147">
        <v>298682634.49607778</v>
      </c>
      <c r="C15" s="124">
        <v>1.9142685190406572</v>
      </c>
      <c r="D15" s="125">
        <v>11206471.782239385</v>
      </c>
      <c r="E15" s="127"/>
      <c r="F15" s="127"/>
      <c r="G15" s="128"/>
      <c r="H15" s="311"/>
    </row>
    <row r="16" spans="1:18" s="2" customFormat="1" ht="17.100000000000001" customHeight="1" x14ac:dyDescent="0.25">
      <c r="A16" s="129" t="s">
        <v>61</v>
      </c>
      <c r="B16" s="150">
        <v>65203867.359159641</v>
      </c>
      <c r="C16" s="131">
        <v>1.4489367614143549</v>
      </c>
      <c r="D16" s="132">
        <v>1851735.0959002101</v>
      </c>
      <c r="E16" s="131">
        <v>21.830484878763816</v>
      </c>
      <c r="F16" s="131">
        <v>2.1648122610619329</v>
      </c>
      <c r="G16" s="134">
        <v>0.92627446607731057</v>
      </c>
      <c r="H16" s="311"/>
      <c r="I16"/>
      <c r="M16" s="22"/>
      <c r="N16" s="23"/>
      <c r="O16" s="22"/>
      <c r="P16" s="23"/>
      <c r="Q16" s="23"/>
      <c r="R16" s="23"/>
    </row>
    <row r="17" spans="1:18" s="2" customFormat="1" ht="17.100000000000001" customHeight="1" x14ac:dyDescent="0.25">
      <c r="A17" s="135" t="s">
        <v>62</v>
      </c>
      <c r="B17" s="153">
        <v>43423066.865592204</v>
      </c>
      <c r="C17" s="137">
        <v>2.4222208559805853</v>
      </c>
      <c r="D17" s="138">
        <v>2061533.0605725478</v>
      </c>
      <c r="E17" s="137">
        <v>14.538196014928491</v>
      </c>
      <c r="F17" s="137">
        <v>2.7395423588340901</v>
      </c>
      <c r="G17" s="140">
        <v>0.78062887455701968</v>
      </c>
      <c r="H17" s="311"/>
      <c r="I17"/>
      <c r="M17" s="22"/>
      <c r="N17" s="23"/>
      <c r="O17" s="22"/>
      <c r="P17" s="23"/>
      <c r="Q17" s="23"/>
      <c r="R17" s="23"/>
    </row>
    <row r="18" spans="1:18" s="2" customFormat="1" ht="17.100000000000001" customHeight="1" x14ac:dyDescent="0.25">
      <c r="A18" s="129" t="s">
        <v>63</v>
      </c>
      <c r="B18" s="150">
        <v>180273439.43499273</v>
      </c>
      <c r="C18" s="131">
        <v>3.0544897619480498</v>
      </c>
      <c r="D18" s="132">
        <v>10792610.152064804</v>
      </c>
      <c r="E18" s="131">
        <v>60.356183659334931</v>
      </c>
      <c r="F18" s="131">
        <v>1.3151520729050779</v>
      </c>
      <c r="G18" s="134">
        <v>1.5558001770233927</v>
      </c>
      <c r="H18" s="311"/>
      <c r="I18"/>
      <c r="M18" s="22"/>
      <c r="N18" s="23"/>
      <c r="O18" s="22"/>
      <c r="P18" s="23"/>
      <c r="Q18" s="23"/>
      <c r="R18" s="23"/>
    </row>
    <row r="19" spans="1:18" s="2" customFormat="1" ht="17.100000000000001" customHeight="1" x14ac:dyDescent="0.25">
      <c r="A19" s="154" t="s">
        <v>64</v>
      </c>
      <c r="B19" s="155">
        <v>9782260.8363332041</v>
      </c>
      <c r="C19" s="156">
        <v>0.81741792359365328</v>
      </c>
      <c r="D19" s="157">
        <v>156725.42868138524</v>
      </c>
      <c r="E19" s="156">
        <v>3.2751354469727851</v>
      </c>
      <c r="F19" s="156">
        <v>2.0809143113590873</v>
      </c>
      <c r="G19" s="158">
        <v>0.13357941397560413</v>
      </c>
      <c r="H19" s="311"/>
      <c r="I19"/>
      <c r="M19" s="22"/>
      <c r="N19" s="23"/>
      <c r="O19" s="22"/>
      <c r="P19" s="23"/>
      <c r="Q19" s="23"/>
      <c r="R19" s="23"/>
    </row>
    <row r="20" spans="1:18" s="2" customFormat="1" x14ac:dyDescent="0.2">
      <c r="A20" s="12"/>
      <c r="B20" s="7"/>
      <c r="C20" s="8"/>
      <c r="D20" s="8"/>
      <c r="E20" s="8"/>
      <c r="F20" s="8"/>
      <c r="G20" s="8"/>
      <c r="I20"/>
      <c r="M20" s="22"/>
      <c r="N20" s="23"/>
      <c r="O20" s="22"/>
      <c r="P20" s="34"/>
      <c r="Q20" s="34"/>
      <c r="R20" s="34"/>
    </row>
    <row r="21" spans="1:18" s="2" customFormat="1" ht="12" x14ac:dyDescent="0.2">
      <c r="A21" s="12"/>
      <c r="B21" s="7"/>
      <c r="C21" s="8"/>
      <c r="D21" s="8"/>
      <c r="E21" s="8"/>
      <c r="F21" s="8"/>
      <c r="G21" s="8"/>
    </row>
    <row r="22" spans="1:18" s="6" customFormat="1" ht="17.100000000000001" customHeight="1" x14ac:dyDescent="0.2">
      <c r="A22" s="518" t="s">
        <v>208</v>
      </c>
      <c r="B22" s="519"/>
      <c r="C22" s="519"/>
      <c r="D22" s="519"/>
      <c r="E22" s="519"/>
      <c r="F22" s="519"/>
      <c r="G22" s="545"/>
    </row>
    <row r="23" spans="1:18" s="6" customFormat="1" ht="17.100000000000001" customHeight="1" x14ac:dyDescent="0.2">
      <c r="A23" s="502" t="s">
        <v>119</v>
      </c>
      <c r="B23" s="503"/>
      <c r="C23" s="503"/>
      <c r="D23" s="503"/>
      <c r="E23" s="503"/>
      <c r="F23" s="503"/>
      <c r="G23" s="510"/>
    </row>
    <row r="24" spans="1:18" s="6" customFormat="1" ht="32.25" customHeight="1" x14ac:dyDescent="0.2">
      <c r="A24" s="502" t="s">
        <v>185</v>
      </c>
      <c r="B24" s="503"/>
      <c r="C24" s="503"/>
      <c r="D24" s="503"/>
      <c r="E24" s="503"/>
      <c r="F24" s="503"/>
      <c r="G24" s="510"/>
    </row>
    <row r="25" spans="1:18" s="6" customFormat="1" ht="17.100000000000001" customHeight="1" x14ac:dyDescent="0.2">
      <c r="A25" s="502" t="s">
        <v>250</v>
      </c>
      <c r="B25" s="503"/>
      <c r="C25" s="503"/>
      <c r="D25" s="503"/>
      <c r="E25" s="503"/>
      <c r="F25" s="503"/>
      <c r="G25" s="510"/>
    </row>
    <row r="26" spans="1:18" s="6" customFormat="1" ht="17.100000000000001" customHeight="1" x14ac:dyDescent="0.2">
      <c r="A26" s="377" t="s">
        <v>165</v>
      </c>
      <c r="B26" s="359"/>
      <c r="C26" s="359"/>
      <c r="D26" s="359"/>
      <c r="E26" s="359"/>
      <c r="F26" s="359"/>
      <c r="G26" s="378"/>
    </row>
    <row r="27" spans="1:18" s="6" customFormat="1" ht="17.100000000000001" customHeight="1" x14ac:dyDescent="0.2">
      <c r="A27" s="504" t="s">
        <v>110</v>
      </c>
      <c r="B27" s="505"/>
      <c r="C27" s="505"/>
      <c r="D27" s="505"/>
      <c r="E27" s="505"/>
      <c r="F27" s="505"/>
      <c r="G27" s="542"/>
    </row>
    <row r="28" spans="1:18" s="2" customFormat="1" ht="12" x14ac:dyDescent="0.2">
      <c r="A28" s="381"/>
      <c r="B28" s="56"/>
      <c r="C28" s="56"/>
      <c r="D28" s="56"/>
      <c r="E28" s="56"/>
      <c r="F28" s="56"/>
      <c r="G28" s="382"/>
    </row>
  </sheetData>
  <mergeCells count="15">
    <mergeCell ref="A1:G3"/>
    <mergeCell ref="A4:G5"/>
    <mergeCell ref="A6:G11"/>
    <mergeCell ref="A13:A14"/>
    <mergeCell ref="B13:B14"/>
    <mergeCell ref="E13:E14"/>
    <mergeCell ref="C13:C14"/>
    <mergeCell ref="F13:F14"/>
    <mergeCell ref="D13:D14"/>
    <mergeCell ref="G13:G14"/>
    <mergeCell ref="A27:G27"/>
    <mergeCell ref="A22:G22"/>
    <mergeCell ref="A23:G23"/>
    <mergeCell ref="A24:G24"/>
    <mergeCell ref="A25:G25"/>
  </mergeCells>
  <pageMargins left="0.75" right="0.75" top="1" bottom="1" header="0.5" footer="0.5"/>
  <pageSetup orientation="portrait" horizontalDpi="4294967292" verticalDpi="4294967292"/>
  <headerFooter alignWithMargins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4"/>
  <sheetViews>
    <sheetView showGridLines="0" workbookViewId="0">
      <selection sqref="A1:H3"/>
    </sheetView>
  </sheetViews>
  <sheetFormatPr baseColWidth="10" defaultRowHeight="12.75" x14ac:dyDescent="0.2"/>
  <cols>
    <col min="1" max="1" width="21.42578125" customWidth="1"/>
    <col min="2" max="2" width="63" customWidth="1"/>
    <col min="3" max="3" width="16.28515625" customWidth="1"/>
    <col min="5" max="5" width="14.85546875" customWidth="1"/>
    <col min="6" max="6" width="15.28515625" customWidth="1"/>
  </cols>
  <sheetData>
    <row r="1" spans="1:20" s="2" customFormat="1" ht="12" x14ac:dyDescent="0.2">
      <c r="A1" s="517"/>
      <c r="B1" s="517"/>
      <c r="C1" s="517"/>
      <c r="D1" s="517"/>
      <c r="E1" s="517"/>
      <c r="F1" s="517"/>
      <c r="G1" s="517"/>
      <c r="H1" s="517"/>
    </row>
    <row r="2" spans="1:20" s="2" customFormat="1" ht="12" x14ac:dyDescent="0.2">
      <c r="A2" s="517"/>
      <c r="B2" s="517"/>
      <c r="C2" s="517"/>
      <c r="D2" s="517"/>
      <c r="E2" s="517"/>
      <c r="F2" s="517"/>
      <c r="G2" s="517"/>
      <c r="H2" s="517"/>
    </row>
    <row r="3" spans="1:20" s="2" customFormat="1" ht="56.1" customHeight="1" x14ac:dyDescent="0.2">
      <c r="A3" s="517"/>
      <c r="B3" s="517"/>
      <c r="C3" s="517"/>
      <c r="D3" s="517"/>
      <c r="E3" s="517"/>
      <c r="F3" s="517"/>
      <c r="G3" s="517"/>
      <c r="H3" s="517"/>
    </row>
    <row r="4" spans="1:20" s="2" customFormat="1" ht="12" x14ac:dyDescent="0.2">
      <c r="A4" s="497" t="s">
        <v>8</v>
      </c>
      <c r="B4" s="497"/>
      <c r="C4" s="497"/>
      <c r="D4" s="497"/>
      <c r="E4" s="497"/>
      <c r="F4" s="497"/>
      <c r="G4" s="497"/>
      <c r="H4" s="524"/>
    </row>
    <row r="5" spans="1:20" s="2" customFormat="1" ht="17.100000000000001" customHeight="1" x14ac:dyDescent="0.2">
      <c r="A5" s="497"/>
      <c r="B5" s="497"/>
      <c r="C5" s="497"/>
      <c r="D5" s="497"/>
      <c r="E5" s="497"/>
      <c r="F5" s="497"/>
      <c r="G5" s="497"/>
      <c r="H5" s="524"/>
    </row>
    <row r="6" spans="1:20" s="2" customFormat="1" ht="11.1" customHeight="1" x14ac:dyDescent="0.2">
      <c r="A6" s="496" t="s">
        <v>251</v>
      </c>
      <c r="B6" s="496"/>
      <c r="C6" s="554"/>
      <c r="D6" s="554"/>
      <c r="E6" s="554"/>
      <c r="F6" s="554"/>
      <c r="G6" s="554"/>
      <c r="H6" s="555"/>
    </row>
    <row r="7" spans="1:20" s="2" customFormat="1" ht="12" x14ac:dyDescent="0.2">
      <c r="A7" s="554"/>
      <c r="B7" s="554"/>
      <c r="C7" s="554"/>
      <c r="D7" s="554"/>
      <c r="E7" s="554"/>
      <c r="F7" s="554"/>
      <c r="G7" s="554"/>
      <c r="H7" s="555"/>
    </row>
    <row r="8" spans="1:20" s="2" customFormat="1" ht="12" x14ac:dyDescent="0.2">
      <c r="A8" s="554"/>
      <c r="B8" s="554"/>
      <c r="C8" s="554"/>
      <c r="D8" s="554"/>
      <c r="E8" s="554"/>
      <c r="F8" s="554"/>
      <c r="G8" s="554"/>
      <c r="H8" s="555"/>
    </row>
    <row r="9" spans="1:20" s="2" customFormat="1" ht="12" x14ac:dyDescent="0.2">
      <c r="A9" s="554"/>
      <c r="B9" s="554"/>
      <c r="C9" s="554"/>
      <c r="D9" s="554"/>
      <c r="E9" s="554"/>
      <c r="F9" s="554"/>
      <c r="G9" s="554"/>
      <c r="H9" s="555"/>
    </row>
    <row r="10" spans="1:20" s="2" customFormat="1" ht="12" x14ac:dyDescent="0.2">
      <c r="A10" s="554"/>
      <c r="B10" s="554"/>
      <c r="C10" s="554"/>
      <c r="D10" s="554"/>
      <c r="E10" s="554"/>
      <c r="F10" s="554"/>
      <c r="G10" s="554"/>
      <c r="H10" s="555"/>
    </row>
    <row r="11" spans="1:20" s="2" customFormat="1" ht="12" x14ac:dyDescent="0.2">
      <c r="A11" s="556"/>
      <c r="B11" s="556"/>
      <c r="C11" s="556"/>
      <c r="D11" s="556"/>
      <c r="E11" s="556"/>
      <c r="F11" s="556"/>
      <c r="G11" s="556"/>
      <c r="H11" s="557"/>
    </row>
    <row r="12" spans="1:20" s="2" customFormat="1" ht="12" x14ac:dyDescent="0.2">
      <c r="A12" s="1"/>
      <c r="B12" s="1"/>
      <c r="C12" s="1"/>
      <c r="D12" s="1"/>
      <c r="E12" s="1"/>
      <c r="F12" s="1"/>
      <c r="G12" s="1"/>
      <c r="H12" s="1"/>
    </row>
    <row r="13" spans="1:20" s="2" customFormat="1" ht="12.75" customHeight="1" x14ac:dyDescent="0.2">
      <c r="A13" s="512" t="s">
        <v>188</v>
      </c>
      <c r="B13" s="512" t="s">
        <v>166</v>
      </c>
      <c r="C13" s="515" t="s">
        <v>73</v>
      </c>
      <c r="D13" s="515"/>
      <c r="E13" s="515"/>
      <c r="F13" s="515"/>
      <c r="G13" s="515"/>
      <c r="H13" s="516"/>
    </row>
    <row r="14" spans="1:20" s="2" customFormat="1" ht="34.5" customHeight="1" x14ac:dyDescent="0.2">
      <c r="A14" s="513"/>
      <c r="B14" s="513"/>
      <c r="C14" s="119" t="s">
        <v>74</v>
      </c>
      <c r="D14" s="197" t="s">
        <v>4</v>
      </c>
      <c r="E14" s="120" t="s">
        <v>5</v>
      </c>
      <c r="F14" s="120" t="s">
        <v>6</v>
      </c>
      <c r="G14" s="198" t="s">
        <v>4</v>
      </c>
      <c r="H14" s="199" t="s">
        <v>5</v>
      </c>
    </row>
    <row r="15" spans="1:20" s="2" customFormat="1" ht="15.6" customHeight="1" x14ac:dyDescent="0.25">
      <c r="A15" s="122"/>
      <c r="B15" s="146" t="s">
        <v>7</v>
      </c>
      <c r="C15" s="123">
        <v>298682634.49607778</v>
      </c>
      <c r="D15" s="148">
        <v>1.9142685190406572</v>
      </c>
      <c r="E15" s="200">
        <v>11206471.782239385</v>
      </c>
      <c r="F15" s="126"/>
      <c r="G15" s="127"/>
      <c r="H15" s="128"/>
      <c r="I15" s="311"/>
    </row>
    <row r="16" spans="1:20" s="2" customFormat="1" ht="15.6" customHeight="1" x14ac:dyDescent="0.25">
      <c r="A16" s="129" t="s">
        <v>189</v>
      </c>
      <c r="B16" s="129" t="s">
        <v>11</v>
      </c>
      <c r="C16" s="201">
        <v>112931908.52089491</v>
      </c>
      <c r="D16" s="131">
        <v>0.87162729332713162</v>
      </c>
      <c r="E16" s="132">
        <v>1929316.8615849635</v>
      </c>
      <c r="F16" s="133">
        <v>37.81000147913786</v>
      </c>
      <c r="G16" s="131">
        <v>1.9620517637092862</v>
      </c>
      <c r="H16" s="134">
        <v>1.4540295297246659</v>
      </c>
      <c r="I16" s="311"/>
      <c r="J16" s="3"/>
      <c r="K16" s="25"/>
      <c r="L16" s="25"/>
      <c r="M16" s="25"/>
      <c r="N16" s="20"/>
      <c r="O16" s="21"/>
      <c r="P16" s="20"/>
      <c r="Q16" s="21"/>
      <c r="R16" s="21"/>
      <c r="S16" s="21"/>
      <c r="T16" s="25"/>
    </row>
    <row r="17" spans="1:20" s="2" customFormat="1" ht="30.6" customHeight="1" x14ac:dyDescent="0.25">
      <c r="A17" s="135" t="s">
        <v>190</v>
      </c>
      <c r="B17" s="135" t="s">
        <v>12</v>
      </c>
      <c r="C17" s="202">
        <v>31829951</v>
      </c>
      <c r="D17" s="137"/>
      <c r="E17" s="138"/>
      <c r="F17" s="139">
        <v>10.656779914139262</v>
      </c>
      <c r="G17" s="137">
        <v>1.9142685190406517</v>
      </c>
      <c r="H17" s="140">
        <v>0.39983879075803797</v>
      </c>
      <c r="I17" s="311"/>
      <c r="J17" s="553"/>
      <c r="K17" s="553"/>
      <c r="L17" s="553"/>
      <c r="M17" s="553"/>
      <c r="N17" s="20"/>
      <c r="O17" s="21"/>
      <c r="P17" s="20"/>
      <c r="Q17" s="21"/>
      <c r="R17" s="21"/>
      <c r="S17" s="21"/>
      <c r="T17" s="25"/>
    </row>
    <row r="18" spans="1:20" s="2" customFormat="1" ht="15.6" customHeight="1" x14ac:dyDescent="0.25">
      <c r="A18" s="129" t="s">
        <v>191</v>
      </c>
      <c r="B18" s="129" t="s">
        <v>13</v>
      </c>
      <c r="C18" s="201">
        <v>2088894.597902098</v>
      </c>
      <c r="D18" s="131">
        <v>2.6036127602721768</v>
      </c>
      <c r="E18" s="132">
        <v>106597.98354724579</v>
      </c>
      <c r="F18" s="133">
        <v>0.69936928252503716</v>
      </c>
      <c r="G18" s="131">
        <v>3.2168937947825897</v>
      </c>
      <c r="H18" s="134">
        <v>4.4096015422240335E-2</v>
      </c>
      <c r="I18" s="311"/>
      <c r="J18" s="3"/>
      <c r="K18" s="25"/>
      <c r="L18" s="25"/>
      <c r="M18" s="25"/>
      <c r="N18" s="20"/>
      <c r="O18" s="21"/>
      <c r="P18" s="20"/>
      <c r="Q18" s="21"/>
      <c r="R18" s="21"/>
      <c r="S18" s="21"/>
      <c r="T18" s="25"/>
    </row>
    <row r="19" spans="1:20" s="2" customFormat="1" ht="15.6" customHeight="1" x14ac:dyDescent="0.25">
      <c r="A19" s="135">
        <v>19</v>
      </c>
      <c r="B19" s="135" t="s">
        <v>14</v>
      </c>
      <c r="C19" s="202">
        <v>38039250.021212116</v>
      </c>
      <c r="D19" s="137">
        <v>0.31747873047900899</v>
      </c>
      <c r="E19" s="138">
        <v>236702.39498011756</v>
      </c>
      <c r="F19" s="139">
        <v>12.735675137387888</v>
      </c>
      <c r="G19" s="137">
        <v>1.9337899147380959</v>
      </c>
      <c r="H19" s="140">
        <v>0.48271115470600373</v>
      </c>
      <c r="I19" s="311"/>
      <c r="J19" s="3"/>
      <c r="K19" s="25"/>
      <c r="L19" s="25"/>
      <c r="M19" s="25"/>
      <c r="N19" s="20"/>
      <c r="O19" s="21"/>
      <c r="P19" s="20"/>
      <c r="Q19" s="21"/>
      <c r="R19" s="21"/>
      <c r="S19" s="21"/>
      <c r="T19" s="25"/>
    </row>
    <row r="20" spans="1:20" s="2" customFormat="1" ht="25.5" customHeight="1" x14ac:dyDescent="0.25">
      <c r="A20" s="129" t="s">
        <v>192</v>
      </c>
      <c r="B20" s="129" t="s">
        <v>15</v>
      </c>
      <c r="C20" s="201">
        <v>64075243.956154957</v>
      </c>
      <c r="D20" s="131">
        <v>2.8178450086318984E-2</v>
      </c>
      <c r="E20" s="132">
        <v>35388.604846309601</v>
      </c>
      <c r="F20" s="133">
        <v>21.4526177808293</v>
      </c>
      <c r="G20" s="131">
        <v>1.9143869279018677</v>
      </c>
      <c r="H20" s="134">
        <v>0.80494477655833785</v>
      </c>
      <c r="I20" s="311"/>
      <c r="J20" s="553"/>
      <c r="K20" s="553"/>
      <c r="L20" s="553"/>
      <c r="M20" s="553"/>
      <c r="N20" s="20"/>
      <c r="O20" s="21"/>
      <c r="P20" s="20"/>
      <c r="Q20" s="21"/>
      <c r="R20" s="21"/>
      <c r="S20" s="21"/>
      <c r="T20" s="25"/>
    </row>
    <row r="21" spans="1:20" s="2" customFormat="1" ht="15.6" customHeight="1" x14ac:dyDescent="0.25">
      <c r="A21" s="135">
        <v>22</v>
      </c>
      <c r="B21" s="135" t="s">
        <v>16</v>
      </c>
      <c r="C21" s="202">
        <v>16032971.833333332</v>
      </c>
      <c r="D21" s="137">
        <v>34.470652549995314</v>
      </c>
      <c r="E21" s="138">
        <v>10832273.227649616</v>
      </c>
      <c r="F21" s="139">
        <v>5.3678955458469675</v>
      </c>
      <c r="G21" s="137">
        <v>32.623992125977644</v>
      </c>
      <c r="H21" s="140">
        <v>3.4323947676073252</v>
      </c>
      <c r="I21" s="311"/>
      <c r="J21" s="3"/>
      <c r="K21" s="25"/>
      <c r="L21" s="25"/>
      <c r="M21" s="25"/>
      <c r="N21" s="20"/>
      <c r="O21" s="21"/>
      <c r="P21" s="20"/>
      <c r="Q21" s="21"/>
      <c r="R21" s="21"/>
      <c r="S21" s="21"/>
      <c r="T21" s="25"/>
    </row>
    <row r="22" spans="1:20" s="2" customFormat="1" ht="15.6" customHeight="1" x14ac:dyDescent="0.25">
      <c r="A22" s="129">
        <v>23</v>
      </c>
      <c r="B22" s="129" t="s">
        <v>17</v>
      </c>
      <c r="C22" s="201">
        <v>13297004.372796934</v>
      </c>
      <c r="D22" s="131">
        <v>0.23303721938798178</v>
      </c>
      <c r="E22" s="132">
        <v>60734.459734438067</v>
      </c>
      <c r="F22" s="133">
        <v>4.4518839855658063</v>
      </c>
      <c r="G22" s="131">
        <v>1.9271468541869254</v>
      </c>
      <c r="H22" s="134">
        <v>0.1681569106725706</v>
      </c>
      <c r="I22" s="311"/>
      <c r="J22" s="3"/>
      <c r="K22" s="25"/>
      <c r="L22" s="25"/>
      <c r="M22" s="25"/>
      <c r="N22" s="20"/>
      <c r="O22" s="21"/>
      <c r="P22" s="20"/>
      <c r="Q22" s="21"/>
      <c r="R22" s="21"/>
      <c r="S22" s="21"/>
      <c r="T22" s="25"/>
    </row>
    <row r="23" spans="1:20" s="2" customFormat="1" ht="15.6" customHeight="1" x14ac:dyDescent="0.25">
      <c r="A23" s="135" t="s">
        <v>193</v>
      </c>
      <c r="B23" s="135" t="s">
        <v>18</v>
      </c>
      <c r="C23" s="202">
        <v>17440589.383022774</v>
      </c>
      <c r="D23" s="137">
        <v>6.1527771260231763</v>
      </c>
      <c r="E23" s="138">
        <v>2103237.9646364138</v>
      </c>
      <c r="F23" s="139">
        <v>5.839170868586872</v>
      </c>
      <c r="G23" s="137">
        <v>6.0909818139104583</v>
      </c>
      <c r="H23" s="140">
        <v>0.69709915795001609</v>
      </c>
      <c r="I23" s="311"/>
      <c r="J23" s="3"/>
      <c r="K23" s="25"/>
      <c r="L23" s="25"/>
      <c r="M23" s="25"/>
      <c r="N23" s="20"/>
      <c r="O23" s="21"/>
      <c r="P23" s="20"/>
      <c r="Q23" s="21"/>
      <c r="R23" s="21"/>
      <c r="S23" s="21"/>
      <c r="T23" s="25"/>
    </row>
    <row r="24" spans="1:20" s="2" customFormat="1" ht="29.25" customHeight="1" x14ac:dyDescent="0.25">
      <c r="A24" s="141" t="s">
        <v>194</v>
      </c>
      <c r="B24" s="141" t="s">
        <v>88</v>
      </c>
      <c r="C24" s="203">
        <v>2946820.810760668</v>
      </c>
      <c r="D24" s="142">
        <v>2.9311280444431511</v>
      </c>
      <c r="E24" s="143">
        <v>169295.17875923825</v>
      </c>
      <c r="F24" s="144">
        <v>0.9866060059810291</v>
      </c>
      <c r="G24" s="142">
        <v>3.4765509972896882</v>
      </c>
      <c r="H24" s="145">
        <v>6.722772744289672E-2</v>
      </c>
      <c r="I24" s="311"/>
      <c r="J24" s="3"/>
      <c r="K24" s="25"/>
      <c r="L24" s="25"/>
      <c r="M24" s="25"/>
      <c r="N24" s="20"/>
      <c r="O24" s="21"/>
      <c r="P24" s="20"/>
      <c r="Q24" s="21"/>
      <c r="R24" s="21"/>
      <c r="S24" s="21"/>
      <c r="T24" s="25"/>
    </row>
    <row r="25" spans="1:20" s="2" customFormat="1" x14ac:dyDescent="0.2">
      <c r="A25" s="12"/>
      <c r="B25" s="17"/>
      <c r="C25" s="7"/>
      <c r="D25" s="8"/>
      <c r="E25" s="8"/>
      <c r="F25" s="8"/>
      <c r="G25" s="8"/>
      <c r="H25" s="8"/>
      <c r="J25" s="3"/>
      <c r="K25" s="25"/>
      <c r="L25" s="25"/>
      <c r="M25" s="25"/>
      <c r="N25" s="20"/>
      <c r="O25" s="21"/>
      <c r="P25" s="20"/>
      <c r="Q25" s="24"/>
      <c r="R25" s="24"/>
      <c r="S25" s="24"/>
      <c r="T25" s="25"/>
    </row>
    <row r="26" spans="1:20" s="2" customFormat="1" ht="12" x14ac:dyDescent="0.2"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</row>
    <row r="27" spans="1:20" s="6" customFormat="1" ht="17.100000000000001" customHeight="1" x14ac:dyDescent="0.2">
      <c r="A27" s="518" t="s">
        <v>208</v>
      </c>
      <c r="B27" s="519"/>
      <c r="C27" s="519"/>
      <c r="D27" s="519"/>
      <c r="E27" s="519"/>
      <c r="F27" s="519"/>
      <c r="G27" s="519"/>
      <c r="H27" s="545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</row>
    <row r="28" spans="1:20" s="6" customFormat="1" ht="17.100000000000001" customHeight="1" x14ac:dyDescent="0.2">
      <c r="A28" s="502" t="s">
        <v>121</v>
      </c>
      <c r="B28" s="503"/>
      <c r="C28" s="503"/>
      <c r="D28" s="503"/>
      <c r="E28" s="503"/>
      <c r="F28" s="503"/>
      <c r="G28" s="503"/>
      <c r="H28" s="510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</row>
    <row r="29" spans="1:20" s="6" customFormat="1" ht="17.100000000000001" customHeight="1" x14ac:dyDescent="0.2">
      <c r="A29" s="502" t="s">
        <v>119</v>
      </c>
      <c r="B29" s="503"/>
      <c r="C29" s="503"/>
      <c r="D29" s="503"/>
      <c r="E29" s="503"/>
      <c r="F29" s="503"/>
      <c r="G29" s="503"/>
      <c r="H29" s="510"/>
    </row>
    <row r="30" spans="1:20" s="6" customFormat="1" ht="32.25" customHeight="1" x14ac:dyDescent="0.2">
      <c r="A30" s="502" t="s">
        <v>185</v>
      </c>
      <c r="B30" s="503"/>
      <c r="C30" s="503"/>
      <c r="D30" s="503"/>
      <c r="E30" s="503"/>
      <c r="F30" s="503"/>
      <c r="G30" s="503"/>
      <c r="H30" s="510"/>
    </row>
    <row r="31" spans="1:20" s="6" customFormat="1" ht="17.100000000000001" customHeight="1" x14ac:dyDescent="0.2">
      <c r="A31" s="502" t="s">
        <v>252</v>
      </c>
      <c r="B31" s="503"/>
      <c r="C31" s="503"/>
      <c r="D31" s="503"/>
      <c r="E31" s="503"/>
      <c r="F31" s="503"/>
      <c r="G31" s="503"/>
      <c r="H31" s="510"/>
    </row>
    <row r="32" spans="1:20" s="6" customFormat="1" ht="17.100000000000001" customHeight="1" x14ac:dyDescent="0.2">
      <c r="A32" s="377"/>
      <c r="B32" s="417"/>
      <c r="C32" s="359"/>
      <c r="D32" s="359"/>
      <c r="E32" s="359"/>
      <c r="F32" s="359"/>
      <c r="G32" s="359"/>
      <c r="H32" s="378"/>
    </row>
    <row r="33" spans="1:8" s="6" customFormat="1" ht="17.100000000000001" customHeight="1" x14ac:dyDescent="0.2">
      <c r="A33" s="504" t="s">
        <v>110</v>
      </c>
      <c r="B33" s="505"/>
      <c r="C33" s="505"/>
      <c r="D33" s="505"/>
      <c r="E33" s="505"/>
      <c r="F33" s="505"/>
      <c r="G33" s="505"/>
      <c r="H33" s="542"/>
    </row>
    <row r="34" spans="1:8" s="2" customFormat="1" ht="12" x14ac:dyDescent="0.2">
      <c r="A34" s="379"/>
      <c r="B34" s="46"/>
      <c r="C34" s="46"/>
      <c r="D34" s="46"/>
      <c r="E34" s="46"/>
      <c r="F34" s="46"/>
      <c r="G34" s="46"/>
      <c r="H34" s="380"/>
    </row>
  </sheetData>
  <mergeCells count="14">
    <mergeCell ref="A1:H3"/>
    <mergeCell ref="A4:H5"/>
    <mergeCell ref="A6:H11"/>
    <mergeCell ref="A13:A14"/>
    <mergeCell ref="C13:H13"/>
    <mergeCell ref="B13:B14"/>
    <mergeCell ref="J17:M17"/>
    <mergeCell ref="J20:M20"/>
    <mergeCell ref="A30:H30"/>
    <mergeCell ref="A31:H31"/>
    <mergeCell ref="A33:H33"/>
    <mergeCell ref="A27:H27"/>
    <mergeCell ref="A28:H28"/>
    <mergeCell ref="A29:H29"/>
  </mergeCells>
  <pageMargins left="0.75" right="0.75" top="1" bottom="1" header="0.5" footer="0.5"/>
  <pageSetup orientation="portrait" horizontalDpi="4294967292" verticalDpi="4294967292"/>
  <headerFooter alignWithMargins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6"/>
  <sheetViews>
    <sheetView showGridLines="0" workbookViewId="0">
      <selection activeCell="A33" sqref="A33:G33"/>
    </sheetView>
  </sheetViews>
  <sheetFormatPr baseColWidth="10" defaultRowHeight="12.75" x14ac:dyDescent="0.2"/>
  <cols>
    <col min="1" max="1" width="53.28515625" customWidth="1"/>
    <col min="2" max="2" width="16.28515625" customWidth="1"/>
    <col min="4" max="4" width="14.85546875" customWidth="1"/>
    <col min="5" max="5" width="15.28515625" customWidth="1"/>
  </cols>
  <sheetData>
    <row r="1" spans="1:16" s="2" customFormat="1" ht="12" x14ac:dyDescent="0.2">
      <c r="A1" s="517"/>
      <c r="B1" s="517"/>
      <c r="C1" s="517"/>
      <c r="D1" s="517"/>
      <c r="E1" s="517"/>
      <c r="F1" s="517"/>
      <c r="G1" s="517"/>
    </row>
    <row r="2" spans="1:16" s="2" customFormat="1" ht="12" x14ac:dyDescent="0.2">
      <c r="A2" s="517"/>
      <c r="B2" s="517"/>
      <c r="C2" s="517"/>
      <c r="D2" s="517"/>
      <c r="E2" s="517"/>
      <c r="F2" s="517"/>
      <c r="G2" s="517"/>
    </row>
    <row r="3" spans="1:16" s="2" customFormat="1" ht="56.1" customHeight="1" x14ac:dyDescent="0.2">
      <c r="A3" s="517"/>
      <c r="B3" s="517"/>
      <c r="C3" s="517"/>
      <c r="D3" s="517"/>
      <c r="E3" s="517"/>
      <c r="F3" s="517"/>
      <c r="G3" s="517"/>
    </row>
    <row r="4" spans="1:16" s="2" customFormat="1" ht="12" x14ac:dyDescent="0.2">
      <c r="A4" s="497" t="s">
        <v>8</v>
      </c>
      <c r="B4" s="497"/>
      <c r="C4" s="497"/>
      <c r="D4" s="497"/>
      <c r="E4" s="497"/>
      <c r="F4" s="497"/>
      <c r="G4" s="524"/>
    </row>
    <row r="5" spans="1:16" s="2" customFormat="1" ht="17.100000000000001" customHeight="1" x14ac:dyDescent="0.2">
      <c r="A5" s="497"/>
      <c r="B5" s="497"/>
      <c r="C5" s="497"/>
      <c r="D5" s="497"/>
      <c r="E5" s="497"/>
      <c r="F5" s="497"/>
      <c r="G5" s="524"/>
    </row>
    <row r="6" spans="1:16" s="2" customFormat="1" ht="11.1" customHeight="1" x14ac:dyDescent="0.2">
      <c r="A6" s="496" t="s">
        <v>253</v>
      </c>
      <c r="B6" s="554"/>
      <c r="C6" s="554"/>
      <c r="D6" s="554"/>
      <c r="E6" s="554"/>
      <c r="F6" s="554"/>
      <c r="G6" s="555"/>
    </row>
    <row r="7" spans="1:16" s="2" customFormat="1" ht="12" x14ac:dyDescent="0.2">
      <c r="A7" s="554"/>
      <c r="B7" s="554"/>
      <c r="C7" s="554"/>
      <c r="D7" s="554"/>
      <c r="E7" s="554"/>
      <c r="F7" s="554"/>
      <c r="G7" s="555"/>
    </row>
    <row r="8" spans="1:16" s="2" customFormat="1" ht="12" x14ac:dyDescent="0.2">
      <c r="A8" s="554"/>
      <c r="B8" s="554"/>
      <c r="C8" s="554"/>
      <c r="D8" s="554"/>
      <c r="E8" s="554"/>
      <c r="F8" s="554"/>
      <c r="G8" s="555"/>
    </row>
    <row r="9" spans="1:16" s="2" customFormat="1" ht="12" x14ac:dyDescent="0.2">
      <c r="A9" s="554"/>
      <c r="B9" s="554"/>
      <c r="C9" s="554"/>
      <c r="D9" s="554"/>
      <c r="E9" s="554"/>
      <c r="F9" s="554"/>
      <c r="G9" s="555"/>
    </row>
    <row r="10" spans="1:16" s="2" customFormat="1" ht="12" x14ac:dyDescent="0.2">
      <c r="A10" s="554"/>
      <c r="B10" s="554"/>
      <c r="C10" s="554"/>
      <c r="D10" s="554"/>
      <c r="E10" s="554"/>
      <c r="F10" s="554"/>
      <c r="G10" s="555"/>
    </row>
    <row r="11" spans="1:16" s="2" customFormat="1" ht="12" x14ac:dyDescent="0.2">
      <c r="A11" s="556"/>
      <c r="B11" s="556"/>
      <c r="C11" s="556"/>
      <c r="D11" s="556"/>
      <c r="E11" s="556"/>
      <c r="F11" s="556"/>
      <c r="G11" s="557"/>
    </row>
    <row r="12" spans="1:16" s="2" customFormat="1" ht="12" x14ac:dyDescent="0.2">
      <c r="A12" s="1"/>
      <c r="B12" s="1"/>
      <c r="C12" s="1"/>
      <c r="D12" s="1"/>
      <c r="E12" s="1"/>
      <c r="F12" s="1"/>
      <c r="G12" s="1"/>
    </row>
    <row r="13" spans="1:16" s="2" customFormat="1" ht="12.75" customHeight="1" x14ac:dyDescent="0.2">
      <c r="A13" s="512" t="s">
        <v>19</v>
      </c>
      <c r="B13" s="515" t="s">
        <v>73</v>
      </c>
      <c r="C13" s="515"/>
      <c r="D13" s="515"/>
      <c r="E13" s="515"/>
      <c r="F13" s="515"/>
      <c r="G13" s="516"/>
    </row>
    <row r="14" spans="1:16" s="2" customFormat="1" ht="14.25" x14ac:dyDescent="0.2">
      <c r="A14" s="513"/>
      <c r="B14" s="120" t="s">
        <v>74</v>
      </c>
      <c r="C14" s="198" t="s">
        <v>4</v>
      </c>
      <c r="D14" s="120" t="s">
        <v>5</v>
      </c>
      <c r="E14" s="120" t="s">
        <v>6</v>
      </c>
      <c r="F14" s="198" t="s">
        <v>4</v>
      </c>
      <c r="G14" s="199" t="s">
        <v>5</v>
      </c>
    </row>
    <row r="15" spans="1:16" s="2" customFormat="1" ht="14.25" x14ac:dyDescent="0.2">
      <c r="A15" s="146" t="s">
        <v>21</v>
      </c>
      <c r="B15" s="123">
        <v>298682634.49607778</v>
      </c>
      <c r="C15" s="127">
        <v>1.9142685190406572</v>
      </c>
      <c r="D15" s="204">
        <v>11206471.782239385</v>
      </c>
      <c r="E15" s="126"/>
      <c r="F15" s="127"/>
      <c r="G15" s="128"/>
      <c r="H15" s="311"/>
    </row>
    <row r="16" spans="1:16" s="2" customFormat="1" ht="14.25" x14ac:dyDescent="0.25">
      <c r="A16" s="129" t="s">
        <v>22</v>
      </c>
      <c r="B16" s="205">
        <v>1101923</v>
      </c>
      <c r="C16" s="151">
        <v>0</v>
      </c>
      <c r="D16" s="206">
        <v>0</v>
      </c>
      <c r="E16" s="133">
        <v>0.36892770879000342</v>
      </c>
      <c r="F16" s="131">
        <v>1.9142685190406521</v>
      </c>
      <c r="G16" s="134">
        <v>1.3842043295274616E-2</v>
      </c>
      <c r="H16" s="311"/>
      <c r="I16"/>
      <c r="K16" s="35"/>
      <c r="L16" s="36"/>
      <c r="M16" s="35"/>
      <c r="N16" s="23"/>
      <c r="O16" s="23"/>
      <c r="P16" s="23"/>
    </row>
    <row r="17" spans="1:16" s="2" customFormat="1" ht="14.25" x14ac:dyDescent="0.25">
      <c r="A17" s="135" t="s">
        <v>23</v>
      </c>
      <c r="B17" s="207">
        <v>15634581.538191857</v>
      </c>
      <c r="C17" s="208">
        <v>2.7566180812609216</v>
      </c>
      <c r="D17" s="209">
        <v>844731.97515810607</v>
      </c>
      <c r="E17" s="210">
        <v>5.2345130692213608</v>
      </c>
      <c r="F17" s="208">
        <v>3.2354028890174384</v>
      </c>
      <c r="G17" s="211">
        <v>0.33194087065246325</v>
      </c>
      <c r="H17" s="311"/>
      <c r="I17"/>
      <c r="K17" s="35"/>
      <c r="L17" s="23"/>
      <c r="M17" s="35"/>
      <c r="N17" s="23"/>
      <c r="O17" s="23"/>
      <c r="P17" s="23"/>
    </row>
    <row r="18" spans="1:16" s="2" customFormat="1" ht="14.25" x14ac:dyDescent="0.25">
      <c r="A18" s="129" t="s">
        <v>24</v>
      </c>
      <c r="B18" s="205">
        <v>54594028.136904754</v>
      </c>
      <c r="C18" s="131">
        <v>1.7732577018492</v>
      </c>
      <c r="D18" s="206">
        <v>1897461.9050272701</v>
      </c>
      <c r="E18" s="133">
        <v>18.278273267882831</v>
      </c>
      <c r="F18" s="131">
        <v>2.3789424365619443</v>
      </c>
      <c r="G18" s="134">
        <v>0.85226601490322773</v>
      </c>
      <c r="H18" s="311"/>
      <c r="I18"/>
      <c r="K18" s="35"/>
      <c r="L18" s="23"/>
      <c r="M18" s="35"/>
      <c r="N18" s="23"/>
      <c r="O18" s="23"/>
      <c r="P18" s="23"/>
    </row>
    <row r="19" spans="1:16" s="2" customFormat="1" ht="14.25" x14ac:dyDescent="0.25">
      <c r="A19" s="135" t="s">
        <v>25</v>
      </c>
      <c r="B19" s="207">
        <v>51042073.134826526</v>
      </c>
      <c r="C19" s="208">
        <v>10.862160929720535</v>
      </c>
      <c r="D19" s="209">
        <v>10866773.366510196</v>
      </c>
      <c r="E19" s="210">
        <v>17.089066199292819</v>
      </c>
      <c r="F19" s="208">
        <v>9.0180578924092334</v>
      </c>
      <c r="G19" s="211">
        <v>3.0205596909237546</v>
      </c>
      <c r="H19" s="311"/>
      <c r="I19"/>
      <c r="K19" s="35"/>
      <c r="L19" s="23"/>
      <c r="M19" s="35"/>
      <c r="N19" s="23"/>
      <c r="O19" s="23"/>
      <c r="P19" s="23"/>
    </row>
    <row r="20" spans="1:16" s="2" customFormat="1" ht="14.25" x14ac:dyDescent="0.25">
      <c r="A20" s="129" t="s">
        <v>26</v>
      </c>
      <c r="B20" s="205">
        <v>59393813.053896099</v>
      </c>
      <c r="C20" s="131">
        <v>1.2457787932063484</v>
      </c>
      <c r="D20" s="206">
        <v>1450234.4339040404</v>
      </c>
      <c r="E20" s="133">
        <v>19.885258195242031</v>
      </c>
      <c r="F20" s="131">
        <v>2.1445662379131183</v>
      </c>
      <c r="G20" s="134">
        <v>0.83584696581094364</v>
      </c>
      <c r="H20" s="311"/>
      <c r="I20"/>
      <c r="K20" s="35"/>
      <c r="L20" s="23"/>
      <c r="M20" s="35"/>
      <c r="N20" s="23"/>
      <c r="O20" s="23"/>
      <c r="P20" s="23"/>
    </row>
    <row r="21" spans="1:16" s="2" customFormat="1" ht="14.25" x14ac:dyDescent="0.25">
      <c r="A21" s="154" t="s">
        <v>27</v>
      </c>
      <c r="B21" s="212">
        <v>116916215.63225855</v>
      </c>
      <c r="C21" s="213">
        <v>0.4537416868430853</v>
      </c>
      <c r="D21" s="214">
        <v>1039775.3136457015</v>
      </c>
      <c r="E21" s="215">
        <v>39.143961559570975</v>
      </c>
      <c r="F21" s="213">
        <v>1.9259089066059332</v>
      </c>
      <c r="G21" s="216">
        <v>1.4775990024653931</v>
      </c>
      <c r="H21" s="311"/>
      <c r="I21"/>
      <c r="K21" s="35"/>
      <c r="L21" s="23"/>
      <c r="M21" s="35"/>
      <c r="N21" s="23"/>
      <c r="O21" s="23"/>
      <c r="P21" s="23"/>
    </row>
    <row r="22" spans="1:16" s="2" customFormat="1" x14ac:dyDescent="0.2">
      <c r="A22" s="12"/>
      <c r="B22" s="7"/>
      <c r="C22" s="8"/>
      <c r="D22" s="8"/>
      <c r="E22" s="8"/>
      <c r="F22" s="8"/>
      <c r="G22" s="8"/>
      <c r="I22"/>
      <c r="K22" s="35"/>
      <c r="L22" s="23"/>
      <c r="M22" s="35"/>
      <c r="N22" s="34"/>
      <c r="O22" s="34"/>
      <c r="P22" s="34"/>
    </row>
    <row r="23" spans="1:16" s="2" customFormat="1" ht="12" x14ac:dyDescent="0.2"/>
    <row r="24" spans="1:16" s="6" customFormat="1" ht="17.100000000000001" customHeight="1" x14ac:dyDescent="0.2">
      <c r="A24" s="518" t="s">
        <v>208</v>
      </c>
      <c r="B24" s="519"/>
      <c r="C24" s="519"/>
      <c r="D24" s="519"/>
      <c r="E24" s="519"/>
      <c r="F24" s="519"/>
      <c r="G24" s="545"/>
    </row>
    <row r="25" spans="1:16" s="6" customFormat="1" ht="17.100000000000001" customHeight="1" x14ac:dyDescent="0.2">
      <c r="A25" s="502" t="s">
        <v>119</v>
      </c>
      <c r="B25" s="503"/>
      <c r="C25" s="503"/>
      <c r="D25" s="503"/>
      <c r="E25" s="503"/>
      <c r="F25" s="503"/>
      <c r="G25" s="510"/>
    </row>
    <row r="26" spans="1:16" s="6" customFormat="1" ht="32.25" customHeight="1" x14ac:dyDescent="0.2">
      <c r="A26" s="502" t="s">
        <v>185</v>
      </c>
      <c r="B26" s="503"/>
      <c r="C26" s="503"/>
      <c r="D26" s="503"/>
      <c r="E26" s="503"/>
      <c r="F26" s="503"/>
      <c r="G26" s="510"/>
    </row>
    <row r="27" spans="1:16" s="6" customFormat="1" ht="12" x14ac:dyDescent="0.2">
      <c r="A27" s="502" t="s">
        <v>202</v>
      </c>
      <c r="B27" s="503"/>
      <c r="C27" s="503"/>
      <c r="D27" s="503"/>
      <c r="E27" s="503"/>
      <c r="F27" s="503"/>
      <c r="G27" s="510"/>
    </row>
    <row r="28" spans="1:16" s="6" customFormat="1" ht="12" x14ac:dyDescent="0.15">
      <c r="A28" s="450" t="s">
        <v>203</v>
      </c>
      <c r="B28" s="451"/>
      <c r="C28" s="451"/>
      <c r="D28" s="59"/>
      <c r="E28" s="59"/>
      <c r="F28" s="59"/>
      <c r="G28" s="452"/>
    </row>
    <row r="29" spans="1:16" s="6" customFormat="1" ht="12" x14ac:dyDescent="0.15">
      <c r="A29" s="450" t="s">
        <v>204</v>
      </c>
      <c r="B29" s="451"/>
      <c r="C29" s="451"/>
      <c r="D29" s="59"/>
      <c r="E29" s="59"/>
      <c r="F29" s="59"/>
      <c r="G29" s="452"/>
    </row>
    <row r="30" spans="1:16" s="6" customFormat="1" ht="12" x14ac:dyDescent="0.15">
      <c r="A30" s="450" t="s">
        <v>205</v>
      </c>
      <c r="B30" s="451"/>
      <c r="C30" s="451"/>
      <c r="D30" s="59"/>
      <c r="E30" s="59"/>
      <c r="F30" s="59"/>
      <c r="G30" s="452"/>
    </row>
    <row r="31" spans="1:16" s="6" customFormat="1" ht="12" x14ac:dyDescent="0.15">
      <c r="A31" s="450" t="s">
        <v>206</v>
      </c>
      <c r="B31" s="59"/>
      <c r="C31" s="59"/>
      <c r="D31" s="59"/>
      <c r="E31" s="59"/>
      <c r="F31" s="59"/>
      <c r="G31" s="452"/>
    </row>
    <row r="32" spans="1:16" s="6" customFormat="1" ht="12" x14ac:dyDescent="0.15">
      <c r="A32" s="450" t="s">
        <v>207</v>
      </c>
      <c r="B32" s="59"/>
      <c r="C32" s="59"/>
      <c r="D32" s="59"/>
      <c r="E32" s="59"/>
      <c r="F32" s="59"/>
      <c r="G32" s="452"/>
    </row>
    <row r="33" spans="1:7" s="6" customFormat="1" ht="12" x14ac:dyDescent="0.2">
      <c r="A33" s="502" t="s">
        <v>248</v>
      </c>
      <c r="B33" s="503"/>
      <c r="C33" s="503"/>
      <c r="D33" s="503"/>
      <c r="E33" s="503"/>
      <c r="F33" s="503"/>
      <c r="G33" s="510"/>
    </row>
    <row r="34" spans="1:7" s="6" customFormat="1" ht="17.100000000000001" customHeight="1" x14ac:dyDescent="0.2">
      <c r="A34" s="416"/>
      <c r="B34" s="417"/>
      <c r="C34" s="417"/>
      <c r="D34" s="417"/>
      <c r="E34" s="417"/>
      <c r="F34" s="417"/>
      <c r="G34" s="418"/>
    </row>
    <row r="35" spans="1:7" s="6" customFormat="1" ht="17.100000000000001" customHeight="1" x14ac:dyDescent="0.2">
      <c r="A35" s="504" t="s">
        <v>110</v>
      </c>
      <c r="B35" s="505"/>
      <c r="C35" s="505"/>
      <c r="D35" s="505"/>
      <c r="E35" s="505"/>
      <c r="F35" s="505"/>
      <c r="G35" s="542"/>
    </row>
    <row r="36" spans="1:7" s="2" customFormat="1" ht="12" x14ac:dyDescent="0.2">
      <c r="A36" s="379"/>
      <c r="B36" s="46"/>
      <c r="C36" s="46"/>
      <c r="D36" s="46"/>
      <c r="E36" s="46"/>
      <c r="F36" s="46"/>
      <c r="G36" s="380"/>
    </row>
  </sheetData>
  <mergeCells count="11">
    <mergeCell ref="A1:G3"/>
    <mergeCell ref="A4:G5"/>
    <mergeCell ref="A6:G11"/>
    <mergeCell ref="A13:A14"/>
    <mergeCell ref="B13:G13"/>
    <mergeCell ref="A35:G35"/>
    <mergeCell ref="A24:G24"/>
    <mergeCell ref="A25:G25"/>
    <mergeCell ref="A26:G26"/>
    <mergeCell ref="A33:G33"/>
    <mergeCell ref="A27:G27"/>
  </mergeCells>
  <pageMargins left="0.75" right="0.75" top="1" bottom="1" header="0.5" footer="0.5"/>
  <pageSetup orientation="portrait" horizontalDpi="4294967292" verticalDpi="4294967292"/>
  <headerFooter alignWithMargins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4"/>
  <sheetViews>
    <sheetView showGridLines="0" workbookViewId="0">
      <selection activeCell="A31" sqref="A31:H31"/>
    </sheetView>
  </sheetViews>
  <sheetFormatPr baseColWidth="10" defaultRowHeight="12.75" x14ac:dyDescent="0.2"/>
  <cols>
    <col min="1" max="1" width="15.42578125" customWidth="1"/>
    <col min="2" max="2" width="63" customWidth="1"/>
    <col min="3" max="3" width="16.28515625" customWidth="1"/>
    <col min="5" max="5" width="14.85546875" customWidth="1"/>
    <col min="6" max="6" width="15.28515625" customWidth="1"/>
  </cols>
  <sheetData>
    <row r="1" spans="1:20" s="2" customFormat="1" ht="12" x14ac:dyDescent="0.2">
      <c r="A1" s="517"/>
      <c r="B1" s="517"/>
      <c r="C1" s="517"/>
      <c r="D1" s="517"/>
      <c r="E1" s="517"/>
      <c r="F1" s="517"/>
      <c r="G1" s="517"/>
      <c r="H1" s="517"/>
    </row>
    <row r="2" spans="1:20" s="2" customFormat="1" ht="12" x14ac:dyDescent="0.2">
      <c r="A2" s="517"/>
      <c r="B2" s="517"/>
      <c r="C2" s="517"/>
      <c r="D2" s="517"/>
      <c r="E2" s="517"/>
      <c r="F2" s="517"/>
      <c r="G2" s="517"/>
      <c r="H2" s="517"/>
    </row>
    <row r="3" spans="1:20" s="2" customFormat="1" ht="56.1" customHeight="1" x14ac:dyDescent="0.2">
      <c r="A3" s="517"/>
      <c r="B3" s="517"/>
      <c r="C3" s="517"/>
      <c r="D3" s="517"/>
      <c r="E3" s="517"/>
      <c r="F3" s="517"/>
      <c r="G3" s="517"/>
      <c r="H3" s="517"/>
    </row>
    <row r="4" spans="1:20" s="2" customFormat="1" ht="12" x14ac:dyDescent="0.2">
      <c r="A4" s="497" t="s">
        <v>8</v>
      </c>
      <c r="B4" s="497"/>
      <c r="C4" s="497"/>
      <c r="D4" s="497"/>
      <c r="E4" s="497"/>
      <c r="F4" s="497"/>
      <c r="G4" s="497"/>
      <c r="H4" s="524"/>
    </row>
    <row r="5" spans="1:20" s="2" customFormat="1" ht="17.100000000000001" customHeight="1" x14ac:dyDescent="0.2">
      <c r="A5" s="497"/>
      <c r="B5" s="497"/>
      <c r="C5" s="497"/>
      <c r="D5" s="497"/>
      <c r="E5" s="497"/>
      <c r="F5" s="497"/>
      <c r="G5" s="497"/>
      <c r="H5" s="524"/>
    </row>
    <row r="6" spans="1:20" s="2" customFormat="1" ht="11.1" customHeight="1" x14ac:dyDescent="0.2">
      <c r="A6" s="496" t="s">
        <v>254</v>
      </c>
      <c r="B6" s="496"/>
      <c r="C6" s="496"/>
      <c r="D6" s="496"/>
      <c r="E6" s="496"/>
      <c r="F6" s="496"/>
      <c r="G6" s="496"/>
      <c r="H6" s="525"/>
    </row>
    <row r="7" spans="1:20" s="2" customFormat="1" ht="12" x14ac:dyDescent="0.2">
      <c r="A7" s="496"/>
      <c r="B7" s="496"/>
      <c r="C7" s="496"/>
      <c r="D7" s="496"/>
      <c r="E7" s="496"/>
      <c r="F7" s="496"/>
      <c r="G7" s="496"/>
      <c r="H7" s="525"/>
    </row>
    <row r="8" spans="1:20" s="2" customFormat="1" ht="12" x14ac:dyDescent="0.2">
      <c r="A8" s="496"/>
      <c r="B8" s="496"/>
      <c r="C8" s="496"/>
      <c r="D8" s="496"/>
      <c r="E8" s="496"/>
      <c r="F8" s="496"/>
      <c r="G8" s="496"/>
      <c r="H8" s="525"/>
    </row>
    <row r="9" spans="1:20" s="2" customFormat="1" ht="12" x14ac:dyDescent="0.2">
      <c r="A9" s="496"/>
      <c r="B9" s="496"/>
      <c r="C9" s="496"/>
      <c r="D9" s="496"/>
      <c r="E9" s="496"/>
      <c r="F9" s="496"/>
      <c r="G9" s="496"/>
      <c r="H9" s="525"/>
    </row>
    <row r="10" spans="1:20" s="2" customFormat="1" ht="12" x14ac:dyDescent="0.2">
      <c r="A10" s="496"/>
      <c r="B10" s="496"/>
      <c r="C10" s="496"/>
      <c r="D10" s="496"/>
      <c r="E10" s="496"/>
      <c r="F10" s="496"/>
      <c r="G10" s="496"/>
      <c r="H10" s="525"/>
    </row>
    <row r="11" spans="1:20" s="2" customFormat="1" ht="12" x14ac:dyDescent="0.2">
      <c r="A11" s="526"/>
      <c r="B11" s="526"/>
      <c r="C11" s="526"/>
      <c r="D11" s="526"/>
      <c r="E11" s="526"/>
      <c r="F11" s="526"/>
      <c r="G11" s="526"/>
      <c r="H11" s="527"/>
    </row>
    <row r="12" spans="1:20" s="2" customFormat="1" ht="12" x14ac:dyDescent="0.2">
      <c r="A12" s="1"/>
      <c r="B12" s="1"/>
      <c r="C12" s="1"/>
      <c r="D12" s="1"/>
      <c r="E12" s="1"/>
      <c r="F12" s="1"/>
      <c r="G12" s="1"/>
      <c r="H12" s="1"/>
    </row>
    <row r="13" spans="1:20" s="2" customFormat="1" ht="29.1" customHeight="1" x14ac:dyDescent="0.2">
      <c r="A13" s="512" t="s">
        <v>188</v>
      </c>
      <c r="B13" s="523" t="s">
        <v>105</v>
      </c>
      <c r="C13" s="523" t="s">
        <v>78</v>
      </c>
      <c r="D13" s="523"/>
      <c r="E13" s="523"/>
      <c r="F13" s="523"/>
      <c r="G13" s="523"/>
      <c r="H13" s="523"/>
    </row>
    <row r="14" spans="1:20" s="2" customFormat="1" ht="29.1" customHeight="1" x14ac:dyDescent="0.2">
      <c r="A14" s="513"/>
      <c r="B14" s="514"/>
      <c r="C14" s="217" t="s">
        <v>74</v>
      </c>
      <c r="D14" s="197" t="s">
        <v>4</v>
      </c>
      <c r="E14" s="120" t="s">
        <v>5</v>
      </c>
      <c r="F14" s="119" t="s">
        <v>6</v>
      </c>
      <c r="G14" s="197" t="s">
        <v>4</v>
      </c>
      <c r="H14" s="121" t="s">
        <v>5</v>
      </c>
    </row>
    <row r="15" spans="1:20" s="2" customFormat="1" ht="26.45" customHeight="1" x14ac:dyDescent="0.2">
      <c r="A15" s="122"/>
      <c r="B15" s="122" t="s">
        <v>7</v>
      </c>
      <c r="C15" s="218">
        <v>216581258.46658048</v>
      </c>
      <c r="D15" s="219">
        <v>0.78260721682879986</v>
      </c>
      <c r="E15" s="220">
        <v>3322161.895753867</v>
      </c>
      <c r="F15" s="221"/>
      <c r="G15" s="222"/>
      <c r="H15" s="223"/>
      <c r="I15" s="361"/>
    </row>
    <row r="16" spans="1:20" s="2" customFormat="1" ht="14.25" x14ac:dyDescent="0.25">
      <c r="A16" s="129" t="s">
        <v>189</v>
      </c>
      <c r="B16" s="224" t="s">
        <v>11</v>
      </c>
      <c r="C16" s="150">
        <v>79617194.326888338</v>
      </c>
      <c r="D16" s="131">
        <v>0.94036893106258979</v>
      </c>
      <c r="E16" s="132">
        <v>1467442.9040982181</v>
      </c>
      <c r="F16" s="133">
        <v>36.760888218392928</v>
      </c>
      <c r="G16" s="131">
        <v>0.92011919102512707</v>
      </c>
      <c r="H16" s="134">
        <v>0.66295821508590747</v>
      </c>
      <c r="I16" s="361"/>
      <c r="J16" s="362"/>
      <c r="K16" s="25"/>
      <c r="L16" s="25"/>
      <c r="M16" s="25"/>
      <c r="O16" s="22"/>
      <c r="P16" s="23"/>
      <c r="Q16" s="22"/>
      <c r="R16" s="23"/>
      <c r="S16" s="23"/>
      <c r="T16" s="23"/>
    </row>
    <row r="17" spans="1:20" s="2" customFormat="1" ht="28.5" x14ac:dyDescent="0.25">
      <c r="A17" s="135" t="s">
        <v>190</v>
      </c>
      <c r="B17" s="135" t="s">
        <v>12</v>
      </c>
      <c r="C17" s="202">
        <v>19753820</v>
      </c>
      <c r="D17" s="137"/>
      <c r="E17" s="138">
        <v>0</v>
      </c>
      <c r="F17" s="139">
        <v>9.1207430134348879</v>
      </c>
      <c r="G17" s="137">
        <v>0.78260721682880097</v>
      </c>
      <c r="H17" s="140">
        <v>0.13990400238103817</v>
      </c>
      <c r="I17" s="361"/>
      <c r="J17" s="362"/>
      <c r="K17" s="25"/>
      <c r="L17" s="25"/>
      <c r="M17" s="25"/>
      <c r="O17" s="22"/>
      <c r="P17" s="23"/>
      <c r="Q17" s="22"/>
      <c r="R17" s="23"/>
      <c r="S17" s="23"/>
      <c r="T17" s="23"/>
    </row>
    <row r="18" spans="1:20" s="2" customFormat="1" ht="14.25" x14ac:dyDescent="0.25">
      <c r="A18" s="129" t="s">
        <v>191</v>
      </c>
      <c r="B18" s="129" t="s">
        <v>13</v>
      </c>
      <c r="C18" s="150">
        <v>1419140.0524475523</v>
      </c>
      <c r="D18" s="131">
        <v>3.4468499743969705</v>
      </c>
      <c r="E18" s="132">
        <v>95874.631927513401</v>
      </c>
      <c r="F18" s="133">
        <v>0.65524600904769981</v>
      </c>
      <c r="G18" s="131">
        <v>3.5124851881678749</v>
      </c>
      <c r="H18" s="134">
        <v>4.511022126716871E-2</v>
      </c>
      <c r="I18" s="361"/>
      <c r="J18" s="362"/>
      <c r="K18" s="25"/>
      <c r="L18" s="25"/>
      <c r="M18" s="25"/>
      <c r="O18" s="22"/>
      <c r="P18" s="23"/>
      <c r="Q18" s="22"/>
      <c r="R18" s="23"/>
      <c r="S18" s="23"/>
      <c r="T18" s="23"/>
    </row>
    <row r="19" spans="1:20" s="2" customFormat="1" ht="14.25" x14ac:dyDescent="0.25">
      <c r="A19" s="135">
        <v>19</v>
      </c>
      <c r="B19" s="135" t="s">
        <v>14</v>
      </c>
      <c r="C19" s="202">
        <v>27738106.276623376</v>
      </c>
      <c r="D19" s="137">
        <v>0.25029669652691416</v>
      </c>
      <c r="E19" s="138">
        <v>136078.02483144536</v>
      </c>
      <c r="F19" s="139">
        <v>12.807251409014917</v>
      </c>
      <c r="G19" s="137">
        <v>0.81183459315630857</v>
      </c>
      <c r="H19" s="140">
        <v>0.20378844684692843</v>
      </c>
      <c r="I19" s="361"/>
      <c r="J19" s="362"/>
      <c r="K19" s="25"/>
      <c r="L19" s="25"/>
      <c r="M19" s="25"/>
      <c r="O19" s="22"/>
      <c r="P19" s="23"/>
      <c r="Q19" s="22"/>
      <c r="R19" s="23"/>
      <c r="S19" s="23"/>
      <c r="T19" s="23"/>
    </row>
    <row r="20" spans="1:20" s="2" customFormat="1" ht="28.5" x14ac:dyDescent="0.25">
      <c r="A20" s="129" t="s">
        <v>192</v>
      </c>
      <c r="B20" s="129" t="s">
        <v>15</v>
      </c>
      <c r="C20" s="150">
        <v>57321286.007825509</v>
      </c>
      <c r="D20" s="131">
        <v>3.0033562397662465E-2</v>
      </c>
      <c r="E20" s="132">
        <v>33742.623432593566</v>
      </c>
      <c r="F20" s="133">
        <v>26.466410996808591</v>
      </c>
      <c r="G20" s="131">
        <v>0.78287841251190937</v>
      </c>
      <c r="H20" s="134">
        <v>0.40611164379095732</v>
      </c>
      <c r="I20" s="361"/>
      <c r="J20" s="362"/>
      <c r="K20" s="25"/>
      <c r="L20" s="25"/>
      <c r="M20" s="25"/>
      <c r="O20" s="22"/>
      <c r="P20" s="23"/>
      <c r="Q20" s="22"/>
      <c r="R20" s="23"/>
      <c r="S20" s="23"/>
      <c r="T20" s="23"/>
    </row>
    <row r="21" spans="1:20" s="2" customFormat="1" ht="14.25" x14ac:dyDescent="0.25">
      <c r="A21" s="135">
        <v>22</v>
      </c>
      <c r="B21" s="135" t="s">
        <v>16</v>
      </c>
      <c r="C21" s="202">
        <v>4355490.444444444</v>
      </c>
      <c r="D21" s="137">
        <v>25.181584933363403</v>
      </c>
      <c r="E21" s="138">
        <v>2149691.7900433177</v>
      </c>
      <c r="F21" s="139">
        <v>2.0110190859919284</v>
      </c>
      <c r="G21" s="137">
        <v>24.682391664508934</v>
      </c>
      <c r="H21" s="140">
        <v>0.97288051021500888</v>
      </c>
      <c r="I21" s="361"/>
      <c r="J21" s="362"/>
      <c r="K21" s="25"/>
      <c r="L21" s="25"/>
      <c r="M21" s="25"/>
      <c r="O21" s="22"/>
      <c r="P21" s="23"/>
      <c r="Q21" s="22"/>
      <c r="R21" s="23"/>
      <c r="S21" s="23"/>
      <c r="T21" s="23"/>
    </row>
    <row r="22" spans="1:20" s="2" customFormat="1" ht="14.25" x14ac:dyDescent="0.25">
      <c r="A22" s="129">
        <v>23</v>
      </c>
      <c r="B22" s="129" t="s">
        <v>17</v>
      </c>
      <c r="C22" s="150">
        <v>9855890.0226053651</v>
      </c>
      <c r="D22" s="131">
        <v>0.31547380981926332</v>
      </c>
      <c r="E22" s="132">
        <v>60941.793421983202</v>
      </c>
      <c r="F22" s="133">
        <v>4.5506661529193089</v>
      </c>
      <c r="G22" s="131">
        <v>0.83841504972654057</v>
      </c>
      <c r="H22" s="134">
        <v>7.4780800982219051E-2</v>
      </c>
      <c r="I22" s="361"/>
      <c r="J22" s="362"/>
      <c r="K22" s="25"/>
      <c r="L22" s="25"/>
      <c r="M22" s="25"/>
      <c r="O22" s="22"/>
      <c r="P22" s="23"/>
      <c r="Q22" s="22"/>
      <c r="R22" s="23"/>
      <c r="S22" s="23"/>
      <c r="T22" s="23"/>
    </row>
    <row r="23" spans="1:20" s="2" customFormat="1" ht="14.25" x14ac:dyDescent="0.25">
      <c r="A23" s="135" t="s">
        <v>193</v>
      </c>
      <c r="B23" s="135" t="s">
        <v>18</v>
      </c>
      <c r="C23" s="202">
        <v>14259820.789440993</v>
      </c>
      <c r="D23" s="137">
        <v>7.3408393871795905</v>
      </c>
      <c r="E23" s="138">
        <v>2051709.4604629157</v>
      </c>
      <c r="F23" s="139">
        <v>6.5840511272314677</v>
      </c>
      <c r="G23" s="137">
        <v>6.8850838900350251</v>
      </c>
      <c r="H23" s="140">
        <v>0.88850218920645918</v>
      </c>
      <c r="I23" s="361"/>
      <c r="J23" s="362"/>
      <c r="K23" s="25"/>
      <c r="L23" s="25"/>
      <c r="M23" s="25"/>
      <c r="O23" s="22"/>
      <c r="P23" s="23"/>
      <c r="Q23" s="22"/>
      <c r="R23" s="23"/>
      <c r="S23" s="23"/>
      <c r="T23" s="23"/>
    </row>
    <row r="24" spans="1:20" s="2" customFormat="1" ht="35.25" customHeight="1" x14ac:dyDescent="0.25">
      <c r="A24" s="141" t="s">
        <v>194</v>
      </c>
      <c r="B24" s="141" t="s">
        <v>88</v>
      </c>
      <c r="C24" s="165">
        <v>2260510.5463048853</v>
      </c>
      <c r="D24" s="142">
        <v>3.2017104035629074</v>
      </c>
      <c r="E24" s="143">
        <v>141855.00261597324</v>
      </c>
      <c r="F24" s="144">
        <v>1.0437239871582389</v>
      </c>
      <c r="G24" s="142">
        <v>3.2633480240784363</v>
      </c>
      <c r="H24" s="145">
        <v>0.17512083876626972</v>
      </c>
      <c r="I24" s="361"/>
      <c r="J24" s="362"/>
      <c r="O24" s="22"/>
      <c r="P24" s="23"/>
      <c r="Q24" s="22"/>
      <c r="R24" s="23"/>
      <c r="S24" s="23"/>
      <c r="T24" s="23"/>
    </row>
    <row r="25" spans="1:20" s="2" customFormat="1" x14ac:dyDescent="0.2">
      <c r="A25" s="12"/>
      <c r="B25" s="17"/>
      <c r="C25" s="7"/>
      <c r="D25" s="8"/>
      <c r="E25" s="8"/>
      <c r="F25" s="8"/>
      <c r="G25" s="8"/>
      <c r="H25" s="8"/>
      <c r="J25"/>
      <c r="O25" s="22"/>
      <c r="P25" s="23"/>
      <c r="Q25" s="22"/>
      <c r="R25" s="34"/>
      <c r="S25" s="34"/>
      <c r="T25" s="34"/>
    </row>
    <row r="26" spans="1:20" s="2" customFormat="1" ht="12" x14ac:dyDescent="0.2"/>
    <row r="27" spans="1:20" s="6" customFormat="1" ht="17.100000000000001" customHeight="1" x14ac:dyDescent="0.2">
      <c r="A27" s="518" t="s">
        <v>208</v>
      </c>
      <c r="B27" s="519"/>
      <c r="C27" s="519"/>
      <c r="D27" s="519"/>
      <c r="E27" s="519"/>
      <c r="F27" s="519"/>
      <c r="G27" s="519"/>
      <c r="H27" s="545"/>
    </row>
    <row r="28" spans="1:20" s="6" customFormat="1" ht="17.100000000000001" customHeight="1" x14ac:dyDescent="0.2">
      <c r="A28" s="502" t="s">
        <v>121</v>
      </c>
      <c r="B28" s="503"/>
      <c r="C28" s="503"/>
      <c r="D28" s="503"/>
      <c r="E28" s="503"/>
      <c r="F28" s="503"/>
      <c r="G28" s="503"/>
      <c r="H28" s="510"/>
    </row>
    <row r="29" spans="1:20" s="6" customFormat="1" ht="17.100000000000001" customHeight="1" x14ac:dyDescent="0.2">
      <c r="A29" s="502" t="s">
        <v>119</v>
      </c>
      <c r="B29" s="503"/>
      <c r="C29" s="503"/>
      <c r="D29" s="503"/>
      <c r="E29" s="503"/>
      <c r="F29" s="503"/>
      <c r="G29" s="503"/>
      <c r="H29" s="510"/>
    </row>
    <row r="30" spans="1:20" s="6" customFormat="1" ht="32.25" customHeight="1" x14ac:dyDescent="0.2">
      <c r="A30" s="502" t="s">
        <v>185</v>
      </c>
      <c r="B30" s="503"/>
      <c r="C30" s="503"/>
      <c r="D30" s="503"/>
      <c r="E30" s="503"/>
      <c r="F30" s="503"/>
      <c r="G30" s="503"/>
      <c r="H30" s="510"/>
    </row>
    <row r="31" spans="1:20" s="6" customFormat="1" ht="17.100000000000001" customHeight="1" x14ac:dyDescent="0.2">
      <c r="A31" s="502" t="s">
        <v>248</v>
      </c>
      <c r="B31" s="503"/>
      <c r="C31" s="503"/>
      <c r="D31" s="503"/>
      <c r="E31" s="503"/>
      <c r="F31" s="503"/>
      <c r="G31" s="503"/>
      <c r="H31" s="510"/>
    </row>
    <row r="32" spans="1:20" s="6" customFormat="1" ht="17.100000000000001" customHeight="1" x14ac:dyDescent="0.2">
      <c r="A32" s="377"/>
      <c r="B32" s="417"/>
      <c r="C32" s="359"/>
      <c r="D32" s="359"/>
      <c r="E32" s="359"/>
      <c r="F32" s="359"/>
      <c r="G32" s="359"/>
      <c r="H32" s="378"/>
    </row>
    <row r="33" spans="1:8" s="6" customFormat="1" ht="17.100000000000001" customHeight="1" x14ac:dyDescent="0.2">
      <c r="A33" s="504" t="s">
        <v>110</v>
      </c>
      <c r="B33" s="505"/>
      <c r="C33" s="505"/>
      <c r="D33" s="505"/>
      <c r="E33" s="505"/>
      <c r="F33" s="505"/>
      <c r="G33" s="505"/>
      <c r="H33" s="542"/>
    </row>
    <row r="34" spans="1:8" s="2" customFormat="1" ht="12" x14ac:dyDescent="0.2">
      <c r="A34" s="379"/>
      <c r="B34" s="46"/>
      <c r="C34" s="46"/>
      <c r="D34" s="46"/>
      <c r="E34" s="46"/>
      <c r="F34" s="46"/>
      <c r="G34" s="46"/>
      <c r="H34" s="380"/>
    </row>
  </sheetData>
  <mergeCells count="12">
    <mergeCell ref="A1:H3"/>
    <mergeCell ref="A4:H5"/>
    <mergeCell ref="A6:H11"/>
    <mergeCell ref="A13:A14"/>
    <mergeCell ref="C13:H13"/>
    <mergeCell ref="B13:B14"/>
    <mergeCell ref="A33:H33"/>
    <mergeCell ref="A27:H27"/>
    <mergeCell ref="A28:H28"/>
    <mergeCell ref="A29:H29"/>
    <mergeCell ref="A31:H31"/>
    <mergeCell ref="A30:H30"/>
  </mergeCells>
  <pageMargins left="0.75" right="0.75" top="1" bottom="1" header="0.5" footer="0.5"/>
  <pageSetup orientation="portrait" horizontalDpi="4294967292" verticalDpi="4294967292"/>
  <headerFooter alignWithMargins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5"/>
  <sheetViews>
    <sheetView showGridLines="0" zoomScale="85" zoomScaleNormal="85" zoomScalePageLayoutView="85" workbookViewId="0">
      <selection activeCell="A30" sqref="A30:N30"/>
    </sheetView>
  </sheetViews>
  <sheetFormatPr baseColWidth="10" defaultRowHeight="12.75" x14ac:dyDescent="0.2"/>
  <cols>
    <col min="1" max="1" width="18.85546875" customWidth="1"/>
    <col min="2" max="2" width="63" customWidth="1"/>
    <col min="3" max="3" width="16.28515625" customWidth="1"/>
    <col min="5" max="5" width="14.85546875" customWidth="1"/>
    <col min="6" max="6" width="16.28515625" customWidth="1"/>
    <col min="8" max="8" width="14.85546875" customWidth="1"/>
    <col min="9" max="9" width="16.28515625" customWidth="1"/>
    <col min="11" max="11" width="14.85546875" customWidth="1"/>
    <col min="12" max="12" width="15.28515625" customWidth="1"/>
  </cols>
  <sheetData>
    <row r="1" spans="1:17" s="2" customFormat="1" ht="12" x14ac:dyDescent="0.2">
      <c r="A1" s="517"/>
      <c r="B1" s="517"/>
      <c r="C1" s="517"/>
      <c r="D1" s="517"/>
      <c r="E1" s="517"/>
      <c r="F1" s="517"/>
      <c r="G1" s="517"/>
      <c r="H1" s="517"/>
      <c r="I1" s="517"/>
      <c r="J1" s="517"/>
      <c r="K1" s="517"/>
      <c r="L1" s="517"/>
      <c r="M1" s="517"/>
      <c r="N1" s="517"/>
    </row>
    <row r="2" spans="1:17" s="2" customFormat="1" ht="12" x14ac:dyDescent="0.2">
      <c r="A2" s="517"/>
      <c r="B2" s="517"/>
      <c r="C2" s="517"/>
      <c r="D2" s="517"/>
      <c r="E2" s="517"/>
      <c r="F2" s="517"/>
      <c r="G2" s="517"/>
      <c r="H2" s="517"/>
      <c r="I2" s="517"/>
      <c r="J2" s="517"/>
      <c r="K2" s="517"/>
      <c r="L2" s="517"/>
      <c r="M2" s="517"/>
      <c r="N2" s="517"/>
    </row>
    <row r="3" spans="1:17" s="2" customFormat="1" ht="56.1" customHeight="1" x14ac:dyDescent="0.2">
      <c r="A3" s="517"/>
      <c r="B3" s="517"/>
      <c r="C3" s="517"/>
      <c r="D3" s="517"/>
      <c r="E3" s="517"/>
      <c r="F3" s="517"/>
      <c r="G3" s="517"/>
      <c r="H3" s="517"/>
      <c r="I3" s="517"/>
      <c r="J3" s="517"/>
      <c r="K3" s="517"/>
      <c r="L3" s="517"/>
      <c r="M3" s="517"/>
      <c r="N3" s="517"/>
    </row>
    <row r="4" spans="1:17" s="2" customFormat="1" ht="12" x14ac:dyDescent="0.2">
      <c r="A4" s="497" t="s">
        <v>8</v>
      </c>
      <c r="B4" s="497"/>
      <c r="C4" s="497"/>
      <c r="D4" s="497"/>
      <c r="E4" s="497"/>
      <c r="F4" s="497"/>
      <c r="G4" s="497"/>
      <c r="H4" s="497"/>
      <c r="I4" s="497"/>
      <c r="J4" s="497"/>
      <c r="K4" s="497"/>
      <c r="L4" s="497"/>
      <c r="M4" s="497"/>
      <c r="N4" s="524"/>
    </row>
    <row r="5" spans="1:17" s="2" customFormat="1" ht="17.100000000000001" customHeight="1" x14ac:dyDescent="0.2">
      <c r="A5" s="497"/>
      <c r="B5" s="497"/>
      <c r="C5" s="497"/>
      <c r="D5" s="497"/>
      <c r="E5" s="497"/>
      <c r="F5" s="497"/>
      <c r="G5" s="497"/>
      <c r="H5" s="497"/>
      <c r="I5" s="497"/>
      <c r="J5" s="497"/>
      <c r="K5" s="497"/>
      <c r="L5" s="497"/>
      <c r="M5" s="497"/>
      <c r="N5" s="524"/>
    </row>
    <row r="6" spans="1:17" s="2" customFormat="1" ht="11.1" customHeight="1" x14ac:dyDescent="0.2">
      <c r="A6" s="496" t="s">
        <v>255</v>
      </c>
      <c r="B6" s="496"/>
      <c r="C6" s="496"/>
      <c r="D6" s="496"/>
      <c r="E6" s="496"/>
      <c r="F6" s="496"/>
      <c r="G6" s="496"/>
      <c r="H6" s="496"/>
      <c r="I6" s="496"/>
      <c r="J6" s="496"/>
      <c r="K6" s="496"/>
      <c r="L6" s="496"/>
      <c r="M6" s="496"/>
      <c r="N6" s="525"/>
    </row>
    <row r="7" spans="1:17" s="2" customFormat="1" ht="12" x14ac:dyDescent="0.2">
      <c r="A7" s="496"/>
      <c r="B7" s="496"/>
      <c r="C7" s="496"/>
      <c r="D7" s="496"/>
      <c r="E7" s="496"/>
      <c r="F7" s="496"/>
      <c r="G7" s="496"/>
      <c r="H7" s="496"/>
      <c r="I7" s="496"/>
      <c r="J7" s="496"/>
      <c r="K7" s="496"/>
      <c r="L7" s="496"/>
      <c r="M7" s="496"/>
      <c r="N7" s="525"/>
    </row>
    <row r="8" spans="1:17" s="2" customFormat="1" ht="12" x14ac:dyDescent="0.2">
      <c r="A8" s="496"/>
      <c r="B8" s="496"/>
      <c r="C8" s="496"/>
      <c r="D8" s="496"/>
      <c r="E8" s="496"/>
      <c r="F8" s="496"/>
      <c r="G8" s="496"/>
      <c r="H8" s="496"/>
      <c r="I8" s="496"/>
      <c r="J8" s="496"/>
      <c r="K8" s="496"/>
      <c r="L8" s="496"/>
      <c r="M8" s="496"/>
      <c r="N8" s="525"/>
    </row>
    <row r="9" spans="1:17" s="2" customFormat="1" ht="12" x14ac:dyDescent="0.2">
      <c r="A9" s="496"/>
      <c r="B9" s="496"/>
      <c r="C9" s="496"/>
      <c r="D9" s="496"/>
      <c r="E9" s="496"/>
      <c r="F9" s="496"/>
      <c r="G9" s="496"/>
      <c r="H9" s="496"/>
      <c r="I9" s="496"/>
      <c r="J9" s="496"/>
      <c r="K9" s="496"/>
      <c r="L9" s="496"/>
      <c r="M9" s="496"/>
      <c r="N9" s="525"/>
    </row>
    <row r="10" spans="1:17" s="2" customFormat="1" ht="12" x14ac:dyDescent="0.2">
      <c r="A10" s="496"/>
      <c r="B10" s="496"/>
      <c r="C10" s="496"/>
      <c r="D10" s="496"/>
      <c r="E10" s="496"/>
      <c r="F10" s="496"/>
      <c r="G10" s="496"/>
      <c r="H10" s="496"/>
      <c r="I10" s="496"/>
      <c r="J10" s="496"/>
      <c r="K10" s="496"/>
      <c r="L10" s="496"/>
      <c r="M10" s="496"/>
      <c r="N10" s="525"/>
    </row>
    <row r="11" spans="1:17" s="2" customFormat="1" ht="12" x14ac:dyDescent="0.2">
      <c r="A11" s="526"/>
      <c r="B11" s="526"/>
      <c r="C11" s="526"/>
      <c r="D11" s="526"/>
      <c r="E11" s="526"/>
      <c r="F11" s="526"/>
      <c r="G11" s="526"/>
      <c r="H11" s="526"/>
      <c r="I11" s="526"/>
      <c r="J11" s="526"/>
      <c r="K11" s="526"/>
      <c r="L11" s="526"/>
      <c r="M11" s="526"/>
      <c r="N11" s="527"/>
    </row>
    <row r="12" spans="1:17" s="2" customFormat="1" ht="12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</row>
    <row r="13" spans="1:17" s="2" customFormat="1" ht="39" customHeight="1" x14ac:dyDescent="0.2">
      <c r="A13" s="512" t="s">
        <v>188</v>
      </c>
      <c r="B13" s="523" t="s">
        <v>105</v>
      </c>
      <c r="C13" s="523" t="s">
        <v>98</v>
      </c>
      <c r="D13" s="523"/>
      <c r="E13" s="523"/>
      <c r="F13" s="523" t="s">
        <v>96</v>
      </c>
      <c r="G13" s="523"/>
      <c r="H13" s="523"/>
      <c r="I13" s="523" t="s">
        <v>97</v>
      </c>
      <c r="J13" s="523"/>
      <c r="K13" s="523"/>
      <c r="L13" s="515" t="s">
        <v>99</v>
      </c>
      <c r="M13" s="515"/>
      <c r="N13" s="516"/>
    </row>
    <row r="14" spans="1:17" s="2" customFormat="1" ht="43.5" customHeight="1" x14ac:dyDescent="0.2">
      <c r="A14" s="513"/>
      <c r="B14" s="523"/>
      <c r="C14" s="225" t="s">
        <v>80</v>
      </c>
      <c r="D14" s="226" t="s">
        <v>4</v>
      </c>
      <c r="E14" s="225" t="s">
        <v>5</v>
      </c>
      <c r="F14" s="225" t="s">
        <v>80</v>
      </c>
      <c r="G14" s="226" t="s">
        <v>4</v>
      </c>
      <c r="H14" s="225" t="s">
        <v>5</v>
      </c>
      <c r="I14" s="225" t="s">
        <v>80</v>
      </c>
      <c r="J14" s="226" t="s">
        <v>4</v>
      </c>
      <c r="K14" s="225" t="s">
        <v>5</v>
      </c>
      <c r="L14" s="225" t="s">
        <v>81</v>
      </c>
      <c r="M14" s="226" t="s">
        <v>4</v>
      </c>
      <c r="N14" s="225" t="s">
        <v>5</v>
      </c>
    </row>
    <row r="15" spans="1:17" s="2" customFormat="1" ht="14.25" x14ac:dyDescent="0.25">
      <c r="A15" s="122"/>
      <c r="B15" s="227" t="s">
        <v>21</v>
      </c>
      <c r="C15" s="218">
        <v>216581.25846658053</v>
      </c>
      <c r="D15" s="332">
        <v>7.8260721682879987E-4</v>
      </c>
      <c r="E15" s="333">
        <v>3322.1618957538672</v>
      </c>
      <c r="F15" s="228">
        <v>168379.47508419445</v>
      </c>
      <c r="G15" s="334">
        <v>0.72406681605316492</v>
      </c>
      <c r="H15" s="335">
        <v>2389.5926120931517</v>
      </c>
      <c r="I15" s="229">
        <v>3522.311826958407</v>
      </c>
      <c r="J15" s="219">
        <v>5.9896548490468806</v>
      </c>
      <c r="K15" s="333">
        <v>413.50966943825341</v>
      </c>
      <c r="L15" s="336">
        <v>79.370573487399923</v>
      </c>
      <c r="M15" s="219">
        <v>0.57019740119217877</v>
      </c>
      <c r="N15" s="337">
        <v>8.870351367795062E-3</v>
      </c>
      <c r="O15" s="360"/>
      <c r="P15" s="363"/>
      <c r="Q15" s="331"/>
    </row>
    <row r="16" spans="1:17" s="2" customFormat="1" ht="14.25" x14ac:dyDescent="0.2">
      <c r="A16" s="129" t="s">
        <v>189</v>
      </c>
      <c r="B16" s="129" t="s">
        <v>11</v>
      </c>
      <c r="C16" s="338">
        <v>79617.194326888333</v>
      </c>
      <c r="D16" s="339">
        <v>9.4036893106258978E-4</v>
      </c>
      <c r="E16" s="340">
        <v>1467.4429040982182</v>
      </c>
      <c r="F16" s="338">
        <v>56287.011191707716</v>
      </c>
      <c r="G16" s="341">
        <v>1.3260255761290147</v>
      </c>
      <c r="H16" s="340">
        <v>1462.9051223036647</v>
      </c>
      <c r="I16" s="342">
        <v>298.91674999999998</v>
      </c>
      <c r="J16" s="341">
        <v>2.8477229607328862</v>
      </c>
      <c r="K16" s="340">
        <v>16.684149009523978</v>
      </c>
      <c r="L16" s="343">
        <v>71.072496864659669</v>
      </c>
      <c r="M16" s="341">
        <v>0.13379220366669772</v>
      </c>
      <c r="N16" s="344">
        <v>1.8637534112209873E-3</v>
      </c>
      <c r="O16" s="360"/>
      <c r="P16" s="363"/>
      <c r="Q16" s="331"/>
    </row>
    <row r="17" spans="1:17" s="2" customFormat="1" ht="28.5" x14ac:dyDescent="0.2">
      <c r="A17" s="135" t="s">
        <v>190</v>
      </c>
      <c r="B17" s="135" t="s">
        <v>101</v>
      </c>
      <c r="C17" s="345">
        <v>19753.82</v>
      </c>
      <c r="D17" s="346">
        <v>0</v>
      </c>
      <c r="E17" s="347">
        <v>0</v>
      </c>
      <c r="F17" s="345">
        <v>15847.643</v>
      </c>
      <c r="G17" s="348">
        <v>0</v>
      </c>
      <c r="H17" s="347">
        <v>0</v>
      </c>
      <c r="I17" s="349">
        <v>2.3180000000000001</v>
      </c>
      <c r="J17" s="348">
        <v>0</v>
      </c>
      <c r="K17" s="347">
        <v>0</v>
      </c>
      <c r="L17" s="350">
        <v>80.237447744284395</v>
      </c>
      <c r="M17" s="348">
        <v>0</v>
      </c>
      <c r="N17" s="351">
        <v>0</v>
      </c>
      <c r="O17" s="360"/>
      <c r="P17" s="363"/>
      <c r="Q17" s="331"/>
    </row>
    <row r="18" spans="1:17" s="2" customFormat="1" ht="14.25" x14ac:dyDescent="0.2">
      <c r="A18" s="129" t="s">
        <v>191</v>
      </c>
      <c r="B18" s="129" t="s">
        <v>102</v>
      </c>
      <c r="C18" s="338">
        <v>1419.1400524475523</v>
      </c>
      <c r="D18" s="339">
        <v>3.4468499743969703E-3</v>
      </c>
      <c r="E18" s="340">
        <v>95.874631927513406</v>
      </c>
      <c r="F18" s="338">
        <v>344.10663636363637</v>
      </c>
      <c r="G18" s="341">
        <v>3.52586273185196</v>
      </c>
      <c r="H18" s="340">
        <v>23.780146192774605</v>
      </c>
      <c r="I18" s="342">
        <v>51.633000000000003</v>
      </c>
      <c r="J18" s="341">
        <v>0</v>
      </c>
      <c r="K18" s="340">
        <v>0</v>
      </c>
      <c r="L18" s="343">
        <v>27.885876075522987</v>
      </c>
      <c r="M18" s="341">
        <v>6.2371683792535514E-2</v>
      </c>
      <c r="N18" s="344">
        <v>3.4090065279262876E-4</v>
      </c>
      <c r="O18" s="360"/>
      <c r="P18" s="363"/>
      <c r="Q18" s="331"/>
    </row>
    <row r="19" spans="1:17" s="2" customFormat="1" ht="14.25" x14ac:dyDescent="0.2">
      <c r="A19" s="135">
        <v>19</v>
      </c>
      <c r="B19" s="135" t="s">
        <v>103</v>
      </c>
      <c r="C19" s="345">
        <v>27738.106276623377</v>
      </c>
      <c r="D19" s="346">
        <v>2.5029669652691417E-4</v>
      </c>
      <c r="E19" s="347">
        <v>136.07802483144536</v>
      </c>
      <c r="F19" s="345">
        <v>16240.007105627707</v>
      </c>
      <c r="G19" s="348">
        <v>0.36389520208256376</v>
      </c>
      <c r="H19" s="347">
        <v>115.82934908348345</v>
      </c>
      <c r="I19" s="349">
        <v>2129.3108000000002</v>
      </c>
      <c r="J19" s="348">
        <v>0.259628217668048</v>
      </c>
      <c r="K19" s="347">
        <v>10.835451690160378</v>
      </c>
      <c r="L19" s="350">
        <v>66.224124035131666</v>
      </c>
      <c r="M19" s="348">
        <v>3.5477387030077016E-2</v>
      </c>
      <c r="N19" s="351">
        <v>4.6049394030794958E-4</v>
      </c>
      <c r="O19" s="360"/>
      <c r="P19" s="363"/>
      <c r="Q19" s="331"/>
    </row>
    <row r="20" spans="1:17" s="2" customFormat="1" ht="28.5" x14ac:dyDescent="0.2">
      <c r="A20" s="129" t="s">
        <v>192</v>
      </c>
      <c r="B20" s="129" t="s">
        <v>15</v>
      </c>
      <c r="C20" s="338">
        <v>57321.286007825511</v>
      </c>
      <c r="D20" s="339">
        <v>3.0033562397662466E-5</v>
      </c>
      <c r="E20" s="340">
        <v>33.742623432593568</v>
      </c>
      <c r="F20" s="338">
        <v>56752.98605555555</v>
      </c>
      <c r="G20" s="341">
        <v>1.3524961431241463E-2</v>
      </c>
      <c r="H20" s="340">
        <v>15.044606171179797</v>
      </c>
      <c r="I20" s="342">
        <v>39.631820512820518</v>
      </c>
      <c r="J20" s="341">
        <v>3.4502816829905005</v>
      </c>
      <c r="K20" s="340">
        <v>2.6801225098274553</v>
      </c>
      <c r="L20" s="343">
        <v>99.07771062274324</v>
      </c>
      <c r="M20" s="341">
        <v>6.3487256994851776E-3</v>
      </c>
      <c r="N20" s="344">
        <v>1.2328737270464604E-4</v>
      </c>
      <c r="O20" s="360"/>
      <c r="P20" s="363"/>
      <c r="Q20" s="331"/>
    </row>
    <row r="21" spans="1:17" s="2" customFormat="1" ht="14.25" x14ac:dyDescent="0.2">
      <c r="A21" s="135">
        <v>22</v>
      </c>
      <c r="B21" s="135" t="s">
        <v>104</v>
      </c>
      <c r="C21" s="345">
        <v>4355.4904444444437</v>
      </c>
      <c r="D21" s="346">
        <v>2.5181584933363404E-2</v>
      </c>
      <c r="E21" s="347">
        <v>2149.6917900433177</v>
      </c>
      <c r="F21" s="345">
        <v>2494.5339027777777</v>
      </c>
      <c r="G21" s="348">
        <v>5.6603032929250903</v>
      </c>
      <c r="H21" s="347">
        <v>276.74844189844407</v>
      </c>
      <c r="I21" s="349">
        <v>50.209111111111113</v>
      </c>
      <c r="J21" s="348">
        <v>2.4480808446241875</v>
      </c>
      <c r="K21" s="347">
        <v>2.4091528774796838</v>
      </c>
      <c r="L21" s="350">
        <v>58.426095668164834</v>
      </c>
      <c r="M21" s="348">
        <v>0.68301417878709603</v>
      </c>
      <c r="N21" s="351">
        <v>7.8215469434954697E-3</v>
      </c>
      <c r="O21" s="360"/>
      <c r="P21" s="363"/>
      <c r="Q21" s="331"/>
    </row>
    <row r="22" spans="1:17" s="2" customFormat="1" ht="14.25" x14ac:dyDescent="0.2">
      <c r="A22" s="129">
        <v>23</v>
      </c>
      <c r="B22" s="129" t="s">
        <v>17</v>
      </c>
      <c r="C22" s="338">
        <v>9855.8900226053647</v>
      </c>
      <c r="D22" s="339">
        <v>3.1547380981926322E-4</v>
      </c>
      <c r="E22" s="340">
        <v>60.941793421983185</v>
      </c>
      <c r="F22" s="338">
        <v>9045.8685333333324</v>
      </c>
      <c r="G22" s="341">
        <v>0.26792670664780088</v>
      </c>
      <c r="H22" s="340">
        <v>47.50314339213746</v>
      </c>
      <c r="I22" s="342">
        <v>127.81797701149425</v>
      </c>
      <c r="J22" s="341">
        <v>0.92197191814573398</v>
      </c>
      <c r="K22" s="340">
        <v>2.3097538746003758</v>
      </c>
      <c r="L22" s="343">
        <v>93.078215050128975</v>
      </c>
      <c r="M22" s="341">
        <v>9.8027276534154092E-3</v>
      </c>
      <c r="N22" s="344">
        <v>1.7883439695007936E-4</v>
      </c>
      <c r="O22" s="360"/>
      <c r="P22" s="363"/>
      <c r="Q22" s="331"/>
    </row>
    <row r="23" spans="1:17" s="2" customFormat="1" ht="14.25" x14ac:dyDescent="0.2">
      <c r="A23" s="135" t="s">
        <v>193</v>
      </c>
      <c r="B23" s="135" t="s">
        <v>18</v>
      </c>
      <c r="C23" s="345">
        <v>14259.820789440993</v>
      </c>
      <c r="D23" s="346">
        <v>7.3408393871795905E-3</v>
      </c>
      <c r="E23" s="347">
        <v>2051.7094604629156</v>
      </c>
      <c r="F23" s="345">
        <v>10244.558094202899</v>
      </c>
      <c r="G23" s="348">
        <v>9.2856646237313498</v>
      </c>
      <c r="H23" s="347">
        <v>1864.4996013495704</v>
      </c>
      <c r="I23" s="349">
        <v>777.39365403726708</v>
      </c>
      <c r="J23" s="348">
        <v>27.10568614689133</v>
      </c>
      <c r="K23" s="347">
        <v>413.00705261881598</v>
      </c>
      <c r="L23" s="350">
        <v>77.293760636891179</v>
      </c>
      <c r="M23" s="348">
        <v>0.24174076356867005</v>
      </c>
      <c r="N23" s="351">
        <v>3.6622703322293929E-3</v>
      </c>
      <c r="O23" s="360"/>
      <c r="P23" s="363"/>
      <c r="Q23" s="331"/>
    </row>
    <row r="24" spans="1:17" s="2" customFormat="1" ht="27.75" customHeight="1" x14ac:dyDescent="0.2">
      <c r="A24" s="141" t="s">
        <v>194</v>
      </c>
      <c r="B24" s="141" t="s">
        <v>88</v>
      </c>
      <c r="C24" s="352">
        <v>2260.5105463048853</v>
      </c>
      <c r="D24" s="353">
        <v>3.2017104035629075E-3</v>
      </c>
      <c r="E24" s="354">
        <v>141.85500261597323</v>
      </c>
      <c r="F24" s="352">
        <v>1122.7605646258505</v>
      </c>
      <c r="G24" s="355">
        <v>1.15691364766324</v>
      </c>
      <c r="H24" s="354">
        <v>25.459165597365136</v>
      </c>
      <c r="I24" s="356">
        <v>45.080714285714279</v>
      </c>
      <c r="J24" s="355">
        <v>1.3058568286865031</v>
      </c>
      <c r="K24" s="354">
        <v>1.1538315884044779</v>
      </c>
      <c r="L24" s="357">
        <v>51.662721982012492</v>
      </c>
      <c r="M24" s="355">
        <v>4.8910662964002025E-2</v>
      </c>
      <c r="N24" s="358">
        <v>4.9526416460236975E-4</v>
      </c>
      <c r="O24" s="360"/>
      <c r="P24" s="363"/>
      <c r="Q24" s="331"/>
    </row>
    <row r="25" spans="1:17" s="2" customFormat="1" ht="32.25" customHeight="1" x14ac:dyDescent="0.2">
      <c r="A25" s="12"/>
      <c r="B25" s="17"/>
      <c r="C25" s="375"/>
      <c r="D25" s="8"/>
      <c r="E25" s="8"/>
      <c r="F25" s="375"/>
      <c r="G25" s="8"/>
      <c r="H25" s="8"/>
      <c r="I25" s="375"/>
      <c r="J25" s="8"/>
      <c r="K25" s="8"/>
      <c r="L25" s="375"/>
      <c r="M25" s="8"/>
      <c r="N25" s="8"/>
    </row>
    <row r="26" spans="1:17" s="6" customFormat="1" ht="17.100000000000001" customHeight="1" x14ac:dyDescent="0.2">
      <c r="A26" s="518" t="s">
        <v>208</v>
      </c>
      <c r="B26" s="519"/>
      <c r="C26" s="519"/>
      <c r="D26" s="519"/>
      <c r="E26" s="519"/>
      <c r="F26" s="519"/>
      <c r="G26" s="519"/>
      <c r="H26" s="519"/>
      <c r="I26" s="519"/>
      <c r="J26" s="519"/>
      <c r="K26" s="519"/>
      <c r="L26" s="519"/>
      <c r="M26" s="519"/>
      <c r="N26" s="545"/>
    </row>
    <row r="27" spans="1:17" ht="14.25" x14ac:dyDescent="0.25">
      <c r="A27" s="383"/>
      <c r="B27" s="57"/>
      <c r="C27" s="57"/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384"/>
    </row>
    <row r="28" spans="1:17" s="6" customFormat="1" ht="17.100000000000001" customHeight="1" x14ac:dyDescent="0.2">
      <c r="A28" s="502" t="s">
        <v>121</v>
      </c>
      <c r="B28" s="503"/>
      <c r="C28" s="503"/>
      <c r="D28" s="503"/>
      <c r="E28" s="503"/>
      <c r="F28" s="503"/>
      <c r="G28" s="503"/>
      <c r="H28" s="503"/>
      <c r="I28" s="503"/>
      <c r="J28" s="503"/>
      <c r="K28" s="503"/>
      <c r="L28" s="503"/>
      <c r="M28" s="503"/>
      <c r="N28" s="510"/>
    </row>
    <row r="29" spans="1:17" s="6" customFormat="1" ht="17.100000000000001" customHeight="1" x14ac:dyDescent="0.2">
      <c r="A29" s="502" t="s">
        <v>119</v>
      </c>
      <c r="B29" s="503"/>
      <c r="C29" s="503"/>
      <c r="D29" s="503"/>
      <c r="E29" s="503"/>
      <c r="F29" s="503"/>
      <c r="G29" s="503"/>
      <c r="H29" s="503"/>
      <c r="I29" s="503"/>
      <c r="J29" s="503"/>
      <c r="K29" s="503"/>
      <c r="L29" s="503"/>
      <c r="M29" s="503"/>
      <c r="N29" s="510"/>
    </row>
    <row r="30" spans="1:17" s="6" customFormat="1" ht="27" customHeight="1" x14ac:dyDescent="0.2">
      <c r="A30" s="502" t="s">
        <v>185</v>
      </c>
      <c r="B30" s="503"/>
      <c r="C30" s="503"/>
      <c r="D30" s="503"/>
      <c r="E30" s="503"/>
      <c r="F30" s="503"/>
      <c r="G30" s="503"/>
      <c r="H30" s="503"/>
      <c r="I30" s="503"/>
      <c r="J30" s="503"/>
      <c r="K30" s="503"/>
      <c r="L30" s="503"/>
      <c r="M30" s="503"/>
      <c r="N30" s="510"/>
    </row>
    <row r="31" spans="1:17" s="6" customFormat="1" ht="32.25" customHeight="1" x14ac:dyDescent="0.2">
      <c r="A31" s="502" t="s">
        <v>250</v>
      </c>
      <c r="B31" s="503"/>
      <c r="C31" s="503"/>
      <c r="D31" s="503"/>
      <c r="E31" s="503"/>
      <c r="F31" s="503"/>
      <c r="G31" s="503"/>
      <c r="H31" s="503"/>
      <c r="I31" s="503"/>
      <c r="J31" s="503"/>
      <c r="K31" s="503"/>
      <c r="L31" s="503"/>
      <c r="M31" s="503"/>
      <c r="N31" s="510"/>
    </row>
    <row r="32" spans="1:17" s="6" customFormat="1" ht="17.100000000000001" customHeight="1" x14ac:dyDescent="0.2">
      <c r="A32" s="385" t="s">
        <v>123</v>
      </c>
      <c r="B32" s="445"/>
      <c r="C32" s="359"/>
      <c r="D32" s="359"/>
      <c r="E32" s="359"/>
      <c r="F32" s="359"/>
      <c r="G32" s="359"/>
      <c r="H32" s="359"/>
      <c r="I32" s="359"/>
      <c r="J32" s="359"/>
      <c r="K32" s="359"/>
      <c r="L32" s="359"/>
      <c r="M32" s="359"/>
      <c r="N32" s="378"/>
    </row>
    <row r="33" spans="1:14" s="6" customFormat="1" ht="17.100000000000001" customHeight="1" x14ac:dyDescent="0.2">
      <c r="A33" s="504" t="s">
        <v>110</v>
      </c>
      <c r="B33" s="505"/>
      <c r="C33" s="505"/>
      <c r="D33" s="505"/>
      <c r="E33" s="505"/>
      <c r="F33" s="505"/>
      <c r="G33" s="505"/>
      <c r="H33" s="505"/>
      <c r="I33" s="505"/>
      <c r="J33" s="505"/>
      <c r="K33" s="505"/>
      <c r="L33" s="505"/>
      <c r="M33" s="505"/>
      <c r="N33" s="542"/>
    </row>
    <row r="34" spans="1:14" s="6" customFormat="1" ht="17.100000000000001" customHeight="1" x14ac:dyDescent="0.2">
      <c r="A34" s="379"/>
      <c r="B34" s="46"/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380"/>
    </row>
    <row r="35" spans="1:14" s="2" customFormat="1" x14ac:dyDescent="0.2">
      <c r="A35"/>
      <c r="B35"/>
      <c r="C35"/>
      <c r="D35"/>
      <c r="E35"/>
      <c r="F35"/>
      <c r="G35"/>
      <c r="H35"/>
      <c r="I35"/>
      <c r="J35"/>
      <c r="K35"/>
      <c r="L35"/>
      <c r="M35"/>
      <c r="N35"/>
    </row>
  </sheetData>
  <mergeCells count="15">
    <mergeCell ref="A1:N3"/>
    <mergeCell ref="A4:N5"/>
    <mergeCell ref="A6:N11"/>
    <mergeCell ref="A13:A14"/>
    <mergeCell ref="A31:N31"/>
    <mergeCell ref="F13:H13"/>
    <mergeCell ref="I13:K13"/>
    <mergeCell ref="B13:B14"/>
    <mergeCell ref="A33:N33"/>
    <mergeCell ref="C13:E13"/>
    <mergeCell ref="L13:N13"/>
    <mergeCell ref="A26:N26"/>
    <mergeCell ref="A28:N28"/>
    <mergeCell ref="A29:N29"/>
    <mergeCell ref="A30:N30"/>
  </mergeCells>
  <pageMargins left="0.75" right="0.75" top="1" bottom="1" header="0.5" footer="0.5"/>
  <pageSetup orientation="portrait" horizontalDpi="4294967292" verticalDpi="4294967292"/>
  <headerFooter alignWithMargins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"/>
  <sheetViews>
    <sheetView showGridLines="0" workbookViewId="0">
      <selection activeCell="A31" sqref="A31:G31"/>
    </sheetView>
  </sheetViews>
  <sheetFormatPr baseColWidth="10" defaultRowHeight="12.75" x14ac:dyDescent="0.2"/>
  <cols>
    <col min="1" max="1" width="19.42578125" customWidth="1"/>
    <col min="2" max="2" width="63" customWidth="1"/>
    <col min="3" max="3" width="21.28515625" bestFit="1" customWidth="1"/>
    <col min="4" max="4" width="15.85546875" bestFit="1" customWidth="1"/>
    <col min="5" max="5" width="10.28515625" bestFit="1" customWidth="1"/>
    <col min="6" max="6" width="5.42578125" bestFit="1" customWidth="1"/>
    <col min="7" max="7" width="11.42578125" customWidth="1"/>
  </cols>
  <sheetData>
    <row r="1" spans="1:9" s="2" customFormat="1" ht="12" x14ac:dyDescent="0.2">
      <c r="A1" s="517"/>
      <c r="B1" s="517"/>
      <c r="C1" s="517"/>
      <c r="D1" s="517"/>
      <c r="E1" s="517"/>
      <c r="F1" s="517"/>
      <c r="G1" s="517"/>
    </row>
    <row r="2" spans="1:9" s="2" customFormat="1" ht="12" x14ac:dyDescent="0.2">
      <c r="A2" s="517"/>
      <c r="B2" s="517"/>
      <c r="C2" s="517"/>
      <c r="D2" s="517"/>
      <c r="E2" s="517"/>
      <c r="F2" s="517"/>
      <c r="G2" s="517"/>
    </row>
    <row r="3" spans="1:9" s="2" customFormat="1" ht="56.1" customHeight="1" x14ac:dyDescent="0.2">
      <c r="A3" s="517"/>
      <c r="B3" s="517"/>
      <c r="C3" s="517"/>
      <c r="D3" s="517"/>
      <c r="E3" s="517"/>
      <c r="F3" s="517"/>
      <c r="G3" s="517"/>
    </row>
    <row r="4" spans="1:9" s="2" customFormat="1" ht="11.45" customHeight="1" x14ac:dyDescent="0.2">
      <c r="A4" s="564" t="s">
        <v>8</v>
      </c>
      <c r="B4" s="564"/>
      <c r="C4" s="564"/>
      <c r="D4" s="564"/>
      <c r="E4" s="564"/>
      <c r="F4" s="564"/>
      <c r="G4" s="564"/>
    </row>
    <row r="5" spans="1:9" s="2" customFormat="1" ht="17.100000000000001" customHeight="1" x14ac:dyDescent="0.2">
      <c r="A5" s="564"/>
      <c r="B5" s="564"/>
      <c r="C5" s="564"/>
      <c r="D5" s="564"/>
      <c r="E5" s="564"/>
      <c r="F5" s="564"/>
      <c r="G5" s="564"/>
    </row>
    <row r="6" spans="1:9" s="2" customFormat="1" ht="11.1" customHeight="1" x14ac:dyDescent="0.2">
      <c r="A6" s="496" t="s">
        <v>256</v>
      </c>
      <c r="B6" s="496"/>
      <c r="C6" s="496"/>
      <c r="D6" s="496"/>
      <c r="E6" s="496"/>
      <c r="F6" s="496"/>
      <c r="G6" s="496"/>
    </row>
    <row r="7" spans="1:9" s="2" customFormat="1" ht="11.45" customHeight="1" x14ac:dyDescent="0.2">
      <c r="A7" s="496"/>
      <c r="B7" s="496"/>
      <c r="C7" s="496"/>
      <c r="D7" s="496"/>
      <c r="E7" s="496"/>
      <c r="F7" s="496"/>
      <c r="G7" s="496"/>
    </row>
    <row r="8" spans="1:9" s="2" customFormat="1" ht="11.45" customHeight="1" x14ac:dyDescent="0.2">
      <c r="A8" s="496"/>
      <c r="B8" s="496"/>
      <c r="C8" s="496"/>
      <c r="D8" s="496"/>
      <c r="E8" s="496"/>
      <c r="F8" s="496"/>
      <c r="G8" s="496"/>
    </row>
    <row r="9" spans="1:9" s="2" customFormat="1" ht="11.45" customHeight="1" x14ac:dyDescent="0.2">
      <c r="A9" s="496"/>
      <c r="B9" s="496"/>
      <c r="C9" s="496"/>
      <c r="D9" s="496"/>
      <c r="E9" s="496"/>
      <c r="F9" s="496"/>
      <c r="G9" s="496"/>
    </row>
    <row r="10" spans="1:9" s="2" customFormat="1" ht="11.45" customHeight="1" x14ac:dyDescent="0.2">
      <c r="A10" s="496"/>
      <c r="B10" s="496"/>
      <c r="C10" s="496"/>
      <c r="D10" s="496"/>
      <c r="E10" s="496"/>
      <c r="F10" s="496"/>
      <c r="G10" s="496"/>
    </row>
    <row r="11" spans="1:9" s="2" customFormat="1" ht="11.45" customHeight="1" x14ac:dyDescent="0.2">
      <c r="A11" s="526"/>
      <c r="B11" s="526"/>
      <c r="C11" s="526"/>
      <c r="D11" s="526"/>
      <c r="E11" s="526"/>
      <c r="F11" s="526"/>
      <c r="G11" s="526"/>
    </row>
    <row r="12" spans="1:9" s="2" customFormat="1" ht="12" x14ac:dyDescent="0.2">
      <c r="A12" s="1"/>
      <c r="B12" s="1"/>
      <c r="C12" s="1"/>
      <c r="D12" s="1"/>
      <c r="E12" s="1"/>
      <c r="F12" s="1"/>
      <c r="G12" s="1"/>
    </row>
    <row r="13" spans="1:9" s="2" customFormat="1" ht="55.5" customHeight="1" x14ac:dyDescent="0.2">
      <c r="A13" s="512" t="s">
        <v>188</v>
      </c>
      <c r="B13" s="523" t="s">
        <v>105</v>
      </c>
      <c r="C13" s="512" t="s">
        <v>94</v>
      </c>
      <c r="D13" s="512" t="s">
        <v>95</v>
      </c>
      <c r="E13" s="523" t="s">
        <v>87</v>
      </c>
      <c r="F13" s="523"/>
      <c r="G13" s="523"/>
    </row>
    <row r="14" spans="1:9" s="2" customFormat="1" ht="19.350000000000001" customHeight="1" x14ac:dyDescent="0.2">
      <c r="A14" s="513"/>
      <c r="B14" s="523"/>
      <c r="C14" s="513"/>
      <c r="D14" s="513"/>
      <c r="E14" s="225" t="s">
        <v>81</v>
      </c>
      <c r="F14" s="226" t="s">
        <v>4</v>
      </c>
      <c r="G14" s="225" t="s">
        <v>5</v>
      </c>
    </row>
    <row r="15" spans="1:9" s="2" customFormat="1" ht="21" customHeight="1" x14ac:dyDescent="0.25">
      <c r="A15" s="129" t="s">
        <v>189</v>
      </c>
      <c r="B15" s="159" t="s">
        <v>11</v>
      </c>
      <c r="C15" s="230">
        <v>1631.0347290640398</v>
      </c>
      <c r="D15" s="230">
        <v>759.48247126436775</v>
      </c>
      <c r="E15" s="231">
        <v>46.564457379775874</v>
      </c>
      <c r="F15" s="232">
        <v>1.2450067759973633</v>
      </c>
      <c r="G15" s="233">
        <v>1.1362720731858433E-2</v>
      </c>
      <c r="I15" s="331"/>
    </row>
    <row r="16" spans="1:9" s="2" customFormat="1" ht="28.5" x14ac:dyDescent="0.25">
      <c r="A16" s="135" t="s">
        <v>190</v>
      </c>
      <c r="B16" s="135" t="s">
        <v>12</v>
      </c>
      <c r="C16" s="234">
        <v>90</v>
      </c>
      <c r="D16" s="234">
        <v>51</v>
      </c>
      <c r="E16" s="139">
        <v>56.666666666666664</v>
      </c>
      <c r="F16" s="137">
        <v>0</v>
      </c>
      <c r="G16" s="140">
        <v>0</v>
      </c>
      <c r="I16" s="331"/>
    </row>
    <row r="17" spans="1:9" s="2" customFormat="1" ht="14.25" x14ac:dyDescent="0.25">
      <c r="A17" s="129" t="s">
        <v>191</v>
      </c>
      <c r="B17" s="129" t="s">
        <v>13</v>
      </c>
      <c r="C17" s="234">
        <v>681.95804195804203</v>
      </c>
      <c r="D17" s="234">
        <v>256.82867132867131</v>
      </c>
      <c r="E17" s="139">
        <v>37.660479901558645</v>
      </c>
      <c r="F17" s="137">
        <v>0.8855006831418113</v>
      </c>
      <c r="G17" s="140">
        <v>6.5362826133346132E-3</v>
      </c>
      <c r="I17" s="331"/>
    </row>
    <row r="18" spans="1:9" s="2" customFormat="1" ht="14.25" x14ac:dyDescent="0.25">
      <c r="A18" s="135">
        <v>19</v>
      </c>
      <c r="B18" s="135" t="s">
        <v>14</v>
      </c>
      <c r="C18" s="234">
        <v>728.14891774891782</v>
      </c>
      <c r="D18" s="234">
        <v>378.67748917748918</v>
      </c>
      <c r="E18" s="139">
        <v>52.005500516044947</v>
      </c>
      <c r="F18" s="137">
        <v>0.72062851574181286</v>
      </c>
      <c r="G18" s="140">
        <v>7.3454227428683596E-3</v>
      </c>
      <c r="I18" s="331"/>
    </row>
    <row r="19" spans="1:9" s="2" customFormat="1" ht="28.5" x14ac:dyDescent="0.25">
      <c r="A19" s="129" t="s">
        <v>192</v>
      </c>
      <c r="B19" s="129" t="s">
        <v>15</v>
      </c>
      <c r="C19" s="234">
        <v>690.26440226440207</v>
      </c>
      <c r="D19" s="234">
        <v>228.22649572649573</v>
      </c>
      <c r="E19" s="139">
        <v>33.06363401876181</v>
      </c>
      <c r="F19" s="137">
        <v>0.84492264930435446</v>
      </c>
      <c r="G19" s="140">
        <v>5.4754977971493146E-3</v>
      </c>
      <c r="I19" s="331"/>
    </row>
    <row r="20" spans="1:9" s="2" customFormat="1" ht="14.25" x14ac:dyDescent="0.25">
      <c r="A20" s="135">
        <v>22</v>
      </c>
      <c r="B20" s="135" t="s">
        <v>16</v>
      </c>
      <c r="C20" s="234">
        <v>472</v>
      </c>
      <c r="D20" s="234">
        <v>241</v>
      </c>
      <c r="E20" s="139">
        <v>51.1</v>
      </c>
      <c r="F20" s="137">
        <v>0.46630951484978095</v>
      </c>
      <c r="G20" s="140">
        <v>4.6157307237289363E-3</v>
      </c>
      <c r="I20" s="331"/>
    </row>
    <row r="21" spans="1:9" s="2" customFormat="1" ht="14.25" x14ac:dyDescent="0.25">
      <c r="A21" s="129">
        <v>23</v>
      </c>
      <c r="B21" s="129" t="s">
        <v>17</v>
      </c>
      <c r="C21" s="234">
        <v>744.83678160919533</v>
      </c>
      <c r="D21" s="234">
        <v>200.47241379310347</v>
      </c>
      <c r="E21" s="139">
        <v>26.914945494500074</v>
      </c>
      <c r="F21" s="137">
        <v>1.2117539526758516</v>
      </c>
      <c r="G21" s="140">
        <v>6.3924011514470526E-3</v>
      </c>
      <c r="I21" s="331"/>
    </row>
    <row r="22" spans="1:9" s="2" customFormat="1" ht="14.25" x14ac:dyDescent="0.25">
      <c r="A22" s="135" t="s">
        <v>193</v>
      </c>
      <c r="B22" s="135" t="s">
        <v>18</v>
      </c>
      <c r="C22" s="234">
        <v>1378</v>
      </c>
      <c r="D22" s="235">
        <v>323</v>
      </c>
      <c r="E22" s="139">
        <v>23.352779452354753</v>
      </c>
      <c r="F22" s="137">
        <v>2.2736865515542317</v>
      </c>
      <c r="G22" s="140">
        <v>1.0406992514117275E-2</v>
      </c>
      <c r="H22" s="331"/>
      <c r="I22" s="331"/>
    </row>
    <row r="23" spans="1:9" s="2" customFormat="1" ht="26.25" customHeight="1" x14ac:dyDescent="0.25">
      <c r="A23" s="141" t="s">
        <v>194</v>
      </c>
      <c r="B23" s="141" t="s">
        <v>88</v>
      </c>
      <c r="C23" s="236">
        <v>1460</v>
      </c>
      <c r="D23" s="236">
        <v>463</v>
      </c>
      <c r="E23" s="174">
        <v>31.7</v>
      </c>
      <c r="F23" s="156">
        <v>1.7625440232533416</v>
      </c>
      <c r="G23" s="158">
        <v>1.1088936953029883E-2</v>
      </c>
      <c r="I23" s="331"/>
    </row>
    <row r="24" spans="1:9" s="2" customFormat="1" ht="12" x14ac:dyDescent="0.2">
      <c r="A24" s="12"/>
      <c r="B24" s="17"/>
      <c r="C24" s="17"/>
      <c r="D24" s="17"/>
      <c r="E24" s="7"/>
      <c r="F24" s="8"/>
      <c r="G24" s="8"/>
    </row>
    <row r="25" spans="1:9" s="2" customFormat="1" ht="12" x14ac:dyDescent="0.2"/>
    <row r="26" spans="1:9" s="6" customFormat="1" ht="17.100000000000001" customHeight="1" x14ac:dyDescent="0.2">
      <c r="A26" s="518" t="s">
        <v>208</v>
      </c>
      <c r="B26" s="519"/>
      <c r="C26" s="519"/>
      <c r="D26" s="519"/>
      <c r="E26" s="519"/>
      <c r="F26" s="519"/>
      <c r="G26" s="545"/>
    </row>
    <row r="27" spans="1:9" s="6" customFormat="1" ht="17.100000000000001" customHeight="1" x14ac:dyDescent="0.2">
      <c r="A27" s="502" t="s">
        <v>121</v>
      </c>
      <c r="B27" s="503"/>
      <c r="C27" s="503"/>
      <c r="D27" s="503"/>
      <c r="E27" s="503"/>
      <c r="F27" s="503"/>
      <c r="G27" s="510"/>
    </row>
    <row r="28" spans="1:9" s="13" customFormat="1" ht="26.25" customHeight="1" x14ac:dyDescent="0.2">
      <c r="A28" s="502" t="s">
        <v>183</v>
      </c>
      <c r="B28" s="503"/>
      <c r="C28" s="503"/>
      <c r="D28" s="503"/>
      <c r="E28" s="503"/>
      <c r="F28" s="503"/>
      <c r="G28" s="510"/>
    </row>
    <row r="29" spans="1:9" s="6" customFormat="1" ht="17.100000000000001" customHeight="1" x14ac:dyDescent="0.2">
      <c r="A29" s="502" t="s">
        <v>119</v>
      </c>
      <c r="B29" s="503"/>
      <c r="C29" s="503"/>
      <c r="D29" s="503"/>
      <c r="E29" s="503"/>
      <c r="F29" s="503"/>
      <c r="G29" s="510"/>
    </row>
    <row r="30" spans="1:9" s="6" customFormat="1" ht="32.25" customHeight="1" x14ac:dyDescent="0.2">
      <c r="A30" s="502" t="s">
        <v>185</v>
      </c>
      <c r="B30" s="503"/>
      <c r="C30" s="503"/>
      <c r="D30" s="503"/>
      <c r="E30" s="503"/>
      <c r="F30" s="503"/>
      <c r="G30" s="510"/>
      <c r="H30" s="376"/>
    </row>
    <row r="31" spans="1:9" s="6" customFormat="1" ht="17.100000000000001" customHeight="1" x14ac:dyDescent="0.2">
      <c r="A31" s="502" t="s">
        <v>248</v>
      </c>
      <c r="B31" s="503"/>
      <c r="C31" s="503"/>
      <c r="D31" s="503"/>
      <c r="E31" s="503"/>
      <c r="F31" s="503"/>
      <c r="G31" s="510"/>
    </row>
    <row r="32" spans="1:9" s="6" customFormat="1" ht="17.100000000000001" customHeight="1" x14ac:dyDescent="0.2">
      <c r="A32" s="502"/>
      <c r="B32" s="503"/>
      <c r="C32" s="503"/>
      <c r="D32" s="503"/>
      <c r="E32" s="503"/>
      <c r="F32" s="503"/>
      <c r="G32" s="510"/>
    </row>
    <row r="33" spans="1:7" s="6" customFormat="1" ht="17.100000000000001" customHeight="1" x14ac:dyDescent="0.2">
      <c r="A33" s="558" t="s">
        <v>110</v>
      </c>
      <c r="B33" s="559"/>
      <c r="C33" s="559"/>
      <c r="D33" s="559"/>
      <c r="E33" s="559"/>
      <c r="F33" s="559"/>
      <c r="G33" s="560"/>
    </row>
    <row r="34" spans="1:7" s="2" customFormat="1" ht="12" x14ac:dyDescent="0.2">
      <c r="A34" s="561"/>
      <c r="B34" s="562"/>
      <c r="C34" s="562"/>
      <c r="D34" s="562"/>
      <c r="E34" s="562"/>
      <c r="F34" s="562"/>
      <c r="G34" s="563"/>
    </row>
  </sheetData>
  <mergeCells count="17">
    <mergeCell ref="A1:G3"/>
    <mergeCell ref="A13:A14"/>
    <mergeCell ref="E13:G13"/>
    <mergeCell ref="C13:C14"/>
    <mergeCell ref="D13:D14"/>
    <mergeCell ref="A4:G5"/>
    <mergeCell ref="B13:B14"/>
    <mergeCell ref="A31:G31"/>
    <mergeCell ref="A32:G32"/>
    <mergeCell ref="A33:G33"/>
    <mergeCell ref="A34:G34"/>
    <mergeCell ref="A6:G11"/>
    <mergeCell ref="A26:G26"/>
    <mergeCell ref="A27:G27"/>
    <mergeCell ref="A28:G28"/>
    <mergeCell ref="A29:G29"/>
    <mergeCell ref="A30:G30"/>
  </mergeCells>
  <pageMargins left="0.75" right="0.75" top="1" bottom="1" header="0.5" footer="0.5"/>
  <pageSetup orientation="portrait" horizontalDpi="4294967292" verticalDpi="4294967292"/>
  <headerFooter alignWithMargins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showGridLines="0" workbookViewId="0">
      <selection activeCell="A6" sqref="A6:M11"/>
    </sheetView>
  </sheetViews>
  <sheetFormatPr baseColWidth="10" defaultRowHeight="12.75" x14ac:dyDescent="0.2"/>
  <cols>
    <col min="1" max="1" width="43.42578125" customWidth="1"/>
    <col min="2" max="2" width="19.28515625" customWidth="1"/>
    <col min="3" max="3" width="9.85546875" customWidth="1"/>
    <col min="4" max="4" width="14.28515625" customWidth="1"/>
    <col min="5" max="5" width="14.42578125" hidden="1" customWidth="1"/>
    <col min="6" max="7" width="0" hidden="1" customWidth="1"/>
    <col min="8" max="8" width="17.28515625" customWidth="1"/>
    <col min="9" max="9" width="8.42578125" customWidth="1"/>
    <col min="10" max="10" width="16.28515625" customWidth="1"/>
    <col min="11" max="11" width="14.28515625" hidden="1" customWidth="1"/>
    <col min="12" max="13" width="0" hidden="1" customWidth="1"/>
  </cols>
  <sheetData>
    <row r="1" spans="1:14" s="2" customFormat="1" ht="12" x14ac:dyDescent="0.2">
      <c r="A1" s="517"/>
      <c r="B1" s="517"/>
      <c r="C1" s="517"/>
      <c r="D1" s="517"/>
      <c r="E1" s="517"/>
      <c r="F1" s="517"/>
      <c r="G1" s="517"/>
      <c r="H1" s="517"/>
      <c r="I1" s="517"/>
      <c r="J1" s="517"/>
      <c r="K1" s="517"/>
      <c r="L1" s="517"/>
      <c r="M1" s="517"/>
    </row>
    <row r="2" spans="1:14" s="2" customFormat="1" ht="12" x14ac:dyDescent="0.2">
      <c r="A2" s="517"/>
      <c r="B2" s="517"/>
      <c r="C2" s="517"/>
      <c r="D2" s="517"/>
      <c r="E2" s="517"/>
      <c r="F2" s="517"/>
      <c r="G2" s="517"/>
      <c r="H2" s="517"/>
      <c r="I2" s="517"/>
      <c r="J2" s="517"/>
      <c r="K2" s="517"/>
      <c r="L2" s="517"/>
      <c r="M2" s="517"/>
    </row>
    <row r="3" spans="1:14" s="2" customFormat="1" ht="56.1" customHeight="1" x14ac:dyDescent="0.2">
      <c r="A3" s="517"/>
      <c r="B3" s="517"/>
      <c r="C3" s="517"/>
      <c r="D3" s="517"/>
      <c r="E3" s="517"/>
      <c r="F3" s="517"/>
      <c r="G3" s="517"/>
      <c r="H3" s="517"/>
      <c r="I3" s="517"/>
      <c r="J3" s="517"/>
      <c r="K3" s="517"/>
      <c r="L3" s="517"/>
      <c r="M3" s="517"/>
    </row>
    <row r="4" spans="1:14" s="2" customFormat="1" ht="11.45" customHeight="1" x14ac:dyDescent="0.2">
      <c r="A4" s="497" t="s">
        <v>8</v>
      </c>
      <c r="B4" s="497"/>
      <c r="C4" s="497"/>
      <c r="D4" s="497"/>
      <c r="E4" s="497"/>
      <c r="F4" s="497"/>
      <c r="G4" s="497"/>
      <c r="H4" s="497"/>
      <c r="I4" s="497"/>
      <c r="J4" s="497"/>
      <c r="K4" s="497"/>
      <c r="L4" s="497"/>
      <c r="M4" s="497"/>
    </row>
    <row r="5" spans="1:14" s="2" customFormat="1" ht="17.100000000000001" customHeight="1" x14ac:dyDescent="0.2">
      <c r="A5" s="497"/>
      <c r="B5" s="497"/>
      <c r="C5" s="497"/>
      <c r="D5" s="497"/>
      <c r="E5" s="497"/>
      <c r="F5" s="497"/>
      <c r="G5" s="497"/>
      <c r="H5" s="497"/>
      <c r="I5" s="497"/>
      <c r="J5" s="497"/>
      <c r="K5" s="497"/>
      <c r="L5" s="497"/>
      <c r="M5" s="497"/>
    </row>
    <row r="6" spans="1:14" s="2" customFormat="1" ht="11.1" customHeight="1" x14ac:dyDescent="0.2">
      <c r="A6" s="496" t="s">
        <v>257</v>
      </c>
      <c r="B6" s="496"/>
      <c r="C6" s="496"/>
      <c r="D6" s="496"/>
      <c r="E6" s="496"/>
      <c r="F6" s="496"/>
      <c r="G6" s="496"/>
      <c r="H6" s="496"/>
      <c r="I6" s="496"/>
      <c r="J6" s="496"/>
      <c r="K6" s="496"/>
      <c r="L6" s="496"/>
      <c r="M6" s="496"/>
    </row>
    <row r="7" spans="1:14" s="2" customFormat="1" ht="11.45" customHeight="1" x14ac:dyDescent="0.2">
      <c r="A7" s="496"/>
      <c r="B7" s="496"/>
      <c r="C7" s="496"/>
      <c r="D7" s="496"/>
      <c r="E7" s="496"/>
      <c r="F7" s="496"/>
      <c r="G7" s="496"/>
      <c r="H7" s="496"/>
      <c r="I7" s="496"/>
      <c r="J7" s="496"/>
      <c r="K7" s="496"/>
      <c r="L7" s="496"/>
      <c r="M7" s="496"/>
    </row>
    <row r="8" spans="1:14" s="2" customFormat="1" ht="11.45" customHeight="1" x14ac:dyDescent="0.2">
      <c r="A8" s="496"/>
      <c r="B8" s="496"/>
      <c r="C8" s="496"/>
      <c r="D8" s="496"/>
      <c r="E8" s="496"/>
      <c r="F8" s="496"/>
      <c r="G8" s="496"/>
      <c r="H8" s="496"/>
      <c r="I8" s="496"/>
      <c r="J8" s="496"/>
      <c r="K8" s="496"/>
      <c r="L8" s="496"/>
      <c r="M8" s="496"/>
    </row>
    <row r="9" spans="1:14" s="2" customFormat="1" ht="11.45" customHeight="1" x14ac:dyDescent="0.2">
      <c r="A9" s="496"/>
      <c r="B9" s="496"/>
      <c r="C9" s="496"/>
      <c r="D9" s="496"/>
      <c r="E9" s="496"/>
      <c r="F9" s="496"/>
      <c r="G9" s="496"/>
      <c r="H9" s="496"/>
      <c r="I9" s="496"/>
      <c r="J9" s="496"/>
      <c r="K9" s="496"/>
      <c r="L9" s="496"/>
      <c r="M9" s="496"/>
    </row>
    <row r="10" spans="1:14" s="2" customFormat="1" ht="11.45" customHeight="1" x14ac:dyDescent="0.2">
      <c r="A10" s="496"/>
      <c r="B10" s="496"/>
      <c r="C10" s="496"/>
      <c r="D10" s="496"/>
      <c r="E10" s="496"/>
      <c r="F10" s="496"/>
      <c r="G10" s="496"/>
      <c r="H10" s="496"/>
      <c r="I10" s="496"/>
      <c r="J10" s="496"/>
      <c r="K10" s="496"/>
      <c r="L10" s="496"/>
      <c r="M10" s="496"/>
    </row>
    <row r="11" spans="1:14" s="2" customFormat="1" ht="11.45" customHeight="1" x14ac:dyDescent="0.2">
      <c r="A11" s="496"/>
      <c r="B11" s="496"/>
      <c r="C11" s="496"/>
      <c r="D11" s="496"/>
      <c r="E11" s="496"/>
      <c r="F11" s="496"/>
      <c r="G11" s="496"/>
      <c r="H11" s="496"/>
      <c r="I11" s="496"/>
      <c r="J11" s="496"/>
      <c r="K11" s="496"/>
      <c r="L11" s="496"/>
      <c r="M11" s="496"/>
    </row>
    <row r="12" spans="1:14" s="2" customFormat="1" ht="12" x14ac:dyDescent="0.2">
      <c r="A12" s="1"/>
      <c r="B12" s="1"/>
      <c r="C12" s="1"/>
      <c r="D12" s="1"/>
      <c r="E12" s="1"/>
      <c r="F12" s="1"/>
      <c r="G12" s="1"/>
    </row>
    <row r="13" spans="1:14" s="2" customFormat="1" ht="12.75" customHeight="1" x14ac:dyDescent="0.25">
      <c r="A13" s="528" t="s">
        <v>272</v>
      </c>
      <c r="B13" s="565" t="s">
        <v>106</v>
      </c>
      <c r="C13" s="566"/>
      <c r="D13" s="566"/>
      <c r="E13" s="566"/>
      <c r="F13" s="566"/>
      <c r="G13" s="567"/>
      <c r="H13" s="565" t="s">
        <v>132</v>
      </c>
      <c r="I13" s="566"/>
      <c r="J13" s="566"/>
      <c r="K13" s="566"/>
      <c r="L13" s="566"/>
      <c r="M13" s="567"/>
    </row>
    <row r="14" spans="1:14" s="2" customFormat="1" ht="28.5" x14ac:dyDescent="0.2">
      <c r="A14" s="528"/>
      <c r="B14" s="226" t="s">
        <v>20</v>
      </c>
      <c r="C14" s="226" t="s">
        <v>4</v>
      </c>
      <c r="D14" s="225" t="s">
        <v>5</v>
      </c>
      <c r="E14" s="226" t="s">
        <v>6</v>
      </c>
      <c r="F14" s="226" t="s">
        <v>4</v>
      </c>
      <c r="G14" s="225" t="s">
        <v>5</v>
      </c>
      <c r="H14" s="419" t="s">
        <v>20</v>
      </c>
      <c r="I14" s="420" t="s">
        <v>4</v>
      </c>
      <c r="J14" s="420" t="s">
        <v>5</v>
      </c>
      <c r="K14" s="429" t="s">
        <v>6</v>
      </c>
      <c r="L14" s="420" t="s">
        <v>4</v>
      </c>
      <c r="M14" s="420" t="s">
        <v>5</v>
      </c>
    </row>
    <row r="15" spans="1:14" s="2" customFormat="1" ht="14.25" x14ac:dyDescent="0.2">
      <c r="A15" s="146" t="s">
        <v>21</v>
      </c>
      <c r="B15" s="237">
        <v>274797032.74496543</v>
      </c>
      <c r="C15" s="238">
        <v>2.128885144688387</v>
      </c>
      <c r="D15" s="237">
        <v>11466221.887978019</v>
      </c>
      <c r="E15" s="237"/>
      <c r="F15" s="237"/>
      <c r="G15" s="237"/>
      <c r="H15" s="239">
        <v>572035729.40499902</v>
      </c>
      <c r="I15" s="238">
        <v>1.2015585787900032</v>
      </c>
      <c r="J15" s="240">
        <v>13471754.985603083</v>
      </c>
      <c r="K15" s="238"/>
      <c r="L15" s="238"/>
      <c r="M15" s="240"/>
    </row>
    <row r="16" spans="1:14" s="2" customFormat="1" ht="18.600000000000001" customHeight="1" x14ac:dyDescent="0.2">
      <c r="A16" s="241" t="s">
        <v>173</v>
      </c>
      <c r="B16" s="242">
        <v>35584731.706027672</v>
      </c>
      <c r="C16" s="243">
        <v>5.0790373766044103</v>
      </c>
      <c r="D16" s="242">
        <v>3542429.1744785495</v>
      </c>
      <c r="E16" s="243">
        <v>12.949459952521858</v>
      </c>
      <c r="F16" s="243">
        <v>4.8657891091080616</v>
      </c>
      <c r="G16" s="243">
        <v>1.2349830876339123</v>
      </c>
      <c r="H16" s="424">
        <v>78066169.667007014</v>
      </c>
      <c r="I16" s="243">
        <v>3.1866924002954939</v>
      </c>
      <c r="J16" s="425">
        <v>4875948.2441213857</v>
      </c>
      <c r="K16" s="243">
        <v>13.647079308875909</v>
      </c>
      <c r="L16" s="243">
        <v>2.9966750854175106</v>
      </c>
      <c r="M16" s="245">
        <v>0.80155890605105495</v>
      </c>
      <c r="N16" s="29"/>
    </row>
    <row r="17" spans="1:13" s="2" customFormat="1" ht="14.25" x14ac:dyDescent="0.2">
      <c r="A17" s="246" t="s">
        <v>174</v>
      </c>
      <c r="B17" s="247">
        <v>54263376.112188607</v>
      </c>
      <c r="C17" s="248">
        <v>1.1591101635842385</v>
      </c>
      <c r="D17" s="247">
        <v>1232785.7229358272</v>
      </c>
      <c r="E17" s="248">
        <v>19.746711079864369</v>
      </c>
      <c r="F17" s="248">
        <v>2.3131009913326945</v>
      </c>
      <c r="G17" s="248">
        <v>0.89525228469813367</v>
      </c>
      <c r="H17" s="422">
        <v>179024086.42159066</v>
      </c>
      <c r="I17" s="248">
        <v>2.9158981436539229</v>
      </c>
      <c r="J17" s="423">
        <v>10231513.624814691</v>
      </c>
      <c r="K17" s="248">
        <v>31.295962335744644</v>
      </c>
      <c r="L17" s="248">
        <v>2.1525566473020601</v>
      </c>
      <c r="M17" s="250">
        <v>1.320380102486632</v>
      </c>
    </row>
    <row r="18" spans="1:13" s="2" customFormat="1" ht="14.25" x14ac:dyDescent="0.2">
      <c r="A18" s="241" t="s">
        <v>175</v>
      </c>
      <c r="B18" s="242">
        <v>34676457.243295014</v>
      </c>
      <c r="C18" s="243">
        <v>2.3710909334290107</v>
      </c>
      <c r="D18" s="242">
        <v>1611532.2541111049</v>
      </c>
      <c r="E18" s="243">
        <v>12.618934381099253</v>
      </c>
      <c r="F18" s="243">
        <v>2.9555596706258678</v>
      </c>
      <c r="G18" s="243">
        <v>0.73100186544380252</v>
      </c>
      <c r="H18" s="424">
        <v>48019702.20791661</v>
      </c>
      <c r="I18" s="243">
        <v>2.609815617774768</v>
      </c>
      <c r="J18" s="425">
        <v>2456322.3481490402</v>
      </c>
      <c r="K18" s="243">
        <v>8.3945284777690592</v>
      </c>
      <c r="L18" s="243">
        <v>2.6814161980497269</v>
      </c>
      <c r="M18" s="245">
        <v>0.44118080285148153</v>
      </c>
    </row>
    <row r="19" spans="1:13" s="2" customFormat="1" ht="14.25" x14ac:dyDescent="0.2">
      <c r="A19" s="246" t="s">
        <v>176</v>
      </c>
      <c r="B19" s="247">
        <v>29784503.791666668</v>
      </c>
      <c r="C19" s="248">
        <v>17.984747879823875</v>
      </c>
      <c r="D19" s="247">
        <v>10499069.111808153</v>
      </c>
      <c r="E19" s="248">
        <v>10.838728313092512</v>
      </c>
      <c r="F19" s="248">
        <v>16.059068663693914</v>
      </c>
      <c r="G19" s="248">
        <v>3.4115736912586887</v>
      </c>
      <c r="H19" s="422">
        <v>39406366.688492067</v>
      </c>
      <c r="I19" s="248">
        <v>4.9392917254957185</v>
      </c>
      <c r="J19" s="423">
        <v>3814935.0019598519</v>
      </c>
      <c r="K19" s="248">
        <v>6.8887946439080752</v>
      </c>
      <c r="L19" s="248">
        <v>4.7927127644634018</v>
      </c>
      <c r="M19" s="250">
        <v>0.64711387482385674</v>
      </c>
    </row>
    <row r="20" spans="1:13" s="2" customFormat="1" ht="14.25" x14ac:dyDescent="0.2">
      <c r="A20" s="251" t="s">
        <v>273</v>
      </c>
      <c r="B20" s="252">
        <v>120487963.89178745</v>
      </c>
      <c r="C20" s="253">
        <v>0.92749761253647545</v>
      </c>
      <c r="D20" s="252">
        <v>2190345.0574406725</v>
      </c>
      <c r="E20" s="253">
        <v>43.846166273422007</v>
      </c>
      <c r="F20" s="253">
        <v>2.1576097203138316</v>
      </c>
      <c r="G20" s="253">
        <v>1.8542171251806232</v>
      </c>
      <c r="H20" s="426">
        <v>227519404.41999263</v>
      </c>
      <c r="I20" s="253">
        <v>1.4272599952675669</v>
      </c>
      <c r="J20" s="427">
        <v>6364695.1438848628</v>
      </c>
      <c r="K20" s="253">
        <v>39.773635233702286</v>
      </c>
      <c r="L20" s="253">
        <v>1.4218750848733015</v>
      </c>
      <c r="M20" s="254">
        <v>1.1084415630833475</v>
      </c>
    </row>
    <row r="21" spans="1:13" s="2" customFormat="1" x14ac:dyDescent="0.2">
      <c r="A21" s="12"/>
      <c r="B21" s="364"/>
      <c r="C21" s="14"/>
      <c r="D21" s="14"/>
      <c r="E21" s="14"/>
      <c r="F21" s="14"/>
      <c r="G21" s="14"/>
      <c r="H21" s="364"/>
      <c r="I21" s="15"/>
      <c r="J21" s="15"/>
      <c r="K21" s="15"/>
      <c r="L21" s="15"/>
      <c r="M21" s="15"/>
    </row>
    <row r="22" spans="1:13" s="2" customFormat="1" ht="12" x14ac:dyDescent="0.2"/>
    <row r="23" spans="1:13" s="6" customFormat="1" ht="17.100000000000001" customHeight="1" x14ac:dyDescent="0.2">
      <c r="A23" s="518" t="s">
        <v>208</v>
      </c>
      <c r="B23" s="519"/>
      <c r="C23" s="519"/>
      <c r="D23" s="519"/>
      <c r="E23" s="519"/>
      <c r="F23" s="519"/>
      <c r="G23" s="519"/>
      <c r="H23" s="48"/>
      <c r="I23" s="48"/>
      <c r="J23" s="388"/>
      <c r="K23" s="48"/>
      <c r="L23" s="48"/>
      <c r="M23" s="48"/>
    </row>
    <row r="24" spans="1:13" s="6" customFormat="1" ht="17.100000000000001" customHeight="1" x14ac:dyDescent="0.25">
      <c r="A24" s="502" t="s">
        <v>118</v>
      </c>
      <c r="B24" s="503"/>
      <c r="C24" s="503"/>
      <c r="D24" s="503"/>
      <c r="E24" s="503"/>
      <c r="F24" s="503"/>
      <c r="G24" s="503"/>
      <c r="H24" s="49"/>
      <c r="I24" s="75"/>
      <c r="J24" s="389"/>
      <c r="K24" s="75"/>
      <c r="L24" s="75"/>
      <c r="M24" s="76"/>
    </row>
    <row r="25" spans="1:13" s="6" customFormat="1" ht="17.100000000000001" customHeight="1" x14ac:dyDescent="0.2">
      <c r="A25" s="502" t="s">
        <v>119</v>
      </c>
      <c r="B25" s="503"/>
      <c r="C25" s="503"/>
      <c r="D25" s="503"/>
      <c r="E25" s="503"/>
      <c r="F25" s="503"/>
      <c r="G25" s="503"/>
      <c r="H25" s="49"/>
      <c r="I25" s="49"/>
      <c r="J25" s="390"/>
      <c r="K25" s="49"/>
      <c r="L25" s="49"/>
      <c r="M25" s="49"/>
    </row>
    <row r="26" spans="1:13" s="6" customFormat="1" ht="32.25" customHeight="1" x14ac:dyDescent="0.2">
      <c r="A26" s="502" t="s">
        <v>185</v>
      </c>
      <c r="B26" s="503"/>
      <c r="C26" s="503"/>
      <c r="D26" s="503"/>
      <c r="E26" s="503"/>
      <c r="F26" s="503"/>
      <c r="G26" s="503"/>
      <c r="H26" s="503"/>
      <c r="I26" s="503"/>
      <c r="J26" s="510"/>
      <c r="K26" s="49"/>
      <c r="L26" s="49"/>
      <c r="M26" s="49"/>
    </row>
    <row r="27" spans="1:13" s="6" customFormat="1" ht="12" x14ac:dyDescent="0.2">
      <c r="A27" s="502" t="s">
        <v>198</v>
      </c>
      <c r="B27" s="503"/>
      <c r="C27" s="503"/>
      <c r="D27" s="503"/>
      <c r="E27" s="503"/>
      <c r="F27" s="503"/>
      <c r="G27" s="503"/>
      <c r="H27" s="503"/>
      <c r="I27" s="503"/>
      <c r="J27" s="510"/>
      <c r="K27" s="49"/>
      <c r="L27" s="49"/>
      <c r="M27" s="49"/>
    </row>
    <row r="28" spans="1:13" s="6" customFormat="1" ht="21.75" customHeight="1" x14ac:dyDescent="0.2">
      <c r="A28" s="502" t="s">
        <v>199</v>
      </c>
      <c r="B28" s="503"/>
      <c r="C28" s="503"/>
      <c r="D28" s="503"/>
      <c r="E28" s="503"/>
      <c r="F28" s="503"/>
      <c r="G28" s="503"/>
      <c r="H28" s="503"/>
      <c r="I28" s="503"/>
      <c r="J28" s="510"/>
      <c r="K28" s="49"/>
      <c r="L28" s="49"/>
      <c r="M28" s="49"/>
    </row>
    <row r="29" spans="1:13" s="6" customFormat="1" ht="12" x14ac:dyDescent="0.2">
      <c r="A29" s="502" t="s">
        <v>200</v>
      </c>
      <c r="B29" s="503"/>
      <c r="C29" s="503"/>
      <c r="D29" s="503"/>
      <c r="E29" s="503"/>
      <c r="F29" s="503"/>
      <c r="G29" s="503"/>
      <c r="H29" s="503"/>
      <c r="I29" s="503"/>
      <c r="J29" s="510"/>
      <c r="K29" s="49"/>
      <c r="L29" s="49"/>
      <c r="M29" s="49"/>
    </row>
    <row r="30" spans="1:13" s="6" customFormat="1" ht="12" x14ac:dyDescent="0.2">
      <c r="A30" s="502" t="s">
        <v>201</v>
      </c>
      <c r="B30" s="503"/>
      <c r="C30" s="503"/>
      <c r="D30" s="503"/>
      <c r="E30" s="503"/>
      <c r="F30" s="503"/>
      <c r="G30" s="503"/>
      <c r="H30" s="503"/>
      <c r="I30" s="503"/>
      <c r="J30" s="510"/>
      <c r="K30" s="49"/>
      <c r="L30" s="49"/>
      <c r="M30" s="49"/>
    </row>
    <row r="31" spans="1:13" s="6" customFormat="1" ht="17.100000000000001" customHeight="1" x14ac:dyDescent="0.2">
      <c r="A31" s="502" t="s">
        <v>248</v>
      </c>
      <c r="B31" s="503"/>
      <c r="C31" s="503"/>
      <c r="D31" s="503"/>
      <c r="E31" s="503"/>
      <c r="F31" s="503"/>
      <c r="G31" s="503"/>
      <c r="H31" s="49"/>
      <c r="I31" s="49"/>
      <c r="J31" s="390"/>
      <c r="K31" s="49"/>
      <c r="L31" s="49"/>
      <c r="M31" s="49"/>
    </row>
    <row r="32" spans="1:13" s="6" customFormat="1" ht="17.100000000000001" customHeight="1" x14ac:dyDescent="0.2">
      <c r="A32" s="504" t="s">
        <v>110</v>
      </c>
      <c r="B32" s="505"/>
      <c r="C32" s="505"/>
      <c r="D32" s="505"/>
      <c r="E32" s="505"/>
      <c r="F32" s="505"/>
      <c r="G32" s="505"/>
      <c r="H32" s="49"/>
      <c r="I32" s="49"/>
      <c r="J32" s="390"/>
      <c r="K32" s="49"/>
      <c r="L32" s="49"/>
      <c r="M32" s="49"/>
    </row>
    <row r="33" spans="1:13" s="2" customFormat="1" ht="12" x14ac:dyDescent="0.2">
      <c r="A33" s="379"/>
      <c r="B33" s="46"/>
      <c r="C33" s="46"/>
      <c r="D33" s="46"/>
      <c r="E33" s="46"/>
      <c r="F33" s="46"/>
      <c r="G33" s="46"/>
      <c r="H33" s="46"/>
      <c r="I33" s="46"/>
      <c r="J33" s="380"/>
      <c r="K33" s="46"/>
      <c r="L33" s="46"/>
      <c r="M33" s="46"/>
    </row>
  </sheetData>
  <mergeCells count="16">
    <mergeCell ref="A1:M3"/>
    <mergeCell ref="H13:M13"/>
    <mergeCell ref="A31:G31"/>
    <mergeCell ref="A13:A14"/>
    <mergeCell ref="B13:G13"/>
    <mergeCell ref="A26:J26"/>
    <mergeCell ref="A27:J27"/>
    <mergeCell ref="A28:J28"/>
    <mergeCell ref="A29:J29"/>
    <mergeCell ref="A30:J30"/>
    <mergeCell ref="A32:G32"/>
    <mergeCell ref="A23:G23"/>
    <mergeCell ref="A24:G24"/>
    <mergeCell ref="A25:G25"/>
    <mergeCell ref="A4:M5"/>
    <mergeCell ref="A6:M11"/>
  </mergeCells>
  <pageMargins left="0.75" right="0.75" top="1" bottom="1" header="0.5" footer="0.5"/>
  <pageSetup orientation="portrait" horizontalDpi="4294967292" verticalDpi="4294967292"/>
  <headerFooter alignWithMargins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workbookViewId="0">
      <selection activeCell="A28" sqref="A28:G28"/>
    </sheetView>
  </sheetViews>
  <sheetFormatPr baseColWidth="10" defaultRowHeight="12.75" x14ac:dyDescent="0.2"/>
  <cols>
    <col min="1" max="1" width="63" customWidth="1"/>
    <col min="2" max="2" width="19.28515625" customWidth="1"/>
    <col min="4" max="4" width="14.85546875" customWidth="1"/>
    <col min="5" max="5" width="15.28515625" customWidth="1"/>
  </cols>
  <sheetData>
    <row r="1" spans="1:12" s="2" customFormat="1" ht="12" x14ac:dyDescent="0.2">
      <c r="A1" s="517"/>
      <c r="B1" s="517"/>
      <c r="C1" s="517"/>
      <c r="D1" s="517"/>
      <c r="E1" s="517"/>
      <c r="F1" s="517"/>
      <c r="G1" s="517"/>
    </row>
    <row r="2" spans="1:12" s="2" customFormat="1" ht="12" x14ac:dyDescent="0.2">
      <c r="A2" s="517"/>
      <c r="B2" s="517"/>
      <c r="C2" s="517"/>
      <c r="D2" s="517"/>
      <c r="E2" s="517"/>
      <c r="F2" s="517"/>
      <c r="G2" s="517"/>
    </row>
    <row r="3" spans="1:12" s="2" customFormat="1" ht="56.1" customHeight="1" x14ac:dyDescent="0.25">
      <c r="A3" s="517"/>
      <c r="B3" s="517"/>
      <c r="C3" s="517"/>
      <c r="D3" s="517"/>
      <c r="E3" s="517"/>
      <c r="F3" s="517"/>
      <c r="G3" s="517"/>
      <c r="I3" s="75"/>
      <c r="J3" s="77"/>
      <c r="K3" s="77"/>
      <c r="L3" s="77"/>
    </row>
    <row r="4" spans="1:12" s="2" customFormat="1" ht="12" x14ac:dyDescent="0.2">
      <c r="A4" s="497" t="s">
        <v>8</v>
      </c>
      <c r="B4" s="497"/>
      <c r="C4" s="497"/>
      <c r="D4" s="497"/>
      <c r="E4" s="497"/>
      <c r="F4" s="497"/>
      <c r="G4" s="524"/>
    </row>
    <row r="5" spans="1:12" s="2" customFormat="1" ht="17.100000000000001" customHeight="1" x14ac:dyDescent="0.2">
      <c r="A5" s="497"/>
      <c r="B5" s="497"/>
      <c r="C5" s="497"/>
      <c r="D5" s="497"/>
      <c r="E5" s="497"/>
      <c r="F5" s="497"/>
      <c r="G5" s="524"/>
    </row>
    <row r="6" spans="1:12" s="2" customFormat="1" ht="11.1" customHeight="1" x14ac:dyDescent="0.2">
      <c r="A6" s="496" t="s">
        <v>258</v>
      </c>
      <c r="B6" s="496"/>
      <c r="C6" s="496"/>
      <c r="D6" s="496"/>
      <c r="E6" s="496"/>
      <c r="F6" s="496"/>
      <c r="G6" s="525"/>
    </row>
    <row r="7" spans="1:12" s="2" customFormat="1" ht="12" x14ac:dyDescent="0.2">
      <c r="A7" s="496"/>
      <c r="B7" s="496"/>
      <c r="C7" s="496"/>
      <c r="D7" s="496"/>
      <c r="E7" s="496"/>
      <c r="F7" s="496"/>
      <c r="G7" s="525"/>
    </row>
    <row r="8" spans="1:12" s="2" customFormat="1" ht="12" x14ac:dyDescent="0.2">
      <c r="A8" s="496"/>
      <c r="B8" s="496"/>
      <c r="C8" s="496"/>
      <c r="D8" s="496"/>
      <c r="E8" s="496"/>
      <c r="F8" s="496"/>
      <c r="G8" s="525"/>
    </row>
    <row r="9" spans="1:12" s="2" customFormat="1" ht="12" x14ac:dyDescent="0.2">
      <c r="A9" s="496"/>
      <c r="B9" s="496"/>
      <c r="C9" s="496"/>
      <c r="D9" s="496"/>
      <c r="E9" s="496"/>
      <c r="F9" s="496"/>
      <c r="G9" s="525"/>
    </row>
    <row r="10" spans="1:12" s="2" customFormat="1" ht="12" x14ac:dyDescent="0.2">
      <c r="A10" s="496"/>
      <c r="B10" s="496"/>
      <c r="C10" s="496"/>
      <c r="D10" s="496"/>
      <c r="E10" s="496"/>
      <c r="F10" s="496"/>
      <c r="G10" s="525"/>
    </row>
    <row r="11" spans="1:12" s="2" customFormat="1" ht="12.75" customHeight="1" x14ac:dyDescent="0.25">
      <c r="A11" s="528" t="s">
        <v>84</v>
      </c>
      <c r="B11" s="568" t="s">
        <v>164</v>
      </c>
      <c r="C11" s="316"/>
      <c r="D11" s="316"/>
      <c r="E11" s="568" t="s">
        <v>6</v>
      </c>
      <c r="F11" s="255"/>
      <c r="G11" s="256"/>
    </row>
    <row r="12" spans="1:12" s="2" customFormat="1" ht="14.25" x14ac:dyDescent="0.2">
      <c r="A12" s="528"/>
      <c r="B12" s="568"/>
      <c r="C12" s="316" t="s">
        <v>4</v>
      </c>
      <c r="D12" s="315" t="s">
        <v>5</v>
      </c>
      <c r="E12" s="568"/>
      <c r="F12" s="226" t="s">
        <v>4</v>
      </c>
      <c r="G12" s="225" t="s">
        <v>5</v>
      </c>
    </row>
    <row r="13" spans="1:12" s="2" customFormat="1" ht="14.25" x14ac:dyDescent="0.2">
      <c r="A13" s="122" t="s">
        <v>90</v>
      </c>
      <c r="B13" s="322">
        <v>298682634.49607778</v>
      </c>
      <c r="C13" s="257">
        <v>1.9142685190406572</v>
      </c>
      <c r="D13" s="323">
        <v>11206471.782239385</v>
      </c>
      <c r="E13" s="258"/>
      <c r="F13" s="259"/>
      <c r="G13" s="260"/>
      <c r="H13" s="311"/>
    </row>
    <row r="14" spans="1:12" s="2" customFormat="1" ht="14.25" x14ac:dyDescent="0.2">
      <c r="A14" s="241" t="s">
        <v>173</v>
      </c>
      <c r="B14" s="324">
        <v>20145721.916870568</v>
      </c>
      <c r="C14" s="325">
        <v>4.9967418007111153</v>
      </c>
      <c r="D14" s="324">
        <v>1972994.2278275727</v>
      </c>
      <c r="E14" s="261">
        <v>6.7448587866045226</v>
      </c>
      <c r="F14" s="243">
        <v>5.0400450070290379</v>
      </c>
      <c r="G14" s="245">
        <v>0.66629008027062431</v>
      </c>
      <c r="H14" s="311"/>
    </row>
    <row r="15" spans="1:12" s="2" customFormat="1" ht="14.25" x14ac:dyDescent="0.2">
      <c r="A15" s="246" t="s">
        <v>174</v>
      </c>
      <c r="B15" s="326">
        <v>38636164.243170217</v>
      </c>
      <c r="C15" s="327">
        <v>1.1259633910434803</v>
      </c>
      <c r="D15" s="326">
        <v>852656.96755979478</v>
      </c>
      <c r="E15" s="262">
        <v>12.935524125249264</v>
      </c>
      <c r="F15" s="248">
        <v>2.1468847300253455</v>
      </c>
      <c r="G15" s="250">
        <v>0.54431315269969349</v>
      </c>
      <c r="H15" s="311"/>
    </row>
    <row r="16" spans="1:12" s="2" customFormat="1" ht="14.25" x14ac:dyDescent="0.2">
      <c r="A16" s="241" t="s">
        <v>175</v>
      </c>
      <c r="B16" s="324">
        <v>55255220.833572179</v>
      </c>
      <c r="C16" s="325">
        <v>0.82764594743509079</v>
      </c>
      <c r="D16" s="324">
        <v>896342.48811172531</v>
      </c>
      <c r="E16" s="261">
        <v>18.499642915898342</v>
      </c>
      <c r="F16" s="243">
        <v>2.0265582202108643</v>
      </c>
      <c r="G16" s="245">
        <v>0.7348158270747176</v>
      </c>
      <c r="H16" s="311"/>
    </row>
    <row r="17" spans="1:11" s="2" customFormat="1" ht="14.25" x14ac:dyDescent="0.2">
      <c r="A17" s="246" t="s">
        <v>176</v>
      </c>
      <c r="B17" s="326">
        <v>23206576.670634918</v>
      </c>
      <c r="C17" s="327">
        <v>4.1857461018788618</v>
      </c>
      <c r="D17" s="326">
        <v>1903882.0216064355</v>
      </c>
      <c r="E17" s="262">
        <v>7.7696437590983098</v>
      </c>
      <c r="F17" s="248">
        <v>4.3103441237858888</v>
      </c>
      <c r="G17" s="250">
        <v>0.65640083109040637</v>
      </c>
      <c r="H17" s="311"/>
    </row>
    <row r="18" spans="1:11" s="2" customFormat="1" ht="14.25" x14ac:dyDescent="0.2">
      <c r="A18" s="251" t="s">
        <v>85</v>
      </c>
      <c r="B18" s="328">
        <v>161438950.83182991</v>
      </c>
      <c r="C18" s="329">
        <v>3.4222203380817646</v>
      </c>
      <c r="D18" s="328">
        <v>10828601.353547299</v>
      </c>
      <c r="E18" s="263">
        <v>54.050330413149581</v>
      </c>
      <c r="F18" s="253">
        <v>1.6597164758373566</v>
      </c>
      <c r="G18" s="254">
        <v>1.7582811886586833</v>
      </c>
      <c r="H18" s="311"/>
    </row>
    <row r="19" spans="1:11" s="2" customFormat="1" ht="15" x14ac:dyDescent="0.25">
      <c r="A19" s="12"/>
      <c r="B19" s="374"/>
      <c r="C19" s="16"/>
      <c r="D19" s="16"/>
      <c r="E19" s="16"/>
      <c r="F19" s="16"/>
      <c r="G19" s="16"/>
    </row>
    <row r="20" spans="1:11" s="2" customFormat="1" ht="12" x14ac:dyDescent="0.2"/>
    <row r="21" spans="1:11" s="6" customFormat="1" ht="17.100000000000001" customHeight="1" x14ac:dyDescent="0.2">
      <c r="A21" s="518" t="s">
        <v>208</v>
      </c>
      <c r="B21" s="519"/>
      <c r="C21" s="519"/>
      <c r="D21" s="519"/>
      <c r="E21" s="519"/>
      <c r="F21" s="519"/>
      <c r="G21" s="545"/>
    </row>
    <row r="22" spans="1:11" s="6" customFormat="1" ht="17.100000000000001" customHeight="1" x14ac:dyDescent="0.2">
      <c r="A22" s="502" t="s">
        <v>119</v>
      </c>
      <c r="B22" s="503"/>
      <c r="C22" s="503"/>
      <c r="D22" s="503"/>
      <c r="E22" s="503"/>
      <c r="F22" s="503"/>
      <c r="G22" s="510"/>
    </row>
    <row r="23" spans="1:11" s="6" customFormat="1" ht="26.25" customHeight="1" x14ac:dyDescent="0.2">
      <c r="A23" s="502" t="s">
        <v>185</v>
      </c>
      <c r="B23" s="503"/>
      <c r="C23" s="503"/>
      <c r="D23" s="503"/>
      <c r="E23" s="503"/>
      <c r="F23" s="503"/>
      <c r="G23" s="510"/>
    </row>
    <row r="24" spans="1:11" s="6" customFormat="1" ht="12" customHeight="1" x14ac:dyDescent="0.2">
      <c r="A24" s="502" t="s">
        <v>198</v>
      </c>
      <c r="B24" s="503"/>
      <c r="C24" s="503"/>
      <c r="D24" s="503"/>
      <c r="E24" s="503"/>
      <c r="F24" s="503"/>
      <c r="G24" s="510"/>
      <c r="H24" s="414"/>
      <c r="I24" s="414"/>
      <c r="J24" s="414"/>
    </row>
    <row r="25" spans="1:11" s="6" customFormat="1" ht="23.25" customHeight="1" x14ac:dyDescent="0.2">
      <c r="A25" s="502" t="s">
        <v>199</v>
      </c>
      <c r="B25" s="503"/>
      <c r="C25" s="503"/>
      <c r="D25" s="503"/>
      <c r="E25" s="503"/>
      <c r="F25" s="503"/>
      <c r="G25" s="510"/>
      <c r="H25" s="414"/>
      <c r="I25" s="414"/>
      <c r="J25" s="414"/>
    </row>
    <row r="26" spans="1:11" s="6" customFormat="1" ht="17.100000000000001" customHeight="1" x14ac:dyDescent="0.2">
      <c r="A26" s="413" t="s">
        <v>200</v>
      </c>
      <c r="B26" s="414"/>
      <c r="C26" s="414"/>
      <c r="D26" s="414"/>
      <c r="E26" s="414"/>
      <c r="F26" s="414"/>
      <c r="G26" s="415"/>
      <c r="H26" s="414"/>
      <c r="I26" s="414"/>
      <c r="J26" s="414"/>
    </row>
    <row r="27" spans="1:11" s="2" customFormat="1" ht="12" customHeight="1" x14ac:dyDescent="0.2">
      <c r="A27" s="413" t="s">
        <v>201</v>
      </c>
      <c r="B27" s="414"/>
      <c r="C27" s="414"/>
      <c r="D27" s="414"/>
      <c r="E27" s="414"/>
      <c r="F27" s="414"/>
      <c r="G27" s="415"/>
      <c r="H27" s="414"/>
      <c r="I27" s="414"/>
      <c r="J27" s="414"/>
    </row>
    <row r="28" spans="1:11" x14ac:dyDescent="0.2">
      <c r="A28" s="502" t="s">
        <v>252</v>
      </c>
      <c r="B28" s="503"/>
      <c r="C28" s="503"/>
      <c r="D28" s="503"/>
      <c r="E28" s="503"/>
      <c r="F28" s="503"/>
      <c r="G28" s="510"/>
      <c r="H28" s="6"/>
      <c r="I28" s="6"/>
      <c r="J28" s="6"/>
      <c r="K28" s="42"/>
    </row>
    <row r="29" spans="1:11" x14ac:dyDescent="0.2">
      <c r="A29" s="504" t="s">
        <v>110</v>
      </c>
      <c r="B29" s="505"/>
      <c r="C29" s="505"/>
      <c r="D29" s="505"/>
      <c r="E29" s="505"/>
      <c r="F29" s="505"/>
      <c r="G29" s="542"/>
      <c r="H29" s="6"/>
      <c r="I29" s="6"/>
      <c r="J29" s="6"/>
    </row>
    <row r="30" spans="1:11" x14ac:dyDescent="0.2">
      <c r="A30" s="379"/>
      <c r="B30" s="46"/>
      <c r="C30" s="46"/>
      <c r="D30" s="46"/>
      <c r="E30" s="46"/>
      <c r="F30" s="46"/>
      <c r="G30" s="380"/>
      <c r="H30" s="6"/>
      <c r="I30" s="6"/>
      <c r="J30" s="6"/>
    </row>
    <row r="31" spans="1:11" x14ac:dyDescent="0.2">
      <c r="H31" s="2"/>
      <c r="I31" s="2"/>
      <c r="J31" s="2"/>
    </row>
  </sheetData>
  <mergeCells count="13">
    <mergeCell ref="A1:G3"/>
    <mergeCell ref="A4:G5"/>
    <mergeCell ref="A6:G10"/>
    <mergeCell ref="A11:A12"/>
    <mergeCell ref="B11:B12"/>
    <mergeCell ref="E11:E12"/>
    <mergeCell ref="A29:G29"/>
    <mergeCell ref="A21:G21"/>
    <mergeCell ref="A22:G22"/>
    <mergeCell ref="A23:G23"/>
    <mergeCell ref="A28:G28"/>
    <mergeCell ref="A24:G24"/>
    <mergeCell ref="A25:G25"/>
  </mergeCells>
  <pageMargins left="0.75" right="0.75" top="1" bottom="1" header="0.5" footer="0.5"/>
  <pageSetup orientation="portrait" horizontalDpi="4294967292" verticalDpi="4294967292"/>
  <headerFooter alignWithMargins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"/>
  <sheetViews>
    <sheetView showGridLines="0" workbookViewId="0">
      <selection activeCell="A32" sqref="A32:G32"/>
    </sheetView>
  </sheetViews>
  <sheetFormatPr baseColWidth="10" defaultRowHeight="12.75" x14ac:dyDescent="0.2"/>
  <cols>
    <col min="1" max="1" width="63" customWidth="1"/>
    <col min="2" max="2" width="2.28515625" customWidth="1"/>
    <col min="3" max="3" width="16.140625" customWidth="1"/>
    <col min="4" max="4" width="14.85546875" customWidth="1"/>
    <col min="5" max="5" width="15" customWidth="1"/>
    <col min="6" max="6" width="13.85546875" bestFit="1" customWidth="1"/>
    <col min="7" max="7" width="16.42578125" customWidth="1"/>
    <col min="8" max="8" width="14.140625" customWidth="1"/>
  </cols>
  <sheetData>
    <row r="1" spans="1:10" s="2" customFormat="1" ht="12" x14ac:dyDescent="0.2">
      <c r="A1" s="498"/>
      <c r="B1" s="498"/>
      <c r="C1" s="498"/>
      <c r="D1" s="498"/>
      <c r="E1" s="498"/>
      <c r="F1" s="498"/>
      <c r="G1" s="498"/>
      <c r="H1" s="498"/>
    </row>
    <row r="2" spans="1:10" s="2" customFormat="1" ht="29.1" customHeight="1" x14ac:dyDescent="0.2">
      <c r="A2" s="498"/>
      <c r="B2" s="498"/>
      <c r="C2" s="498"/>
      <c r="D2" s="498"/>
      <c r="E2" s="498"/>
      <c r="F2" s="498"/>
      <c r="G2" s="498"/>
      <c r="H2" s="498"/>
    </row>
    <row r="3" spans="1:10" s="2" customFormat="1" ht="56.1" customHeight="1" x14ac:dyDescent="0.2">
      <c r="A3" s="498"/>
      <c r="B3" s="498"/>
      <c r="C3" s="498"/>
      <c r="D3" s="498"/>
      <c r="E3" s="498"/>
      <c r="F3" s="498"/>
      <c r="G3" s="498"/>
      <c r="H3" s="498"/>
    </row>
    <row r="4" spans="1:10" s="2" customFormat="1" ht="11.45" customHeight="1" x14ac:dyDescent="0.2">
      <c r="A4" s="497" t="s">
        <v>8</v>
      </c>
      <c r="B4" s="497"/>
      <c r="C4" s="497"/>
      <c r="D4" s="497"/>
      <c r="E4" s="497"/>
      <c r="F4" s="497"/>
      <c r="G4" s="497"/>
      <c r="H4" s="497"/>
    </row>
    <row r="5" spans="1:10" s="2" customFormat="1" ht="17.100000000000001" customHeight="1" x14ac:dyDescent="0.2">
      <c r="A5" s="497"/>
      <c r="B5" s="497"/>
      <c r="C5" s="497"/>
      <c r="D5" s="497"/>
      <c r="E5" s="497"/>
      <c r="F5" s="497"/>
      <c r="G5" s="497"/>
      <c r="H5" s="497"/>
    </row>
    <row r="6" spans="1:10" s="44" customFormat="1" ht="23.1" customHeight="1" x14ac:dyDescent="0.2">
      <c r="A6" s="577" t="s">
        <v>259</v>
      </c>
      <c r="B6" s="577"/>
      <c r="C6" s="577"/>
      <c r="D6" s="577"/>
      <c r="E6" s="577"/>
      <c r="F6" s="577"/>
      <c r="G6" s="577"/>
      <c r="H6" s="577"/>
    </row>
    <row r="7" spans="1:10" s="44" customFormat="1" ht="23.1" customHeight="1" x14ac:dyDescent="0.2">
      <c r="A7" s="577"/>
      <c r="B7" s="577"/>
      <c r="C7" s="577"/>
      <c r="D7" s="577"/>
      <c r="E7" s="577"/>
      <c r="F7" s="577"/>
      <c r="G7" s="577"/>
      <c r="H7" s="577"/>
    </row>
    <row r="8" spans="1:10" s="44" customFormat="1" ht="4.3499999999999996" customHeight="1" x14ac:dyDescent="0.2">
      <c r="A8" s="577"/>
      <c r="B8" s="577"/>
      <c r="C8" s="577"/>
      <c r="D8" s="577"/>
      <c r="E8" s="577"/>
      <c r="F8" s="577"/>
      <c r="G8" s="577"/>
      <c r="H8" s="577"/>
    </row>
    <row r="9" spans="1:10" s="44" customFormat="1" ht="27" customHeight="1" x14ac:dyDescent="0.2">
      <c r="A9" s="578" t="s">
        <v>195</v>
      </c>
      <c r="B9" s="579"/>
      <c r="C9" s="514" t="s">
        <v>133</v>
      </c>
      <c r="D9" s="516"/>
      <c r="E9" s="522" t="s">
        <v>134</v>
      </c>
      <c r="F9" s="514" t="s">
        <v>135</v>
      </c>
      <c r="G9" s="516"/>
      <c r="H9" s="528" t="s">
        <v>134</v>
      </c>
    </row>
    <row r="10" spans="1:10" s="44" customFormat="1" ht="14.25" x14ac:dyDescent="0.2">
      <c r="A10" s="580"/>
      <c r="B10" s="581"/>
      <c r="C10" s="225">
        <v>2016</v>
      </c>
      <c r="D10" s="225">
        <v>2018</v>
      </c>
      <c r="E10" s="522"/>
      <c r="F10" s="225">
        <v>2016</v>
      </c>
      <c r="G10" s="264">
        <v>2018</v>
      </c>
      <c r="H10" s="528"/>
    </row>
    <row r="11" spans="1:10" s="44" customFormat="1" ht="17.45" customHeight="1" x14ac:dyDescent="0.25">
      <c r="A11" s="571" t="s">
        <v>136</v>
      </c>
      <c r="B11" s="572"/>
      <c r="C11" s="265">
        <v>224791363.63305223</v>
      </c>
      <c r="D11" s="171">
        <v>205631607.5555056</v>
      </c>
      <c r="E11" s="266">
        <v>-8.5233506162731736</v>
      </c>
      <c r="F11" s="267">
        <v>451308515.91184247</v>
      </c>
      <c r="G11" s="268">
        <v>535361371.69691563</v>
      </c>
      <c r="H11" s="269">
        <v>18.624256538844449</v>
      </c>
      <c r="I11" s="330"/>
      <c r="J11" s="330"/>
    </row>
    <row r="12" spans="1:10" s="44" customFormat="1" ht="17.45" customHeight="1" x14ac:dyDescent="0.25">
      <c r="A12" s="573" t="s">
        <v>125</v>
      </c>
      <c r="B12" s="574"/>
      <c r="C12" s="136">
        <v>126350145.92933498</v>
      </c>
      <c r="D12" s="163">
        <v>51870667.19268775</v>
      </c>
      <c r="E12" s="270">
        <v>-58.946887784603007</v>
      </c>
      <c r="F12" s="271">
        <v>66799809.857383445</v>
      </c>
      <c r="G12" s="272">
        <v>71375095.572809264</v>
      </c>
      <c r="H12" s="273">
        <v>6.8492496089344908</v>
      </c>
      <c r="I12" s="330"/>
      <c r="J12" s="330"/>
    </row>
    <row r="13" spans="1:10" s="44" customFormat="1" ht="17.45" customHeight="1" x14ac:dyDescent="0.25">
      <c r="A13" s="573" t="s">
        <v>196</v>
      </c>
      <c r="B13" s="574"/>
      <c r="C13" s="136">
        <v>75467624.816817209</v>
      </c>
      <c r="D13" s="163">
        <v>116499366.1321698</v>
      </c>
      <c r="E13" s="270">
        <v>54.369991655294648</v>
      </c>
      <c r="F13" s="271">
        <v>235166188.34344953</v>
      </c>
      <c r="G13" s="272">
        <v>283274541.87549746</v>
      </c>
      <c r="H13" s="273">
        <v>20.457172806571947</v>
      </c>
      <c r="I13" s="330"/>
      <c r="J13" s="330"/>
    </row>
    <row r="14" spans="1:10" s="44" customFormat="1" ht="17.45" customHeight="1" x14ac:dyDescent="0.25">
      <c r="A14" s="573" t="s">
        <v>197</v>
      </c>
      <c r="B14" s="574"/>
      <c r="C14" s="136">
        <v>8492920.3598377537</v>
      </c>
      <c r="D14" s="163">
        <v>11385066.841902714</v>
      </c>
      <c r="E14" s="270">
        <v>34.053615947485596</v>
      </c>
      <c r="F14" s="271">
        <v>133948318.45269021</v>
      </c>
      <c r="G14" s="272">
        <v>152957160.42120114</v>
      </c>
      <c r="H14" s="273">
        <v>14.191176259689097</v>
      </c>
      <c r="I14" s="330"/>
      <c r="J14" s="330"/>
    </row>
    <row r="15" spans="1:10" s="44" customFormat="1" ht="17.45" customHeight="1" x14ac:dyDescent="0.25">
      <c r="A15" s="573" t="s">
        <v>126</v>
      </c>
      <c r="B15" s="574"/>
      <c r="C15" s="136">
        <v>4940500.0444139196</v>
      </c>
      <c r="D15" s="163">
        <v>18344248.300711192</v>
      </c>
      <c r="E15" s="270">
        <v>271.30347405729714</v>
      </c>
      <c r="F15" s="271">
        <v>7838328.0602079919</v>
      </c>
      <c r="G15" s="272">
        <v>20346036.805555556</v>
      </c>
      <c r="H15" s="273">
        <v>159.57113110440122</v>
      </c>
      <c r="I15" s="330"/>
      <c r="J15" s="330"/>
    </row>
    <row r="16" spans="1:10" s="44" customFormat="1" ht="17.45" customHeight="1" x14ac:dyDescent="0.25">
      <c r="A16" s="573" t="s">
        <v>127</v>
      </c>
      <c r="B16" s="574"/>
      <c r="C16" s="136">
        <v>3573613.9762381027</v>
      </c>
      <c r="D16" s="163">
        <v>2795822.1435897439</v>
      </c>
      <c r="E16" s="270">
        <v>-21.764853110047721</v>
      </c>
      <c r="F16" s="271">
        <v>5105392.8134959256</v>
      </c>
      <c r="G16" s="272">
        <v>5932853.0218521478</v>
      </c>
      <c r="H16" s="273">
        <v>16.207571847730506</v>
      </c>
      <c r="I16" s="330"/>
      <c r="J16" s="330"/>
    </row>
    <row r="17" spans="1:10" s="44" customFormat="1" ht="17.45" customHeight="1" x14ac:dyDescent="0.25">
      <c r="A17" s="573" t="s">
        <v>128</v>
      </c>
      <c r="B17" s="574"/>
      <c r="C17" s="136">
        <v>3365143.5064102565</v>
      </c>
      <c r="D17" s="163">
        <v>1547769.111111111</v>
      </c>
      <c r="E17" s="274">
        <v>-54.005851216663771</v>
      </c>
      <c r="F17" s="184">
        <v>2450478.3846153845</v>
      </c>
      <c r="G17" s="195">
        <v>1475683.9999999998</v>
      </c>
      <c r="H17" s="275">
        <v>-39.779758545733259</v>
      </c>
      <c r="I17" s="330"/>
      <c r="J17" s="330"/>
    </row>
    <row r="18" spans="1:10" s="2" customFormat="1" ht="14.25" x14ac:dyDescent="0.25">
      <c r="A18" s="575" t="s">
        <v>129</v>
      </c>
      <c r="B18" s="576"/>
      <c r="C18" s="172">
        <v>2601415</v>
      </c>
      <c r="D18" s="173">
        <v>3188667.8333333335</v>
      </c>
      <c r="E18" s="276">
        <v>22.574361773624489</v>
      </c>
      <c r="F18" s="277"/>
      <c r="G18" s="278"/>
      <c r="H18" s="279"/>
      <c r="I18" s="330"/>
      <c r="J18" s="330"/>
    </row>
    <row r="19" spans="1:10" s="2" customFormat="1" ht="12" x14ac:dyDescent="0.2">
      <c r="A19" s="1"/>
      <c r="B19" s="1"/>
      <c r="C19" s="19"/>
      <c r="D19" s="19"/>
      <c r="E19" s="1"/>
      <c r="F19" s="19"/>
      <c r="G19" s="19"/>
    </row>
    <row r="20" spans="1:10" s="2" customFormat="1" ht="13.35" customHeight="1" x14ac:dyDescent="0.2"/>
    <row r="21" spans="1:10" s="6" customFormat="1" ht="17.100000000000001" customHeight="1" x14ac:dyDescent="0.2">
      <c r="A21" s="518" t="s">
        <v>208</v>
      </c>
      <c r="B21" s="519"/>
      <c r="C21" s="519"/>
      <c r="D21" s="519"/>
      <c r="E21" s="519"/>
      <c r="F21" s="519"/>
      <c r="G21" s="519"/>
      <c r="H21" s="388"/>
    </row>
    <row r="22" spans="1:10" s="6" customFormat="1" ht="17.100000000000001" customHeight="1" x14ac:dyDescent="0.2">
      <c r="A22" s="486" t="s">
        <v>181</v>
      </c>
      <c r="B22" s="487"/>
      <c r="C22" s="487"/>
      <c r="D22" s="487"/>
      <c r="E22" s="487"/>
      <c r="F22" s="487"/>
      <c r="G22" s="487"/>
      <c r="H22" s="390"/>
    </row>
    <row r="23" spans="1:10" s="6" customFormat="1" ht="26.1" customHeight="1" x14ac:dyDescent="0.2">
      <c r="A23" s="486" t="s">
        <v>179</v>
      </c>
      <c r="B23" s="487"/>
      <c r="C23" s="487"/>
      <c r="D23" s="487"/>
      <c r="E23" s="487"/>
      <c r="F23" s="487"/>
      <c r="G23" s="487"/>
      <c r="H23" s="390"/>
    </row>
    <row r="24" spans="1:10" s="6" customFormat="1" ht="17.100000000000001" customHeight="1" x14ac:dyDescent="0.2">
      <c r="A24" s="486" t="s">
        <v>180</v>
      </c>
      <c r="B24" s="487"/>
      <c r="C24" s="487"/>
      <c r="D24" s="487"/>
      <c r="E24" s="487"/>
      <c r="F24" s="487"/>
      <c r="G24" s="487"/>
      <c r="H24" s="390"/>
    </row>
    <row r="25" spans="1:10" s="6" customFormat="1" ht="17.100000000000001" customHeight="1" x14ac:dyDescent="0.2">
      <c r="A25" s="502" t="s">
        <v>112</v>
      </c>
      <c r="B25" s="503"/>
      <c r="C25" s="503"/>
      <c r="D25" s="503"/>
      <c r="E25" s="503"/>
      <c r="F25" s="503"/>
      <c r="G25" s="503"/>
      <c r="H25" s="390"/>
    </row>
    <row r="26" spans="1:10" s="6" customFormat="1" ht="17.100000000000001" customHeight="1" x14ac:dyDescent="0.2">
      <c r="A26" s="508" t="s">
        <v>168</v>
      </c>
      <c r="B26" s="509"/>
      <c r="C26" s="509"/>
      <c r="D26" s="509"/>
      <c r="E26" s="509"/>
      <c r="F26" s="509"/>
      <c r="G26" s="509"/>
      <c r="H26" s="390"/>
    </row>
    <row r="27" spans="1:10" s="6" customFormat="1" ht="16.5" customHeight="1" x14ac:dyDescent="0.2">
      <c r="A27" s="508" t="s">
        <v>114</v>
      </c>
      <c r="B27" s="509"/>
      <c r="C27" s="509"/>
      <c r="D27" s="509"/>
      <c r="E27" s="509"/>
      <c r="F27" s="509"/>
      <c r="G27" s="509"/>
      <c r="H27" s="390"/>
    </row>
    <row r="28" spans="1:10" s="6" customFormat="1" ht="17.100000000000001" customHeight="1" x14ac:dyDescent="0.2">
      <c r="A28" s="508" t="s">
        <v>115</v>
      </c>
      <c r="B28" s="509"/>
      <c r="C28" s="509"/>
      <c r="D28" s="509"/>
      <c r="E28" s="509"/>
      <c r="F28" s="509"/>
      <c r="G28" s="509"/>
      <c r="H28" s="390"/>
    </row>
    <row r="29" spans="1:10" s="6" customFormat="1" ht="17.100000000000001" customHeight="1" x14ac:dyDescent="0.2">
      <c r="A29" s="502" t="s">
        <v>116</v>
      </c>
      <c r="B29" s="503"/>
      <c r="C29" s="503"/>
      <c r="D29" s="503"/>
      <c r="E29" s="503"/>
      <c r="F29" s="503"/>
      <c r="G29" s="503"/>
      <c r="H29" s="390"/>
    </row>
    <row r="30" spans="1:10" s="6" customFormat="1" ht="17.100000000000001" customHeight="1" x14ac:dyDescent="0.2">
      <c r="A30" s="502" t="s">
        <v>117</v>
      </c>
      <c r="B30" s="503"/>
      <c r="C30" s="503"/>
      <c r="D30" s="503"/>
      <c r="E30" s="503"/>
      <c r="F30" s="503"/>
      <c r="G30" s="503"/>
      <c r="H30" s="392"/>
    </row>
    <row r="31" spans="1:10" s="6" customFormat="1" ht="17.100000000000001" customHeight="1" x14ac:dyDescent="0.2">
      <c r="A31" s="502" t="s">
        <v>120</v>
      </c>
      <c r="B31" s="503"/>
      <c r="C31" s="503"/>
      <c r="D31" s="503"/>
      <c r="E31" s="503"/>
      <c r="F31" s="503"/>
      <c r="G31" s="503"/>
      <c r="H31" s="393"/>
    </row>
    <row r="32" spans="1:10" s="2" customFormat="1" ht="12" x14ac:dyDescent="0.2">
      <c r="A32" s="502" t="s">
        <v>248</v>
      </c>
      <c r="B32" s="503"/>
      <c r="C32" s="503"/>
      <c r="D32" s="503"/>
      <c r="E32" s="503"/>
      <c r="F32" s="503"/>
      <c r="G32" s="503"/>
    </row>
    <row r="33" spans="1:7" s="42" customFormat="1" x14ac:dyDescent="0.2">
      <c r="A33" s="391"/>
      <c r="B33" s="71"/>
      <c r="C33" s="71"/>
      <c r="D33" s="71"/>
      <c r="E33" s="71"/>
      <c r="F33" s="71"/>
      <c r="G33" s="71"/>
    </row>
    <row r="34" spans="1:7" x14ac:dyDescent="0.2">
      <c r="A34" s="569" t="s">
        <v>110</v>
      </c>
      <c r="B34" s="570"/>
      <c r="C34" s="570"/>
      <c r="D34" s="570"/>
      <c r="E34" s="570"/>
      <c r="F34" s="570"/>
      <c r="G34" s="570"/>
    </row>
    <row r="35" spans="1:7" x14ac:dyDescent="0.2">
      <c r="A35" s="2"/>
      <c r="B35" s="2"/>
      <c r="C35" s="2"/>
      <c r="D35" s="2"/>
      <c r="E35" s="2"/>
      <c r="F35" s="2"/>
      <c r="G35" s="2"/>
    </row>
    <row r="36" spans="1:7" x14ac:dyDescent="0.2">
      <c r="A36" s="42"/>
      <c r="B36" s="42"/>
      <c r="C36" s="42"/>
      <c r="D36" s="42"/>
      <c r="E36" s="42"/>
      <c r="F36" s="42"/>
      <c r="G36" s="42"/>
    </row>
  </sheetData>
  <mergeCells count="29">
    <mergeCell ref="A22:G22"/>
    <mergeCell ref="A23:G23"/>
    <mergeCell ref="A24:G24"/>
    <mergeCell ref="A13:B13"/>
    <mergeCell ref="A14:B14"/>
    <mergeCell ref="A15:B15"/>
    <mergeCell ref="A16:B16"/>
    <mergeCell ref="A1:H3"/>
    <mergeCell ref="A4:H5"/>
    <mergeCell ref="A6:H8"/>
    <mergeCell ref="F9:G9"/>
    <mergeCell ref="C9:D9"/>
    <mergeCell ref="A9:B10"/>
    <mergeCell ref="A34:G34"/>
    <mergeCell ref="E9:E10"/>
    <mergeCell ref="H9:H10"/>
    <mergeCell ref="A30:G30"/>
    <mergeCell ref="A31:G31"/>
    <mergeCell ref="A32:G32"/>
    <mergeCell ref="A21:G21"/>
    <mergeCell ref="A25:G25"/>
    <mergeCell ref="A26:G26"/>
    <mergeCell ref="A27:G27"/>
    <mergeCell ref="A28:G28"/>
    <mergeCell ref="A29:G29"/>
    <mergeCell ref="A11:B11"/>
    <mergeCell ref="A17:B17"/>
    <mergeCell ref="A18:B18"/>
    <mergeCell ref="A12:B12"/>
  </mergeCells>
  <pageMargins left="0.7" right="0.7" top="0.75" bottom="0.75" header="0.3" footer="0.3"/>
  <pageSetup paperSize="9" orientation="portrait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showGridLines="0" zoomScale="85" zoomScaleNormal="85" zoomScalePageLayoutView="85" workbookViewId="0">
      <selection activeCell="A34" sqref="A34:H34"/>
    </sheetView>
  </sheetViews>
  <sheetFormatPr baseColWidth="10" defaultRowHeight="12.75" x14ac:dyDescent="0.2"/>
  <cols>
    <col min="1" max="1" width="20.85546875" customWidth="1"/>
    <col min="2" max="2" width="70.42578125" customWidth="1"/>
    <col min="3" max="3" width="15.85546875" customWidth="1"/>
    <col min="4" max="4" width="16.140625" customWidth="1"/>
    <col min="5" max="5" width="14.85546875" customWidth="1"/>
    <col min="6" max="6" width="15" customWidth="1"/>
    <col min="7" max="7" width="13.85546875" bestFit="1" customWidth="1"/>
    <col min="8" max="8" width="14.42578125" customWidth="1"/>
  </cols>
  <sheetData>
    <row r="1" spans="1:10" s="2" customFormat="1" ht="12" x14ac:dyDescent="0.2">
      <c r="A1" s="498"/>
      <c r="B1" s="498"/>
      <c r="C1" s="498"/>
      <c r="D1" s="498"/>
      <c r="E1" s="498"/>
      <c r="F1" s="498"/>
      <c r="G1" s="498"/>
      <c r="H1" s="498"/>
    </row>
    <row r="2" spans="1:10" s="2" customFormat="1" ht="29.1" customHeight="1" x14ac:dyDescent="0.2">
      <c r="A2" s="498"/>
      <c r="B2" s="498"/>
      <c r="C2" s="498"/>
      <c r="D2" s="498"/>
      <c r="E2" s="498"/>
      <c r="F2" s="498"/>
      <c r="G2" s="498"/>
      <c r="H2" s="498"/>
    </row>
    <row r="3" spans="1:10" s="2" customFormat="1" ht="56.1" customHeight="1" x14ac:dyDescent="0.2">
      <c r="A3" s="498"/>
      <c r="B3" s="498"/>
      <c r="C3" s="498"/>
      <c r="D3" s="498"/>
      <c r="E3" s="498"/>
      <c r="F3" s="498"/>
      <c r="G3" s="498"/>
      <c r="H3" s="498"/>
    </row>
    <row r="4" spans="1:10" s="2" customFormat="1" ht="11.45" customHeight="1" x14ac:dyDescent="0.2">
      <c r="A4" s="497" t="s">
        <v>8</v>
      </c>
      <c r="B4" s="497"/>
      <c r="C4" s="497"/>
      <c r="D4" s="497"/>
      <c r="E4" s="497"/>
      <c r="F4" s="497"/>
      <c r="G4" s="497"/>
      <c r="H4" s="497"/>
    </row>
    <row r="5" spans="1:10" s="2" customFormat="1" ht="17.100000000000001" customHeight="1" x14ac:dyDescent="0.2">
      <c r="A5" s="497"/>
      <c r="B5" s="497"/>
      <c r="C5" s="497"/>
      <c r="D5" s="497"/>
      <c r="E5" s="497"/>
      <c r="F5" s="497"/>
      <c r="G5" s="497"/>
      <c r="H5" s="497"/>
    </row>
    <row r="6" spans="1:10" s="44" customFormat="1" ht="11.1" customHeight="1" x14ac:dyDescent="0.2">
      <c r="A6" s="496" t="s">
        <v>260</v>
      </c>
      <c r="B6" s="496"/>
      <c r="C6" s="496"/>
      <c r="D6" s="496"/>
      <c r="E6" s="496"/>
      <c r="F6" s="496"/>
      <c r="G6" s="496"/>
      <c r="H6" s="496"/>
    </row>
    <row r="7" spans="1:10" s="44" customFormat="1" ht="11.45" customHeight="1" x14ac:dyDescent="0.2">
      <c r="A7" s="496"/>
      <c r="B7" s="496"/>
      <c r="C7" s="496"/>
      <c r="D7" s="496"/>
      <c r="E7" s="496"/>
      <c r="F7" s="496"/>
      <c r="G7" s="496"/>
      <c r="H7" s="496"/>
    </row>
    <row r="8" spans="1:10" s="44" customFormat="1" ht="11.45" customHeight="1" x14ac:dyDescent="0.2">
      <c r="A8" s="496"/>
      <c r="B8" s="496"/>
      <c r="C8" s="496"/>
      <c r="D8" s="496"/>
      <c r="E8" s="496"/>
      <c r="F8" s="496"/>
      <c r="G8" s="496"/>
      <c r="H8" s="496"/>
    </row>
    <row r="9" spans="1:10" s="44" customFormat="1" ht="2.4500000000000002" customHeight="1" x14ac:dyDescent="0.2">
      <c r="A9" s="496"/>
      <c r="B9" s="496"/>
      <c r="C9" s="496"/>
      <c r="D9" s="496"/>
      <c r="E9" s="496"/>
      <c r="F9" s="496"/>
      <c r="G9" s="496"/>
      <c r="H9" s="496"/>
    </row>
    <row r="10" spans="1:10" s="44" customFormat="1" ht="11.45" customHeight="1" x14ac:dyDescent="0.2">
      <c r="A10" s="496"/>
      <c r="B10" s="496"/>
      <c r="C10" s="496"/>
      <c r="D10" s="496"/>
      <c r="E10" s="496"/>
      <c r="F10" s="496"/>
      <c r="G10" s="496"/>
      <c r="H10" s="496"/>
    </row>
    <row r="11" spans="1:10" s="44" customFormat="1" ht="11.45" customHeight="1" x14ac:dyDescent="0.2">
      <c r="A11" s="496"/>
      <c r="B11" s="496"/>
      <c r="C11" s="496"/>
      <c r="D11" s="496"/>
      <c r="E11" s="496"/>
      <c r="F11" s="496"/>
      <c r="G11" s="496"/>
      <c r="H11" s="496"/>
    </row>
    <row r="12" spans="1:10" s="44" customFormat="1" ht="27" customHeight="1" x14ac:dyDescent="0.2">
      <c r="A12" s="512" t="s">
        <v>188</v>
      </c>
      <c r="B12" s="512" t="s">
        <v>166</v>
      </c>
      <c r="C12" s="523" t="s">
        <v>133</v>
      </c>
      <c r="D12" s="523"/>
      <c r="E12" s="528" t="s">
        <v>134</v>
      </c>
      <c r="F12" s="523" t="s">
        <v>137</v>
      </c>
      <c r="G12" s="523"/>
      <c r="H12" s="528" t="s">
        <v>134</v>
      </c>
    </row>
    <row r="13" spans="1:10" s="44" customFormat="1" ht="14.25" x14ac:dyDescent="0.2">
      <c r="A13" s="513"/>
      <c r="B13" s="513"/>
      <c r="C13" s="225">
        <v>2016</v>
      </c>
      <c r="D13" s="225">
        <v>2018</v>
      </c>
      <c r="E13" s="528"/>
      <c r="F13" s="225">
        <v>2016</v>
      </c>
      <c r="G13" s="225">
        <v>2018</v>
      </c>
      <c r="H13" s="546"/>
    </row>
    <row r="14" spans="1:10" s="44" customFormat="1" ht="17.45" customHeight="1" x14ac:dyDescent="0.2">
      <c r="A14" s="122"/>
      <c r="B14" s="122" t="s">
        <v>7</v>
      </c>
      <c r="C14" s="280">
        <v>224791363.63305217</v>
      </c>
      <c r="D14" s="280">
        <v>205631607.55550563</v>
      </c>
      <c r="E14" s="281">
        <v>-8.5233506162731363</v>
      </c>
      <c r="F14" s="237">
        <v>451308515.91184258</v>
      </c>
      <c r="G14" s="237">
        <v>535361371.69691551</v>
      </c>
      <c r="H14" s="281">
        <v>18.624256538844392</v>
      </c>
      <c r="I14" s="330"/>
      <c r="J14" s="330"/>
    </row>
    <row r="15" spans="1:10" s="44" customFormat="1" ht="17.45" customHeight="1" x14ac:dyDescent="0.2">
      <c r="A15" s="129" t="s">
        <v>189</v>
      </c>
      <c r="B15" s="241" t="s">
        <v>11</v>
      </c>
      <c r="C15" s="282">
        <v>58503633.974548444</v>
      </c>
      <c r="D15" s="282">
        <v>73017670.307183906</v>
      </c>
      <c r="E15" s="283">
        <v>24.808777415347709</v>
      </c>
      <c r="F15" s="247">
        <v>155040015.62327588</v>
      </c>
      <c r="G15" s="247">
        <v>177124886.70172411</v>
      </c>
      <c r="H15" s="283">
        <v>14.244626453154636</v>
      </c>
      <c r="I15" s="330"/>
      <c r="J15" s="330"/>
    </row>
    <row r="16" spans="1:10" s="44" customFormat="1" ht="27.75" customHeight="1" x14ac:dyDescent="0.2">
      <c r="A16" s="135" t="s">
        <v>190</v>
      </c>
      <c r="B16" s="246" t="s">
        <v>12</v>
      </c>
      <c r="C16" s="282">
        <v>7819432</v>
      </c>
      <c r="D16" s="282">
        <v>17585786</v>
      </c>
      <c r="E16" s="284">
        <v>124.89850925233443</v>
      </c>
      <c r="F16" s="285">
        <v>44004217</v>
      </c>
      <c r="G16" s="285">
        <v>70711498</v>
      </c>
      <c r="H16" s="284">
        <v>60.692549080012036</v>
      </c>
      <c r="I16" s="330"/>
      <c r="J16" s="330"/>
    </row>
    <row r="17" spans="1:10" s="44" customFormat="1" ht="17.45" customHeight="1" x14ac:dyDescent="0.2">
      <c r="A17" s="129" t="s">
        <v>191</v>
      </c>
      <c r="B17" s="241" t="s">
        <v>13</v>
      </c>
      <c r="C17" s="282">
        <v>1987335.7692307692</v>
      </c>
      <c r="D17" s="282">
        <v>2269741.5</v>
      </c>
      <c r="E17" s="284">
        <v>14.210267592503531</v>
      </c>
      <c r="F17" s="285">
        <v>13868303.32051282</v>
      </c>
      <c r="G17" s="285">
        <v>15027475.632867131</v>
      </c>
      <c r="H17" s="284">
        <v>8.358429186068939</v>
      </c>
      <c r="I17" s="330"/>
      <c r="J17" s="330"/>
    </row>
    <row r="18" spans="1:10" s="44" customFormat="1" ht="17.45" customHeight="1" x14ac:dyDescent="0.2">
      <c r="A18" s="135">
        <v>19</v>
      </c>
      <c r="B18" s="246" t="s">
        <v>14</v>
      </c>
      <c r="C18" s="282">
        <v>24102167.679653678</v>
      </c>
      <c r="D18" s="282">
        <v>43354263.039393939</v>
      </c>
      <c r="E18" s="284">
        <v>79.877028554540757</v>
      </c>
      <c r="F18" s="285">
        <v>51142077.513852812</v>
      </c>
      <c r="G18" s="285">
        <v>62493419.565800861</v>
      </c>
      <c r="H18" s="284">
        <v>22.195699908501602</v>
      </c>
      <c r="I18" s="330"/>
      <c r="J18" s="330"/>
    </row>
    <row r="19" spans="1:10" s="44" customFormat="1" ht="20.25" customHeight="1" x14ac:dyDescent="0.2">
      <c r="A19" s="129" t="s">
        <v>192</v>
      </c>
      <c r="B19" s="129" t="s">
        <v>15</v>
      </c>
      <c r="C19" s="282">
        <v>7989017.2043512035</v>
      </c>
      <c r="D19" s="282">
        <v>10003746.09090909</v>
      </c>
      <c r="E19" s="284">
        <v>25.218732605314305</v>
      </c>
      <c r="F19" s="285">
        <v>47124327.566211559</v>
      </c>
      <c r="G19" s="285">
        <v>48849516.088800088</v>
      </c>
      <c r="H19" s="284">
        <v>3.6609297398770733</v>
      </c>
      <c r="I19" s="330"/>
      <c r="J19" s="330"/>
    </row>
    <row r="20" spans="1:10" s="44" customFormat="1" ht="17.45" customHeight="1" x14ac:dyDescent="0.2">
      <c r="A20" s="135">
        <v>22</v>
      </c>
      <c r="B20" s="246" t="s">
        <v>16</v>
      </c>
      <c r="C20" s="282">
        <v>88458539.208333328</v>
      </c>
      <c r="D20" s="282">
        <v>10835868.611111112</v>
      </c>
      <c r="E20" s="284">
        <v>-87.750341902446522</v>
      </c>
      <c r="F20" s="285">
        <v>34146699.666666664</v>
      </c>
      <c r="G20" s="285">
        <v>33432444.916666668</v>
      </c>
      <c r="H20" s="284">
        <v>-2.0917241108874651</v>
      </c>
      <c r="I20" s="330"/>
      <c r="J20" s="330"/>
    </row>
    <row r="21" spans="1:10" s="2" customFormat="1" ht="14.25" x14ac:dyDescent="0.2">
      <c r="A21" s="129">
        <v>23</v>
      </c>
      <c r="B21" s="241" t="s">
        <v>17</v>
      </c>
      <c r="C21" s="282">
        <v>9060696.8659003824</v>
      </c>
      <c r="D21" s="282">
        <v>11294258</v>
      </c>
      <c r="E21" s="284">
        <v>24.651096567478682</v>
      </c>
      <c r="F21" s="285">
        <v>24315865.388505746</v>
      </c>
      <c r="G21" s="285">
        <v>35718407.507279687</v>
      </c>
      <c r="H21" s="284">
        <v>46.89342508107481</v>
      </c>
      <c r="I21" s="330"/>
      <c r="J21" s="330"/>
    </row>
    <row r="22" spans="1:10" s="2" customFormat="1" ht="14.25" x14ac:dyDescent="0.2">
      <c r="A22" s="135" t="s">
        <v>193</v>
      </c>
      <c r="B22" s="246" t="s">
        <v>18</v>
      </c>
      <c r="C22" s="282">
        <v>19090038.092753623</v>
      </c>
      <c r="D22" s="282">
        <v>12064191.76231884</v>
      </c>
      <c r="E22" s="284">
        <v>-36.803731329911379</v>
      </c>
      <c r="F22" s="285">
        <v>55973346.785507247</v>
      </c>
      <c r="G22" s="285">
        <v>63492460.897722565</v>
      </c>
      <c r="H22" s="284">
        <v>13.433383108265708</v>
      </c>
      <c r="I22" s="330"/>
      <c r="J22" s="330"/>
    </row>
    <row r="23" spans="1:10" s="2" customFormat="1" ht="32.25" customHeight="1" x14ac:dyDescent="0.2">
      <c r="A23" s="141" t="s">
        <v>194</v>
      </c>
      <c r="B23" s="251" t="s">
        <v>88</v>
      </c>
      <c r="C23" s="286">
        <v>7780502.8382807672</v>
      </c>
      <c r="D23" s="286">
        <v>25206082.244588744</v>
      </c>
      <c r="E23" s="287">
        <v>223.96469442273798</v>
      </c>
      <c r="F23" s="288">
        <v>25693663.047309831</v>
      </c>
      <c r="G23" s="288">
        <v>28511262.386054423</v>
      </c>
      <c r="H23" s="287">
        <v>10.966125513347539</v>
      </c>
      <c r="I23" s="330"/>
      <c r="J23" s="330"/>
    </row>
    <row r="24" spans="1:10" s="2" customFormat="1" ht="12" x14ac:dyDescent="0.2">
      <c r="A24" s="1"/>
      <c r="B24" s="1"/>
      <c r="C24" s="19"/>
      <c r="D24" s="19"/>
      <c r="E24" s="1"/>
      <c r="F24" s="19"/>
      <c r="G24" s="19"/>
      <c r="H24" s="1"/>
    </row>
    <row r="25" spans="1:10" s="2" customFormat="1" ht="13.35" customHeight="1" x14ac:dyDescent="0.2"/>
    <row r="26" spans="1:10" s="6" customFormat="1" ht="17.100000000000001" customHeight="1" x14ac:dyDescent="0.2">
      <c r="A26" s="518" t="s">
        <v>208</v>
      </c>
      <c r="B26" s="519"/>
      <c r="C26" s="519"/>
      <c r="D26" s="519"/>
      <c r="E26" s="519"/>
      <c r="F26" s="519"/>
      <c r="G26" s="519"/>
      <c r="H26" s="545"/>
    </row>
    <row r="27" spans="1:10" s="6" customFormat="1" ht="17.100000000000001" customHeight="1" x14ac:dyDescent="0.2">
      <c r="A27" s="502" t="s">
        <v>181</v>
      </c>
      <c r="B27" s="503"/>
      <c r="C27" s="503"/>
      <c r="D27" s="503"/>
      <c r="E27" s="503"/>
      <c r="F27" s="503"/>
      <c r="G27" s="503"/>
      <c r="H27" s="510"/>
    </row>
    <row r="28" spans="1:10" s="6" customFormat="1" ht="26.1" customHeight="1" x14ac:dyDescent="0.2">
      <c r="A28" s="508" t="s">
        <v>168</v>
      </c>
      <c r="B28" s="509"/>
      <c r="C28" s="509"/>
      <c r="D28" s="509"/>
      <c r="E28" s="509"/>
      <c r="F28" s="509"/>
      <c r="G28" s="509"/>
      <c r="H28" s="511"/>
    </row>
    <row r="29" spans="1:10" s="6" customFormat="1" ht="17.100000000000001" customHeight="1" x14ac:dyDescent="0.2">
      <c r="A29" s="508" t="s">
        <v>114</v>
      </c>
      <c r="B29" s="509"/>
      <c r="C29" s="509"/>
      <c r="D29" s="509"/>
      <c r="E29" s="509"/>
      <c r="F29" s="509"/>
      <c r="G29" s="509"/>
      <c r="H29" s="511"/>
    </row>
    <row r="30" spans="1:10" s="6" customFormat="1" ht="17.100000000000001" customHeight="1" x14ac:dyDescent="0.2">
      <c r="A30" s="508" t="s">
        <v>115</v>
      </c>
      <c r="B30" s="509"/>
      <c r="C30" s="509"/>
      <c r="D30" s="509"/>
      <c r="E30" s="509"/>
      <c r="F30" s="509"/>
      <c r="G30" s="509"/>
      <c r="H30" s="511"/>
    </row>
    <row r="31" spans="1:10" s="6" customFormat="1" ht="17.100000000000001" customHeight="1" x14ac:dyDescent="0.2">
      <c r="A31" s="502" t="s">
        <v>116</v>
      </c>
      <c r="B31" s="503"/>
      <c r="C31" s="503"/>
      <c r="D31" s="503"/>
      <c r="E31" s="503"/>
      <c r="F31" s="503"/>
      <c r="G31" s="503"/>
      <c r="H31" s="510"/>
    </row>
    <row r="32" spans="1:10" s="6" customFormat="1" ht="17.100000000000001" customHeight="1" x14ac:dyDescent="0.2">
      <c r="A32" s="502" t="s">
        <v>117</v>
      </c>
      <c r="B32" s="503"/>
      <c r="C32" s="503"/>
      <c r="D32" s="503"/>
      <c r="E32" s="503"/>
      <c r="F32" s="503"/>
      <c r="G32" s="503"/>
      <c r="H32" s="510"/>
    </row>
    <row r="33" spans="1:8" s="6" customFormat="1" ht="17.100000000000001" customHeight="1" x14ac:dyDescent="0.2">
      <c r="A33" s="502" t="s">
        <v>120</v>
      </c>
      <c r="B33" s="503"/>
      <c r="C33" s="503"/>
      <c r="D33" s="503"/>
      <c r="E33" s="503"/>
      <c r="F33" s="503"/>
      <c r="G33" s="503"/>
      <c r="H33" s="510"/>
    </row>
    <row r="34" spans="1:8" s="6" customFormat="1" ht="17.100000000000001" customHeight="1" x14ac:dyDescent="0.2">
      <c r="A34" s="502" t="s">
        <v>240</v>
      </c>
      <c r="B34" s="503"/>
      <c r="C34" s="503"/>
      <c r="D34" s="503"/>
      <c r="E34" s="503"/>
      <c r="F34" s="503"/>
      <c r="G34" s="503"/>
      <c r="H34" s="510"/>
    </row>
    <row r="35" spans="1:8" s="6" customFormat="1" ht="17.100000000000001" customHeight="1" x14ac:dyDescent="0.2">
      <c r="A35" s="391"/>
      <c r="B35" s="71"/>
      <c r="C35" s="71"/>
      <c r="D35" s="71"/>
      <c r="E35" s="71"/>
      <c r="F35" s="71"/>
      <c r="G35" s="71"/>
      <c r="H35" s="412"/>
    </row>
    <row r="36" spans="1:8" s="6" customFormat="1" ht="17.100000000000001" customHeight="1" x14ac:dyDescent="0.2">
      <c r="A36" s="569" t="s">
        <v>110</v>
      </c>
      <c r="B36" s="570"/>
      <c r="C36" s="570"/>
      <c r="D36" s="570"/>
      <c r="E36" s="570"/>
      <c r="F36" s="570"/>
      <c r="G36" s="570"/>
      <c r="H36" s="582"/>
    </row>
    <row r="37" spans="1:8" s="2" customFormat="1" ht="12" x14ac:dyDescent="0.2"/>
    <row r="38" spans="1:8" s="42" customFormat="1" x14ac:dyDescent="0.2"/>
  </sheetData>
  <mergeCells count="19">
    <mergeCell ref="A26:H26"/>
    <mergeCell ref="A27:H27"/>
    <mergeCell ref="A28:H28"/>
    <mergeCell ref="A29:H29"/>
    <mergeCell ref="A30:H30"/>
    <mergeCell ref="A1:H3"/>
    <mergeCell ref="A4:H5"/>
    <mergeCell ref="A6:H11"/>
    <mergeCell ref="A12:A13"/>
    <mergeCell ref="C12:D12"/>
    <mergeCell ref="E12:E13"/>
    <mergeCell ref="F12:G12"/>
    <mergeCell ref="H12:H13"/>
    <mergeCell ref="B12:B13"/>
    <mergeCell ref="A36:H36"/>
    <mergeCell ref="A32:H32"/>
    <mergeCell ref="A33:H33"/>
    <mergeCell ref="A34:H34"/>
    <mergeCell ref="A31:H31"/>
  </mergeCells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1"/>
  <sheetViews>
    <sheetView showGridLines="0" zoomScaleNormal="100" zoomScalePageLayoutView="85" workbookViewId="0">
      <selection activeCell="A27" sqref="A27:G27"/>
    </sheetView>
  </sheetViews>
  <sheetFormatPr baseColWidth="10" defaultRowHeight="12.75" x14ac:dyDescent="0.2"/>
  <cols>
    <col min="1" max="1" width="63" customWidth="1"/>
    <col min="2" max="2" width="15.85546875" customWidth="1"/>
    <col min="4" max="4" width="14.85546875" customWidth="1"/>
    <col min="5" max="5" width="15" customWidth="1"/>
    <col min="8" max="8" width="14.140625" customWidth="1"/>
    <col min="9" max="9" width="20.7109375" customWidth="1"/>
    <col min="10" max="10" width="13.85546875" customWidth="1"/>
    <col min="11" max="11" width="15.42578125" customWidth="1"/>
  </cols>
  <sheetData>
    <row r="1" spans="1:15" s="2" customFormat="1" ht="12" x14ac:dyDescent="0.2">
      <c r="A1" s="498"/>
      <c r="B1" s="498"/>
      <c r="C1" s="498"/>
      <c r="D1" s="498"/>
      <c r="E1" s="498"/>
      <c r="F1" s="498"/>
      <c r="G1" s="498"/>
      <c r="H1" s="498"/>
      <c r="I1" s="498"/>
      <c r="J1" s="498"/>
      <c r="K1" s="498"/>
      <c r="L1" s="498"/>
      <c r="M1" s="498"/>
    </row>
    <row r="2" spans="1:15" s="2" customFormat="1" ht="29.1" customHeight="1" x14ac:dyDescent="0.2">
      <c r="A2" s="498"/>
      <c r="B2" s="498"/>
      <c r="C2" s="498"/>
      <c r="D2" s="498"/>
      <c r="E2" s="498"/>
      <c r="F2" s="498"/>
      <c r="G2" s="498"/>
      <c r="H2" s="498"/>
      <c r="I2" s="498"/>
      <c r="J2" s="498"/>
      <c r="K2" s="498"/>
      <c r="L2" s="498"/>
      <c r="M2" s="498"/>
    </row>
    <row r="3" spans="1:15" s="2" customFormat="1" ht="56.1" customHeight="1" x14ac:dyDescent="0.2">
      <c r="A3" s="498"/>
      <c r="B3" s="498"/>
      <c r="C3" s="498"/>
      <c r="D3" s="498"/>
      <c r="E3" s="498"/>
      <c r="F3" s="498"/>
      <c r="G3" s="498"/>
      <c r="H3" s="498"/>
      <c r="I3" s="498"/>
      <c r="J3" s="498"/>
      <c r="K3" s="498"/>
      <c r="L3" s="498"/>
      <c r="M3" s="498"/>
    </row>
    <row r="4" spans="1:15" s="2" customFormat="1" ht="11.45" customHeight="1" x14ac:dyDescent="0.2">
      <c r="A4" s="497" t="s">
        <v>8</v>
      </c>
      <c r="B4" s="497"/>
      <c r="C4" s="497"/>
      <c r="D4" s="497"/>
      <c r="E4" s="497"/>
      <c r="F4" s="497"/>
      <c r="G4" s="497"/>
      <c r="H4" s="497"/>
      <c r="I4" s="497"/>
      <c r="J4" s="497"/>
      <c r="K4" s="497"/>
      <c r="L4" s="497"/>
      <c r="M4" s="497"/>
    </row>
    <row r="5" spans="1:15" s="2" customFormat="1" ht="17.100000000000001" customHeight="1" x14ac:dyDescent="0.2">
      <c r="A5" s="497"/>
      <c r="B5" s="497"/>
      <c r="C5" s="497"/>
      <c r="D5" s="497"/>
      <c r="E5" s="497"/>
      <c r="F5" s="497"/>
      <c r="G5" s="497"/>
      <c r="H5" s="497"/>
      <c r="I5" s="497"/>
      <c r="J5" s="497"/>
      <c r="K5" s="497"/>
      <c r="L5" s="497"/>
      <c r="M5" s="497"/>
    </row>
    <row r="6" spans="1:15" s="44" customFormat="1" ht="11.1" customHeight="1" x14ac:dyDescent="0.2">
      <c r="A6" s="496" t="s">
        <v>237</v>
      </c>
      <c r="B6" s="496"/>
      <c r="C6" s="496"/>
      <c r="D6" s="496"/>
      <c r="E6" s="496"/>
      <c r="F6" s="496"/>
      <c r="G6" s="496"/>
      <c r="H6" s="496"/>
      <c r="I6" s="496"/>
      <c r="J6" s="496"/>
      <c r="K6" s="496"/>
      <c r="L6" s="496"/>
      <c r="M6" s="496"/>
    </row>
    <row r="7" spans="1:15" s="44" customFormat="1" ht="11.45" customHeight="1" x14ac:dyDescent="0.2">
      <c r="A7" s="496"/>
      <c r="B7" s="496"/>
      <c r="C7" s="496"/>
      <c r="D7" s="496"/>
      <c r="E7" s="496"/>
      <c r="F7" s="496"/>
      <c r="G7" s="496"/>
      <c r="H7" s="496"/>
      <c r="I7" s="496"/>
      <c r="J7" s="496"/>
      <c r="K7" s="496"/>
      <c r="L7" s="496"/>
      <c r="M7" s="496"/>
    </row>
    <row r="8" spans="1:15" s="44" customFormat="1" ht="11.45" customHeight="1" x14ac:dyDescent="0.2">
      <c r="A8" s="496"/>
      <c r="B8" s="496"/>
      <c r="C8" s="496"/>
      <c r="D8" s="496"/>
      <c r="E8" s="496"/>
      <c r="F8" s="496"/>
      <c r="G8" s="496"/>
      <c r="H8" s="496"/>
      <c r="I8" s="496"/>
      <c r="J8" s="496"/>
      <c r="K8" s="496"/>
      <c r="L8" s="496"/>
      <c r="M8" s="496"/>
    </row>
    <row r="9" spans="1:15" s="44" customFormat="1" ht="11.45" customHeight="1" x14ac:dyDescent="0.2">
      <c r="A9" s="496"/>
      <c r="B9" s="496"/>
      <c r="C9" s="496"/>
      <c r="D9" s="496"/>
      <c r="E9" s="496"/>
      <c r="F9" s="496"/>
      <c r="G9" s="496"/>
      <c r="H9" s="496"/>
      <c r="I9" s="496"/>
      <c r="J9" s="496"/>
      <c r="K9" s="496"/>
      <c r="L9" s="496"/>
      <c r="M9" s="496"/>
    </row>
    <row r="10" spans="1:15" s="44" customFormat="1" ht="11.45" customHeight="1" x14ac:dyDescent="0.2">
      <c r="A10" s="496"/>
      <c r="B10" s="496"/>
      <c r="C10" s="496"/>
      <c r="D10" s="496"/>
      <c r="E10" s="496"/>
      <c r="F10" s="496"/>
      <c r="G10" s="496"/>
      <c r="H10" s="496"/>
      <c r="I10" s="496"/>
      <c r="J10" s="496"/>
      <c r="K10" s="496"/>
      <c r="L10" s="496"/>
      <c r="M10" s="496"/>
    </row>
    <row r="11" spans="1:15" s="44" customFormat="1" ht="11.45" customHeight="1" x14ac:dyDescent="0.2">
      <c r="A11" s="496"/>
      <c r="B11" s="496"/>
      <c r="C11" s="496"/>
      <c r="D11" s="496"/>
      <c r="E11" s="496"/>
      <c r="F11" s="496"/>
      <c r="G11" s="496"/>
      <c r="H11" s="496"/>
      <c r="I11" s="496"/>
      <c r="J11" s="496"/>
      <c r="K11" s="496"/>
      <c r="L11" s="496"/>
      <c r="M11" s="496"/>
    </row>
    <row r="12" spans="1:15" s="44" customFormat="1" ht="12" x14ac:dyDescent="0.2">
      <c r="A12" s="45"/>
      <c r="B12" s="45"/>
      <c r="C12" s="45"/>
      <c r="D12" s="45"/>
      <c r="E12" s="45"/>
      <c r="F12" s="45"/>
      <c r="G12" s="45"/>
      <c r="H12" s="46"/>
      <c r="I12" s="46"/>
      <c r="J12" s="46"/>
      <c r="K12" s="46"/>
      <c r="L12" s="46"/>
      <c r="M12" s="46"/>
    </row>
    <row r="13" spans="1:15" s="44" customFormat="1" ht="27" customHeight="1" x14ac:dyDescent="0.2">
      <c r="A13" s="501" t="s">
        <v>161</v>
      </c>
      <c r="B13" s="501" t="s">
        <v>106</v>
      </c>
      <c r="C13" s="501"/>
      <c r="D13" s="501"/>
      <c r="E13" s="501"/>
      <c r="F13" s="501"/>
      <c r="G13" s="501"/>
      <c r="H13" s="494" t="s">
        <v>107</v>
      </c>
      <c r="I13" s="494"/>
      <c r="J13" s="494"/>
      <c r="K13" s="494"/>
      <c r="L13" s="494"/>
      <c r="M13" s="495"/>
    </row>
    <row r="14" spans="1:15" s="44" customFormat="1" ht="14.25" x14ac:dyDescent="0.2">
      <c r="A14" s="501"/>
      <c r="B14" s="81" t="s">
        <v>3</v>
      </c>
      <c r="C14" s="82" t="s">
        <v>4</v>
      </c>
      <c r="D14" s="83" t="s">
        <v>5</v>
      </c>
      <c r="E14" s="82" t="s">
        <v>6</v>
      </c>
      <c r="F14" s="82" t="s">
        <v>4</v>
      </c>
      <c r="G14" s="84" t="s">
        <v>5</v>
      </c>
      <c r="H14" s="82" t="s">
        <v>3</v>
      </c>
      <c r="I14" s="82" t="s">
        <v>4</v>
      </c>
      <c r="J14" s="83" t="s">
        <v>5</v>
      </c>
      <c r="K14" s="82" t="s">
        <v>6</v>
      </c>
      <c r="L14" s="82" t="s">
        <v>4</v>
      </c>
      <c r="M14" s="84" t="s">
        <v>5</v>
      </c>
    </row>
    <row r="15" spans="1:15" s="44" customFormat="1" ht="17.45" customHeight="1" x14ac:dyDescent="0.25">
      <c r="A15" s="85" t="s">
        <v>7</v>
      </c>
      <c r="B15" s="86">
        <v>274797032.74496537</v>
      </c>
      <c r="C15" s="87">
        <v>2.128885144688387</v>
      </c>
      <c r="D15" s="88">
        <v>11466221.887978019</v>
      </c>
      <c r="E15" s="89"/>
      <c r="F15" s="87"/>
      <c r="G15" s="90"/>
      <c r="H15" s="86">
        <v>572035729.4049989</v>
      </c>
      <c r="I15" s="87">
        <v>1.2015585787900032</v>
      </c>
      <c r="J15" s="91">
        <v>13471754.985603083</v>
      </c>
      <c r="K15" s="89"/>
      <c r="L15" s="87"/>
      <c r="M15" s="90"/>
      <c r="N15" s="360"/>
      <c r="O15" s="360"/>
    </row>
    <row r="16" spans="1:15" s="44" customFormat="1" ht="17.45" customHeight="1" x14ac:dyDescent="0.25">
      <c r="A16" s="92" t="s">
        <v>124</v>
      </c>
      <c r="B16" s="307">
        <v>64078520.080764107</v>
      </c>
      <c r="C16" s="93">
        <v>2.6585996165538441</v>
      </c>
      <c r="D16" s="94">
        <v>3339038.9267547219</v>
      </c>
      <c r="E16" s="95">
        <v>23.318490538518414</v>
      </c>
      <c r="F16" s="93">
        <v>2.8491211588065104</v>
      </c>
      <c r="G16" s="96">
        <v>1.3021692137805558</v>
      </c>
      <c r="H16" s="97">
        <v>23166657.854822543</v>
      </c>
      <c r="I16" s="98">
        <v>8.5742001672607362</v>
      </c>
      <c r="J16" s="99">
        <v>3893257.0084123565</v>
      </c>
      <c r="K16" s="100">
        <v>4.0498620390232016</v>
      </c>
      <c r="L16" s="98">
        <v>8.135006089828078</v>
      </c>
      <c r="M16" s="101">
        <v>0.64573478606817925</v>
      </c>
      <c r="N16" s="360"/>
      <c r="O16" s="360"/>
    </row>
    <row r="17" spans="1:15" s="44" customFormat="1" ht="17.45" customHeight="1" x14ac:dyDescent="0.25">
      <c r="A17" s="92" t="s">
        <v>125</v>
      </c>
      <c r="B17" s="308">
        <v>55528733.19268775</v>
      </c>
      <c r="C17" s="102">
        <v>2.1405622587684583</v>
      </c>
      <c r="D17" s="103">
        <v>2329709.1267700191</v>
      </c>
      <c r="E17" s="104">
        <v>20.207180782851847</v>
      </c>
      <c r="F17" s="102">
        <v>2.702676210516155</v>
      </c>
      <c r="G17" s="105">
        <v>1.0704239489548928</v>
      </c>
      <c r="H17" s="106">
        <v>73226304.964113608</v>
      </c>
      <c r="I17" s="107">
        <v>1.3088215391062066</v>
      </c>
      <c r="J17" s="108">
        <v>1878467.2372573556</v>
      </c>
      <c r="K17" s="109">
        <v>12.801001965433118</v>
      </c>
      <c r="L17" s="107">
        <v>1.492690029274109</v>
      </c>
      <c r="M17" s="110">
        <v>0.3745153887709976</v>
      </c>
      <c r="N17" s="360"/>
      <c r="O17" s="360"/>
    </row>
    <row r="18" spans="1:15" s="44" customFormat="1" ht="17.45" customHeight="1" x14ac:dyDescent="0.25">
      <c r="A18" s="92" t="s">
        <v>162</v>
      </c>
      <c r="B18" s="307">
        <v>117650032.24086545</v>
      </c>
      <c r="C18" s="93">
        <v>4.613029777460163</v>
      </c>
      <c r="D18" s="94">
        <v>10637372.800106706</v>
      </c>
      <c r="E18" s="95">
        <v>42.813428902652852</v>
      </c>
      <c r="F18" s="93">
        <v>2.7555497124572161</v>
      </c>
      <c r="G18" s="96">
        <v>2.3123008213594454</v>
      </c>
      <c r="H18" s="97">
        <v>290191934.38093221</v>
      </c>
      <c r="I18" s="98">
        <v>1.9361058695871434</v>
      </c>
      <c r="J18" s="99">
        <v>11012109.226250691</v>
      </c>
      <c r="K18" s="100">
        <v>50.729686882106876</v>
      </c>
      <c r="L18" s="98">
        <v>0.98285357789801797</v>
      </c>
      <c r="M18" s="101">
        <v>0.97725314345140779</v>
      </c>
      <c r="N18" s="360"/>
      <c r="O18" s="360"/>
    </row>
    <row r="19" spans="1:15" s="44" customFormat="1" ht="17.45" customHeight="1" x14ac:dyDescent="0.25">
      <c r="A19" s="92" t="s">
        <v>163</v>
      </c>
      <c r="B19" s="308">
        <v>11579034.841902714</v>
      </c>
      <c r="C19" s="102">
        <v>0.86931461569259882</v>
      </c>
      <c r="D19" s="103">
        <v>197290.15478412545</v>
      </c>
      <c r="E19" s="104">
        <v>4.2136680757572167</v>
      </c>
      <c r="F19" s="102">
        <v>2.2668700398721704</v>
      </c>
      <c r="G19" s="105">
        <v>0.18721602321043715</v>
      </c>
      <c r="H19" s="106">
        <v>157402006.24728808</v>
      </c>
      <c r="I19" s="107">
        <v>0.96420886389112659</v>
      </c>
      <c r="J19" s="108">
        <v>2974660.82851048</v>
      </c>
      <c r="K19" s="109">
        <v>27.516114493584027</v>
      </c>
      <c r="L19" s="107">
        <v>1.2226316272142042</v>
      </c>
      <c r="M19" s="110">
        <v>0.65938460802289856</v>
      </c>
      <c r="N19" s="360"/>
      <c r="O19" s="360"/>
    </row>
    <row r="20" spans="1:15" s="44" customFormat="1" ht="17.45" customHeight="1" x14ac:dyDescent="0.25">
      <c r="A20" s="92" t="s">
        <v>126</v>
      </c>
      <c r="B20" s="307">
        <v>18366378.300711192</v>
      </c>
      <c r="C20" s="93">
        <v>0.98749226616616259</v>
      </c>
      <c r="D20" s="94">
        <v>355478.46797691286</v>
      </c>
      <c r="E20" s="95">
        <v>6.6836159463762197</v>
      </c>
      <c r="F20" s="93">
        <v>2.1925329626390275</v>
      </c>
      <c r="G20" s="96">
        <v>0.28721934613217415</v>
      </c>
      <c r="H20" s="97">
        <v>20408683.935990337</v>
      </c>
      <c r="I20" s="98">
        <v>0.28211381553339154</v>
      </c>
      <c r="J20" s="99">
        <v>112848.40522586647</v>
      </c>
      <c r="K20" s="100">
        <v>3.5677288824630513</v>
      </c>
      <c r="L20" s="98">
        <v>1.1969557542488274</v>
      </c>
      <c r="M20" s="101">
        <v>8.3700106863092191E-2</v>
      </c>
      <c r="N20" s="360"/>
      <c r="O20" s="360"/>
    </row>
    <row r="21" spans="1:15" s="44" customFormat="1" ht="17.45" customHeight="1" x14ac:dyDescent="0.25">
      <c r="A21" s="92" t="s">
        <v>127</v>
      </c>
      <c r="B21" s="308">
        <v>2841722.1435897439</v>
      </c>
      <c r="C21" s="102">
        <v>9.6369778199645051</v>
      </c>
      <c r="D21" s="103">
        <v>536758.02005821641</v>
      </c>
      <c r="E21" s="104">
        <v>1.0341167498075203</v>
      </c>
      <c r="F21" s="102">
        <v>9.707889542557373</v>
      </c>
      <c r="G21" s="105">
        <v>0.19676618715230096</v>
      </c>
      <c r="H21" s="106">
        <v>6159618.0218521487</v>
      </c>
      <c r="I21" s="107">
        <v>8.330728884984552</v>
      </c>
      <c r="J21" s="108">
        <v>1005756.5123922561</v>
      </c>
      <c r="K21" s="109">
        <v>1.0767890369818425</v>
      </c>
      <c r="L21" s="107">
        <v>8.2837017932473263</v>
      </c>
      <c r="M21" s="110">
        <v>0.17482806582127278</v>
      </c>
      <c r="N21" s="360"/>
      <c r="O21" s="360"/>
    </row>
    <row r="22" spans="1:15" s="44" customFormat="1" ht="17.45" customHeight="1" x14ac:dyDescent="0.25">
      <c r="A22" s="92" t="s">
        <v>128</v>
      </c>
      <c r="B22" s="307">
        <v>1554644.111111111</v>
      </c>
      <c r="C22" s="93">
        <v>1.3518309812570196E-2</v>
      </c>
      <c r="D22" s="94">
        <v>411.91675054884092</v>
      </c>
      <c r="E22" s="95">
        <v>0.56574268491244961</v>
      </c>
      <c r="F22" s="93">
        <v>2.128927578910456</v>
      </c>
      <c r="G22" s="96">
        <v>2.3606734007748462E-2</v>
      </c>
      <c r="H22" s="97">
        <v>1480523.9999999998</v>
      </c>
      <c r="I22" s="98">
        <v>0.37983589218886255</v>
      </c>
      <c r="J22" s="99">
        <v>11022.180627161659</v>
      </c>
      <c r="K22" s="100">
        <v>0.25881670040785065</v>
      </c>
      <c r="L22" s="98">
        <v>1.2564482326469166</v>
      </c>
      <c r="M22" s="101">
        <v>6.3737198018162288E-3</v>
      </c>
      <c r="N22" s="360"/>
      <c r="O22" s="360"/>
    </row>
    <row r="23" spans="1:15" s="44" customFormat="1" ht="17.45" customHeight="1" x14ac:dyDescent="0.25">
      <c r="A23" s="111" t="s">
        <v>129</v>
      </c>
      <c r="B23" s="309">
        <v>3197967.8333333335</v>
      </c>
      <c r="C23" s="112">
        <v>1.3277644630881185</v>
      </c>
      <c r="D23" s="113">
        <v>83224.501646698569</v>
      </c>
      <c r="E23" s="114">
        <v>1.1637563191234725</v>
      </c>
      <c r="F23" s="112">
        <v>2.5008153365515247</v>
      </c>
      <c r="G23" s="115">
        <v>5.704265715710552E-2</v>
      </c>
      <c r="H23" s="116"/>
      <c r="I23" s="117"/>
      <c r="J23" s="118"/>
      <c r="K23" s="114"/>
      <c r="L23" s="112"/>
      <c r="M23" s="115"/>
    </row>
    <row r="24" spans="1:15" s="2" customFormat="1" ht="12" x14ac:dyDescent="0.2">
      <c r="A24" s="1"/>
      <c r="B24" s="19"/>
      <c r="E24" s="30"/>
      <c r="F24" s="30"/>
      <c r="G24" s="1"/>
    </row>
    <row r="25" spans="1:15" s="2" customFormat="1" ht="12" x14ac:dyDescent="0.2">
      <c r="A25" s="1"/>
      <c r="B25" s="1"/>
      <c r="C25" s="1"/>
      <c r="D25" s="1"/>
      <c r="E25" s="1"/>
      <c r="F25" s="1"/>
      <c r="G25" s="1"/>
    </row>
    <row r="26" spans="1:15" s="2" customFormat="1" ht="13.35" customHeight="1" x14ac:dyDescent="0.2"/>
    <row r="27" spans="1:15" s="6" customFormat="1" ht="17.100000000000001" customHeight="1" x14ac:dyDescent="0.2">
      <c r="A27" s="499" t="s">
        <v>270</v>
      </c>
      <c r="B27" s="500"/>
      <c r="C27" s="500"/>
      <c r="D27" s="500"/>
      <c r="E27" s="500"/>
      <c r="F27" s="500"/>
      <c r="G27" s="500"/>
      <c r="H27" s="48"/>
      <c r="I27" s="48"/>
      <c r="J27" s="48"/>
      <c r="K27" s="48"/>
      <c r="L27" s="48"/>
      <c r="M27" s="388"/>
    </row>
    <row r="28" spans="1:15" s="6" customFormat="1" ht="17.100000000000001" customHeight="1" x14ac:dyDescent="0.25">
      <c r="A28" s="486" t="s">
        <v>181</v>
      </c>
      <c r="B28" s="487"/>
      <c r="C28" s="487"/>
      <c r="D28" s="487"/>
      <c r="E28" s="487"/>
      <c r="F28" s="487"/>
      <c r="G28" s="487"/>
      <c r="H28" s="49"/>
      <c r="I28" s="184"/>
      <c r="J28" s="394"/>
      <c r="K28" s="184"/>
      <c r="L28" s="49"/>
      <c r="M28" s="390"/>
    </row>
    <row r="29" spans="1:15" s="6" customFormat="1" ht="17.100000000000001" customHeight="1" x14ac:dyDescent="0.2">
      <c r="A29" s="486" t="s">
        <v>179</v>
      </c>
      <c r="B29" s="487"/>
      <c r="C29" s="487"/>
      <c r="D29" s="487"/>
      <c r="E29" s="487"/>
      <c r="F29" s="487"/>
      <c r="G29" s="487"/>
      <c r="H29" s="49"/>
      <c r="I29" s="395"/>
      <c r="J29" s="396"/>
      <c r="K29" s="395"/>
      <c r="L29" s="49"/>
      <c r="M29" s="390"/>
    </row>
    <row r="30" spans="1:15" s="6" customFormat="1" ht="17.100000000000001" customHeight="1" x14ac:dyDescent="0.2">
      <c r="A30" s="486" t="s">
        <v>180</v>
      </c>
      <c r="B30" s="487"/>
      <c r="C30" s="487"/>
      <c r="D30" s="487"/>
      <c r="E30" s="487"/>
      <c r="F30" s="487"/>
      <c r="G30" s="487"/>
      <c r="H30" s="49"/>
      <c r="I30" s="49"/>
      <c r="J30" s="49"/>
      <c r="K30" s="49"/>
      <c r="L30" s="49"/>
      <c r="M30" s="390"/>
    </row>
    <row r="31" spans="1:15" s="6" customFormat="1" ht="12" x14ac:dyDescent="0.2">
      <c r="A31" s="490" t="s">
        <v>113</v>
      </c>
      <c r="B31" s="491"/>
      <c r="C31" s="491"/>
      <c r="D31" s="491"/>
      <c r="E31" s="491"/>
      <c r="F31" s="491"/>
      <c r="G31" s="491"/>
      <c r="H31" s="491"/>
      <c r="I31" s="491"/>
      <c r="J31" s="491"/>
      <c r="K31" s="491"/>
      <c r="L31" s="491"/>
      <c r="M31" s="492"/>
    </row>
    <row r="32" spans="1:15" s="6" customFormat="1" ht="17.100000000000001" customHeight="1" x14ac:dyDescent="0.25">
      <c r="A32" s="490" t="s">
        <v>114</v>
      </c>
      <c r="B32" s="491"/>
      <c r="C32" s="491"/>
      <c r="D32" s="491"/>
      <c r="E32" s="491"/>
      <c r="F32" s="491"/>
      <c r="G32" s="491"/>
      <c r="H32" s="49"/>
      <c r="I32" s="184"/>
      <c r="J32" s="394"/>
      <c r="K32" s="184"/>
      <c r="L32" s="49"/>
      <c r="M32" s="390"/>
    </row>
    <row r="33" spans="1:13" s="6" customFormat="1" ht="17.100000000000001" customHeight="1" x14ac:dyDescent="0.25">
      <c r="A33" s="490" t="s">
        <v>177</v>
      </c>
      <c r="B33" s="491"/>
      <c r="C33" s="491"/>
      <c r="D33" s="491"/>
      <c r="E33" s="491"/>
      <c r="F33" s="491"/>
      <c r="G33" s="491"/>
      <c r="H33" s="49"/>
      <c r="I33" s="184"/>
      <c r="J33" s="394"/>
      <c r="K33" s="184"/>
      <c r="L33" s="49"/>
      <c r="M33" s="390"/>
    </row>
    <row r="34" spans="1:13" s="6" customFormat="1" ht="12" x14ac:dyDescent="0.2">
      <c r="A34" s="486" t="s">
        <v>119</v>
      </c>
      <c r="B34" s="487"/>
      <c r="C34" s="487"/>
      <c r="D34" s="487"/>
      <c r="E34" s="487"/>
      <c r="F34" s="487"/>
      <c r="G34" s="487"/>
      <c r="H34" s="49"/>
      <c r="I34" s="49"/>
      <c r="J34" s="49"/>
      <c r="K34" s="49"/>
      <c r="L34" s="49"/>
      <c r="M34" s="390"/>
    </row>
    <row r="35" spans="1:13" s="6" customFormat="1" ht="32.25" customHeight="1" x14ac:dyDescent="0.2">
      <c r="A35" s="486" t="s">
        <v>186</v>
      </c>
      <c r="B35" s="487"/>
      <c r="C35" s="487"/>
      <c r="D35" s="487"/>
      <c r="E35" s="487"/>
      <c r="F35" s="487"/>
      <c r="G35" s="487"/>
      <c r="H35" s="487"/>
      <c r="I35" s="487"/>
      <c r="J35" s="487"/>
      <c r="K35" s="487"/>
      <c r="L35" s="487"/>
      <c r="M35" s="493"/>
    </row>
    <row r="36" spans="1:13" s="6" customFormat="1" ht="17.100000000000001" customHeight="1" x14ac:dyDescent="0.2">
      <c r="A36" s="486" t="s">
        <v>178</v>
      </c>
      <c r="B36" s="487"/>
      <c r="C36" s="487"/>
      <c r="D36" s="487"/>
      <c r="E36" s="487"/>
      <c r="F36" s="487"/>
      <c r="G36" s="487"/>
      <c r="H36" s="49"/>
      <c r="I36" s="49"/>
      <c r="J36" s="49"/>
      <c r="K36" s="49"/>
      <c r="L36" s="49"/>
      <c r="M36" s="390"/>
    </row>
    <row r="37" spans="1:13" s="6" customFormat="1" ht="17.100000000000001" customHeight="1" x14ac:dyDescent="0.2">
      <c r="A37" s="486" t="s">
        <v>238</v>
      </c>
      <c r="B37" s="487"/>
      <c r="C37" s="487"/>
      <c r="D37" s="487"/>
      <c r="E37" s="487"/>
      <c r="F37" s="487"/>
      <c r="G37" s="487"/>
      <c r="H37" s="49"/>
      <c r="I37" s="49"/>
      <c r="J37" s="49"/>
      <c r="K37" s="49"/>
      <c r="L37" s="49"/>
      <c r="M37" s="390"/>
    </row>
    <row r="38" spans="1:13" s="6" customFormat="1" ht="17.100000000000001" customHeight="1" x14ac:dyDescent="0.2">
      <c r="A38" s="397"/>
      <c r="B38" s="398"/>
      <c r="C38" s="398"/>
      <c r="D38" s="398"/>
      <c r="E38" s="398"/>
      <c r="F38" s="398"/>
      <c r="G38" s="398"/>
      <c r="M38" s="392"/>
    </row>
    <row r="39" spans="1:13" s="6" customFormat="1" ht="17.100000000000001" customHeight="1" x14ac:dyDescent="0.2">
      <c r="A39" s="488" t="s">
        <v>110</v>
      </c>
      <c r="B39" s="489"/>
      <c r="C39" s="489"/>
      <c r="D39" s="489"/>
      <c r="E39" s="489"/>
      <c r="F39" s="489"/>
      <c r="G39" s="489"/>
      <c r="H39" s="43"/>
      <c r="I39" s="43"/>
      <c r="J39" s="43"/>
      <c r="K39" s="43"/>
      <c r="L39" s="43"/>
      <c r="M39" s="393"/>
    </row>
    <row r="40" spans="1:13" s="2" customFormat="1" ht="12" x14ac:dyDescent="0.2"/>
    <row r="41" spans="1:13" s="42" customFormat="1" x14ac:dyDescent="0.2"/>
  </sheetData>
  <mergeCells count="18">
    <mergeCell ref="H13:M13"/>
    <mergeCell ref="A6:M11"/>
    <mergeCell ref="A4:M5"/>
    <mergeCell ref="A1:M3"/>
    <mergeCell ref="A27:G27"/>
    <mergeCell ref="B13:G13"/>
    <mergeCell ref="A13:A14"/>
    <mergeCell ref="A28:G28"/>
    <mergeCell ref="A39:G39"/>
    <mergeCell ref="A37:G37"/>
    <mergeCell ref="A29:G29"/>
    <mergeCell ref="A30:G30"/>
    <mergeCell ref="A34:G34"/>
    <mergeCell ref="A36:G36"/>
    <mergeCell ref="A32:G32"/>
    <mergeCell ref="A33:G33"/>
    <mergeCell ref="A31:M31"/>
    <mergeCell ref="A35:M35"/>
  </mergeCells>
  <pageMargins left="0.75" right="0.75" top="1" bottom="1" header="0.5" footer="0.5"/>
  <pageSetup orientation="portrait" horizontalDpi="4294967292" verticalDpi="4294967292"/>
  <headerFooter alignWithMargins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8"/>
  <sheetViews>
    <sheetView showGridLines="0" workbookViewId="0">
      <selection activeCell="A31" sqref="A31:G31"/>
    </sheetView>
  </sheetViews>
  <sheetFormatPr baseColWidth="10" defaultRowHeight="12.75" x14ac:dyDescent="0.2"/>
  <cols>
    <col min="1" max="1" width="70.42578125" customWidth="1"/>
    <col min="2" max="2" width="15.85546875" customWidth="1"/>
    <col min="3" max="3" width="16.140625" customWidth="1"/>
    <col min="4" max="4" width="14.85546875" customWidth="1"/>
    <col min="5" max="5" width="15" customWidth="1"/>
    <col min="6" max="6" width="13.85546875" bestFit="1" customWidth="1"/>
    <col min="7" max="7" width="14.42578125" customWidth="1"/>
  </cols>
  <sheetData>
    <row r="1" spans="1:9" s="2" customFormat="1" ht="12" x14ac:dyDescent="0.2">
      <c r="A1" s="498"/>
      <c r="B1" s="498"/>
      <c r="C1" s="498"/>
      <c r="D1" s="498"/>
      <c r="E1" s="498"/>
      <c r="F1" s="498"/>
      <c r="G1" s="498"/>
    </row>
    <row r="2" spans="1:9" s="2" customFormat="1" ht="29.1" customHeight="1" x14ac:dyDescent="0.2">
      <c r="A2" s="498"/>
      <c r="B2" s="498"/>
      <c r="C2" s="498"/>
      <c r="D2" s="498"/>
      <c r="E2" s="498"/>
      <c r="F2" s="498"/>
      <c r="G2" s="498"/>
    </row>
    <row r="3" spans="1:9" s="2" customFormat="1" ht="56.1" customHeight="1" x14ac:dyDescent="0.2">
      <c r="A3" s="498"/>
      <c r="B3" s="498"/>
      <c r="C3" s="498"/>
      <c r="D3" s="498"/>
      <c r="E3" s="498"/>
      <c r="F3" s="498"/>
      <c r="G3" s="498"/>
    </row>
    <row r="4" spans="1:9" s="2" customFormat="1" ht="11.45" customHeight="1" x14ac:dyDescent="0.2">
      <c r="A4" s="497" t="s">
        <v>8</v>
      </c>
      <c r="B4" s="497"/>
      <c r="C4" s="497"/>
      <c r="D4" s="497"/>
      <c r="E4" s="497"/>
      <c r="F4" s="497"/>
      <c r="G4" s="497"/>
    </row>
    <row r="5" spans="1:9" s="2" customFormat="1" ht="17.100000000000001" customHeight="1" x14ac:dyDescent="0.2">
      <c r="A5" s="497"/>
      <c r="B5" s="497"/>
      <c r="C5" s="497"/>
      <c r="D5" s="497"/>
      <c r="E5" s="497"/>
      <c r="F5" s="497"/>
      <c r="G5" s="497"/>
    </row>
    <row r="6" spans="1:9" s="44" customFormat="1" ht="33" customHeight="1" x14ac:dyDescent="0.2">
      <c r="A6" s="496" t="s">
        <v>261</v>
      </c>
      <c r="B6" s="496"/>
      <c r="C6" s="496"/>
      <c r="D6" s="496"/>
      <c r="E6" s="496"/>
      <c r="F6" s="496"/>
      <c r="G6" s="496"/>
    </row>
    <row r="7" spans="1:9" s="44" customFormat="1" ht="11.45" customHeight="1" x14ac:dyDescent="0.2">
      <c r="A7" s="496"/>
      <c r="B7" s="496"/>
      <c r="C7" s="496"/>
      <c r="D7" s="496"/>
      <c r="E7" s="496"/>
      <c r="F7" s="496"/>
      <c r="G7" s="496"/>
    </row>
    <row r="8" spans="1:9" s="44" customFormat="1" ht="11.45" customHeight="1" x14ac:dyDescent="0.2">
      <c r="A8" s="496"/>
      <c r="B8" s="496"/>
      <c r="C8" s="496"/>
      <c r="D8" s="496"/>
      <c r="E8" s="496"/>
      <c r="F8" s="496"/>
      <c r="G8" s="496"/>
    </row>
    <row r="9" spans="1:9" s="44" customFormat="1" ht="27" customHeight="1" x14ac:dyDescent="0.2">
      <c r="A9" s="512" t="s">
        <v>19</v>
      </c>
      <c r="B9" s="514" t="s">
        <v>133</v>
      </c>
      <c r="C9" s="516"/>
      <c r="D9" s="225" t="s">
        <v>134</v>
      </c>
      <c r="E9" s="514" t="s">
        <v>137</v>
      </c>
      <c r="F9" s="516"/>
      <c r="G9" s="225" t="s">
        <v>134</v>
      </c>
    </row>
    <row r="10" spans="1:9" s="44" customFormat="1" ht="14.25" x14ac:dyDescent="0.2">
      <c r="A10" s="513"/>
      <c r="B10" s="225">
        <v>2016</v>
      </c>
      <c r="C10" s="225">
        <v>2018</v>
      </c>
      <c r="D10" s="225"/>
      <c r="E10" s="225">
        <v>2016</v>
      </c>
      <c r="F10" s="225">
        <v>2018</v>
      </c>
      <c r="G10" s="225"/>
    </row>
    <row r="11" spans="1:9" s="44" customFormat="1" ht="17.45" customHeight="1" x14ac:dyDescent="0.2">
      <c r="A11" s="122" t="s">
        <v>21</v>
      </c>
      <c r="B11" s="280">
        <v>224791363.6330522</v>
      </c>
      <c r="C11" s="280">
        <v>205631607.55550563</v>
      </c>
      <c r="D11" s="292">
        <v>-8.5233506162731487</v>
      </c>
      <c r="E11" s="280">
        <v>451308515.91184258</v>
      </c>
      <c r="F11" s="280">
        <v>535361371.69691563</v>
      </c>
      <c r="G11" s="292">
        <v>18.624256538844417</v>
      </c>
      <c r="H11" s="330"/>
      <c r="I11" s="330"/>
    </row>
    <row r="12" spans="1:9" s="44" customFormat="1" ht="17.45" customHeight="1" x14ac:dyDescent="0.2">
      <c r="A12" s="289" t="s">
        <v>22</v>
      </c>
      <c r="B12" s="282">
        <v>397470</v>
      </c>
      <c r="C12" s="282">
        <v>2424593</v>
      </c>
      <c r="D12" s="293">
        <v>510.00654137419178</v>
      </c>
      <c r="E12" s="294">
        <v>1419612</v>
      </c>
      <c r="F12" s="294">
        <v>2721657</v>
      </c>
      <c r="G12" s="293">
        <v>91.718370935156941</v>
      </c>
      <c r="H12" s="330"/>
      <c r="I12" s="330"/>
    </row>
    <row r="13" spans="1:9" s="44" customFormat="1" ht="27.75" customHeight="1" x14ac:dyDescent="0.2">
      <c r="A13" s="290" t="s">
        <v>23</v>
      </c>
      <c r="B13" s="282">
        <v>23781237.498109441</v>
      </c>
      <c r="C13" s="282">
        <v>21069636.898124099</v>
      </c>
      <c r="D13" s="293">
        <v>-11.402268701117462</v>
      </c>
      <c r="E13" s="294">
        <v>91304658.652698696</v>
      </c>
      <c r="F13" s="294">
        <v>107794793.85980654</v>
      </c>
      <c r="G13" s="293">
        <v>18.060562791031739</v>
      </c>
      <c r="H13" s="330"/>
      <c r="I13" s="330"/>
    </row>
    <row r="14" spans="1:9" s="44" customFormat="1" ht="17.45" customHeight="1" x14ac:dyDescent="0.2">
      <c r="A14" s="289" t="s">
        <v>24</v>
      </c>
      <c r="B14" s="282">
        <v>43925922.666666664</v>
      </c>
      <c r="C14" s="282">
        <v>46405084.291666672</v>
      </c>
      <c r="D14" s="293">
        <v>5.6439602733292782</v>
      </c>
      <c r="E14" s="294">
        <v>62749201.577380948</v>
      </c>
      <c r="F14" s="294">
        <v>78668883.797619045</v>
      </c>
      <c r="G14" s="293">
        <v>25.370334315100873</v>
      </c>
      <c r="H14" s="330"/>
      <c r="I14" s="330"/>
    </row>
    <row r="15" spans="1:9" s="44" customFormat="1" ht="17.45" customHeight="1" x14ac:dyDescent="0.2">
      <c r="A15" s="290" t="s">
        <v>25</v>
      </c>
      <c r="B15" s="282">
        <v>63288118.113063864</v>
      </c>
      <c r="C15" s="282">
        <v>46755381.892621875</v>
      </c>
      <c r="D15" s="293">
        <v>-26.122970177287229</v>
      </c>
      <c r="E15" s="294">
        <v>103532676.82057218</v>
      </c>
      <c r="F15" s="294">
        <v>110859812.64930987</v>
      </c>
      <c r="G15" s="293">
        <v>7.0771239127102064</v>
      </c>
      <c r="H15" s="330"/>
      <c r="I15" s="330"/>
    </row>
    <row r="16" spans="1:9" s="44" customFormat="1" ht="20.25" customHeight="1" x14ac:dyDescent="0.2">
      <c r="A16" s="289" t="s">
        <v>26</v>
      </c>
      <c r="B16" s="282">
        <v>39695074.177489184</v>
      </c>
      <c r="C16" s="282">
        <v>46746207.274242431</v>
      </c>
      <c r="D16" s="293">
        <v>17.763244540683836</v>
      </c>
      <c r="E16" s="294">
        <v>111081622.92402597</v>
      </c>
      <c r="F16" s="294">
        <v>147844858.82878783</v>
      </c>
      <c r="G16" s="293">
        <v>33.095695702885074</v>
      </c>
      <c r="H16" s="330"/>
      <c r="I16" s="330"/>
    </row>
    <row r="17" spans="1:9" s="44" customFormat="1" ht="17.45" customHeight="1" x14ac:dyDescent="0.2">
      <c r="A17" s="291" t="s">
        <v>27</v>
      </c>
      <c r="B17" s="286">
        <v>53703541.177723043</v>
      </c>
      <c r="C17" s="286">
        <v>42230704.198850572</v>
      </c>
      <c r="D17" s="295">
        <v>-21.363278337465687</v>
      </c>
      <c r="E17" s="296">
        <v>81220743.937164754</v>
      </c>
      <c r="F17" s="286">
        <v>87471365.561392277</v>
      </c>
      <c r="G17" s="295">
        <v>7.6958438463248084</v>
      </c>
      <c r="H17" s="330"/>
      <c r="I17" s="330"/>
    </row>
    <row r="18" spans="1:9" s="2" customFormat="1" ht="12" x14ac:dyDescent="0.2">
      <c r="A18" s="1"/>
      <c r="B18" s="365"/>
      <c r="C18" s="365"/>
      <c r="D18" s="1"/>
      <c r="E18" s="365"/>
      <c r="F18" s="365"/>
      <c r="G18" s="1"/>
    </row>
    <row r="19" spans="1:9" s="2" customFormat="1" ht="13.35" customHeight="1" x14ac:dyDescent="0.2"/>
    <row r="20" spans="1:9" s="6" customFormat="1" ht="17.100000000000001" customHeight="1" x14ac:dyDescent="0.2">
      <c r="A20" s="518" t="s">
        <v>208</v>
      </c>
      <c r="B20" s="519"/>
      <c r="C20" s="519"/>
      <c r="D20" s="519"/>
      <c r="E20" s="519"/>
      <c r="F20" s="519"/>
      <c r="G20" s="545"/>
    </row>
    <row r="21" spans="1:9" s="6" customFormat="1" ht="17.100000000000001" customHeight="1" x14ac:dyDescent="0.2">
      <c r="A21" s="502" t="s">
        <v>112</v>
      </c>
      <c r="B21" s="503"/>
      <c r="C21" s="503"/>
      <c r="D21" s="503"/>
      <c r="E21" s="503"/>
      <c r="F21" s="503"/>
      <c r="G21" s="510"/>
    </row>
    <row r="22" spans="1:9" s="6" customFormat="1" ht="26.1" customHeight="1" x14ac:dyDescent="0.2">
      <c r="A22" s="508" t="s">
        <v>168</v>
      </c>
      <c r="B22" s="509"/>
      <c r="C22" s="509"/>
      <c r="D22" s="509"/>
      <c r="E22" s="509"/>
      <c r="F22" s="509"/>
      <c r="G22" s="511"/>
    </row>
    <row r="23" spans="1:9" s="6" customFormat="1" ht="12" x14ac:dyDescent="0.2">
      <c r="A23" s="502" t="s">
        <v>202</v>
      </c>
      <c r="B23" s="503"/>
      <c r="C23" s="503"/>
      <c r="D23" s="503"/>
      <c r="E23" s="503"/>
      <c r="F23" s="503"/>
      <c r="G23" s="510"/>
    </row>
    <row r="24" spans="1:9" s="6" customFormat="1" ht="12" x14ac:dyDescent="0.15">
      <c r="A24" s="450" t="s">
        <v>203</v>
      </c>
      <c r="B24" s="451"/>
      <c r="C24" s="451"/>
      <c r="D24" s="59"/>
      <c r="E24" s="59"/>
      <c r="F24" s="59"/>
      <c r="G24" s="452"/>
    </row>
    <row r="25" spans="1:9" s="6" customFormat="1" ht="12" x14ac:dyDescent="0.15">
      <c r="A25" s="450" t="s">
        <v>204</v>
      </c>
      <c r="B25" s="451"/>
      <c r="C25" s="451"/>
      <c r="D25" s="59"/>
      <c r="E25" s="59"/>
      <c r="F25" s="59"/>
      <c r="G25" s="452"/>
    </row>
    <row r="26" spans="1:9" s="6" customFormat="1" ht="12" x14ac:dyDescent="0.15">
      <c r="A26" s="450" t="s">
        <v>205</v>
      </c>
      <c r="B26" s="451"/>
      <c r="C26" s="451"/>
      <c r="D26" s="59"/>
      <c r="E26" s="59"/>
      <c r="F26" s="59"/>
      <c r="G26" s="452"/>
    </row>
    <row r="27" spans="1:9" s="6" customFormat="1" ht="12" x14ac:dyDescent="0.15">
      <c r="A27" s="450" t="s">
        <v>206</v>
      </c>
      <c r="B27" s="59"/>
      <c r="C27" s="59"/>
      <c r="D27" s="59"/>
      <c r="E27" s="59"/>
      <c r="F27" s="59"/>
      <c r="G27" s="452"/>
    </row>
    <row r="28" spans="1:9" s="6" customFormat="1" ht="12" x14ac:dyDescent="0.15">
      <c r="A28" s="450" t="s">
        <v>207</v>
      </c>
      <c r="B28" s="59"/>
      <c r="C28" s="59"/>
      <c r="D28" s="59"/>
      <c r="E28" s="59"/>
      <c r="F28" s="59"/>
      <c r="G28" s="452"/>
    </row>
    <row r="29" spans="1:9" s="6" customFormat="1" ht="17.100000000000001" customHeight="1" x14ac:dyDescent="0.2">
      <c r="A29" s="508" t="s">
        <v>114</v>
      </c>
      <c r="B29" s="509"/>
      <c r="C29" s="509"/>
      <c r="D29" s="509"/>
      <c r="E29" s="509"/>
      <c r="F29" s="509"/>
      <c r="G29" s="511"/>
    </row>
    <row r="30" spans="1:9" s="6" customFormat="1" ht="16.5" customHeight="1" x14ac:dyDescent="0.2">
      <c r="A30" s="508" t="s">
        <v>115</v>
      </c>
      <c r="B30" s="509"/>
      <c r="C30" s="509"/>
      <c r="D30" s="509"/>
      <c r="E30" s="509"/>
      <c r="F30" s="509"/>
      <c r="G30" s="511"/>
    </row>
    <row r="31" spans="1:9" s="6" customFormat="1" ht="17.100000000000001" customHeight="1" x14ac:dyDescent="0.2">
      <c r="A31" s="502" t="s">
        <v>116</v>
      </c>
      <c r="B31" s="503"/>
      <c r="C31" s="503"/>
      <c r="D31" s="503"/>
      <c r="E31" s="503"/>
      <c r="F31" s="503"/>
      <c r="G31" s="510"/>
    </row>
    <row r="32" spans="1:9" s="6" customFormat="1" ht="17.100000000000001" customHeight="1" x14ac:dyDescent="0.2">
      <c r="A32" s="502" t="s">
        <v>117</v>
      </c>
      <c r="B32" s="503"/>
      <c r="C32" s="503"/>
      <c r="D32" s="503"/>
      <c r="E32" s="503"/>
      <c r="F32" s="503"/>
      <c r="G32" s="510"/>
    </row>
    <row r="33" spans="1:7" s="6" customFormat="1" ht="17.100000000000001" customHeight="1" x14ac:dyDescent="0.2">
      <c r="A33" s="502" t="s">
        <v>120</v>
      </c>
      <c r="B33" s="503"/>
      <c r="C33" s="503"/>
      <c r="D33" s="503"/>
      <c r="E33" s="503"/>
      <c r="F33" s="503"/>
      <c r="G33" s="510"/>
    </row>
    <row r="34" spans="1:7" s="6" customFormat="1" ht="17.100000000000001" customHeight="1" x14ac:dyDescent="0.2">
      <c r="A34" s="502" t="s">
        <v>248</v>
      </c>
      <c r="B34" s="503"/>
      <c r="C34" s="503"/>
      <c r="D34" s="503"/>
      <c r="E34" s="503"/>
      <c r="F34" s="503"/>
      <c r="G34" s="510"/>
    </row>
    <row r="35" spans="1:7" s="6" customFormat="1" ht="17.100000000000001" customHeight="1" x14ac:dyDescent="0.2">
      <c r="A35" s="391"/>
      <c r="B35" s="71"/>
      <c r="C35" s="71"/>
      <c r="D35" s="71"/>
      <c r="E35" s="71"/>
      <c r="F35" s="71"/>
      <c r="G35" s="412"/>
    </row>
    <row r="36" spans="1:7" s="6" customFormat="1" ht="17.100000000000001" customHeight="1" x14ac:dyDescent="0.2">
      <c r="A36" s="569" t="s">
        <v>110</v>
      </c>
      <c r="B36" s="570"/>
      <c r="C36" s="570"/>
      <c r="D36" s="570"/>
      <c r="E36" s="570"/>
      <c r="F36" s="570"/>
      <c r="G36" s="582"/>
    </row>
    <row r="37" spans="1:7" s="2" customFormat="1" ht="12" x14ac:dyDescent="0.2"/>
    <row r="38" spans="1:7" s="42" customFormat="1" x14ac:dyDescent="0.2"/>
  </sheetData>
  <mergeCells count="17">
    <mergeCell ref="A20:G20"/>
    <mergeCell ref="A21:G21"/>
    <mergeCell ref="A22:G22"/>
    <mergeCell ref="A29:G29"/>
    <mergeCell ref="A30:G30"/>
    <mergeCell ref="A23:G23"/>
    <mergeCell ref="A1:G3"/>
    <mergeCell ref="A4:G5"/>
    <mergeCell ref="A6:G8"/>
    <mergeCell ref="A9:A10"/>
    <mergeCell ref="B9:C9"/>
    <mergeCell ref="E9:F9"/>
    <mergeCell ref="A36:G36"/>
    <mergeCell ref="A32:G32"/>
    <mergeCell ref="A33:G33"/>
    <mergeCell ref="A34:G34"/>
    <mergeCell ref="A31:G31"/>
  </mergeCells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"/>
  <sheetViews>
    <sheetView showGridLines="0" zoomScale="85" zoomScaleNormal="85" zoomScalePageLayoutView="85" workbookViewId="0">
      <selection activeCell="A32" sqref="A32"/>
    </sheetView>
  </sheetViews>
  <sheetFormatPr baseColWidth="10" defaultRowHeight="12.75" x14ac:dyDescent="0.2"/>
  <cols>
    <col min="1" max="1" width="70.42578125" customWidth="1"/>
    <col min="2" max="2" width="1.42578125" customWidth="1"/>
    <col min="3" max="6" width="9.140625" customWidth="1"/>
    <col min="7" max="7" width="14.42578125" customWidth="1"/>
  </cols>
  <sheetData>
    <row r="1" spans="1:11" s="2" customFormat="1" ht="12" x14ac:dyDescent="0.2">
      <c r="A1" s="498"/>
      <c r="B1" s="498"/>
      <c r="C1" s="498"/>
      <c r="D1" s="498"/>
      <c r="E1" s="498"/>
      <c r="F1" s="498"/>
      <c r="G1" s="498"/>
    </row>
    <row r="2" spans="1:11" s="2" customFormat="1" ht="29.1" customHeight="1" x14ac:dyDescent="0.2">
      <c r="A2" s="498"/>
      <c r="B2" s="498"/>
      <c r="C2" s="498"/>
      <c r="D2" s="498"/>
      <c r="E2" s="498"/>
      <c r="F2" s="498"/>
      <c r="G2" s="498"/>
    </row>
    <row r="3" spans="1:11" s="2" customFormat="1" ht="44.45" customHeight="1" x14ac:dyDescent="0.2">
      <c r="A3" s="498"/>
      <c r="B3" s="498"/>
      <c r="C3" s="498"/>
      <c r="D3" s="498"/>
      <c r="E3" s="498"/>
      <c r="F3" s="498"/>
      <c r="G3" s="498"/>
    </row>
    <row r="4" spans="1:11" s="2" customFormat="1" ht="11.45" customHeight="1" x14ac:dyDescent="0.2">
      <c r="A4" s="497" t="s">
        <v>8</v>
      </c>
      <c r="B4" s="497"/>
      <c r="C4" s="497"/>
      <c r="D4" s="497"/>
      <c r="E4" s="497"/>
      <c r="F4" s="497"/>
      <c r="G4" s="497"/>
    </row>
    <row r="5" spans="1:11" s="2" customFormat="1" ht="17.100000000000001" customHeight="1" x14ac:dyDescent="0.2">
      <c r="A5" s="497"/>
      <c r="B5" s="497"/>
      <c r="C5" s="497"/>
      <c r="D5" s="497"/>
      <c r="E5" s="497"/>
      <c r="F5" s="497"/>
      <c r="G5" s="497"/>
    </row>
    <row r="6" spans="1:11" s="44" customFormat="1" ht="11.1" customHeight="1" x14ac:dyDescent="0.2">
      <c r="A6" s="496" t="s">
        <v>262</v>
      </c>
      <c r="B6" s="496"/>
      <c r="C6" s="496"/>
      <c r="D6" s="496"/>
      <c r="E6" s="496"/>
      <c r="F6" s="496"/>
      <c r="G6" s="496"/>
    </row>
    <row r="7" spans="1:11" s="44" customFormat="1" ht="11.45" customHeight="1" x14ac:dyDescent="0.2">
      <c r="A7" s="496"/>
      <c r="B7" s="496"/>
      <c r="C7" s="496"/>
      <c r="D7" s="496"/>
      <c r="E7" s="496"/>
      <c r="F7" s="496"/>
      <c r="G7" s="496"/>
    </row>
    <row r="8" spans="1:11" s="44" customFormat="1" ht="11.45" customHeight="1" x14ac:dyDescent="0.2">
      <c r="A8" s="496"/>
      <c r="B8" s="496"/>
      <c r="C8" s="496"/>
      <c r="D8" s="496"/>
      <c r="E8" s="496"/>
      <c r="F8" s="496"/>
      <c r="G8" s="496"/>
    </row>
    <row r="9" spans="1:11" s="44" customFormat="1" ht="11.45" customHeight="1" x14ac:dyDescent="0.2">
      <c r="A9" s="496"/>
      <c r="B9" s="496"/>
      <c r="C9" s="496"/>
      <c r="D9" s="496"/>
      <c r="E9" s="496"/>
      <c r="F9" s="496"/>
      <c r="G9" s="496"/>
    </row>
    <row r="10" spans="1:11" s="44" customFormat="1" ht="11.45" customHeight="1" x14ac:dyDescent="0.2">
      <c r="A10" s="496"/>
      <c r="B10" s="496"/>
      <c r="C10" s="496"/>
      <c r="D10" s="496"/>
      <c r="E10" s="496"/>
      <c r="F10" s="496"/>
      <c r="G10" s="496"/>
    </row>
    <row r="11" spans="1:11" s="44" customFormat="1" ht="27" customHeight="1" x14ac:dyDescent="0.2">
      <c r="A11" s="587" t="s">
        <v>29</v>
      </c>
      <c r="B11" s="533"/>
      <c r="C11" s="597" t="s">
        <v>30</v>
      </c>
      <c r="D11" s="598"/>
      <c r="E11" s="598"/>
      <c r="F11" s="599"/>
      <c r="G11" s="546" t="s">
        <v>134</v>
      </c>
      <c r="K11" s="330"/>
    </row>
    <row r="12" spans="1:11" s="44" customFormat="1" ht="14.45" customHeight="1" x14ac:dyDescent="0.25">
      <c r="A12" s="588"/>
      <c r="B12" s="534"/>
      <c r="C12" s="602">
        <v>2016</v>
      </c>
      <c r="D12" s="602"/>
      <c r="E12" s="600">
        <v>2018</v>
      </c>
      <c r="F12" s="601"/>
      <c r="G12" s="547"/>
    </row>
    <row r="13" spans="1:11" s="44" customFormat="1" ht="17.45" customHeight="1" x14ac:dyDescent="0.2">
      <c r="A13" s="583" t="s">
        <v>31</v>
      </c>
      <c r="B13" s="584"/>
      <c r="C13" s="603">
        <v>19847618.066708092</v>
      </c>
      <c r="D13" s="604"/>
      <c r="E13" s="603">
        <v>20572052.679202039</v>
      </c>
      <c r="F13" s="604"/>
      <c r="G13" s="297">
        <v>3.6499826329744627</v>
      </c>
    </row>
    <row r="14" spans="1:11" s="44" customFormat="1" ht="17.45" customHeight="1" x14ac:dyDescent="0.2">
      <c r="A14" s="589" t="s">
        <v>32</v>
      </c>
      <c r="B14" s="590"/>
      <c r="C14" s="593">
        <v>3970428.5726699298</v>
      </c>
      <c r="D14" s="594"/>
      <c r="E14" s="593">
        <v>3816089.524271505</v>
      </c>
      <c r="F14" s="594"/>
      <c r="G14" s="293">
        <v>-3.8872138252480744</v>
      </c>
    </row>
    <row r="15" spans="1:11" s="44" customFormat="1" ht="27.75" customHeight="1" x14ac:dyDescent="0.2">
      <c r="A15" s="583" t="s">
        <v>33</v>
      </c>
      <c r="B15" s="584"/>
      <c r="C15" s="595">
        <v>6287587.6507642036</v>
      </c>
      <c r="D15" s="596"/>
      <c r="E15" s="595">
        <v>7261710.008718105</v>
      </c>
      <c r="F15" s="596"/>
      <c r="G15" s="297">
        <v>15.492783752056402</v>
      </c>
    </row>
    <row r="16" spans="1:11" s="44" customFormat="1" ht="17.45" customHeight="1" x14ac:dyDescent="0.2">
      <c r="A16" s="589" t="s">
        <v>34</v>
      </c>
      <c r="B16" s="590"/>
      <c r="C16" s="593">
        <v>969239.83333333326</v>
      </c>
      <c r="D16" s="594"/>
      <c r="E16" s="593">
        <v>1464393.888888889</v>
      </c>
      <c r="F16" s="594"/>
      <c r="G16" s="293">
        <v>51.08684543562979</v>
      </c>
    </row>
    <row r="17" spans="1:7" s="44" customFormat="1" ht="17.45" customHeight="1" x14ac:dyDescent="0.2">
      <c r="A17" s="583" t="s">
        <v>138</v>
      </c>
      <c r="B17" s="584"/>
      <c r="C17" s="595">
        <v>158682104.74060518</v>
      </c>
      <c r="D17" s="596"/>
      <c r="E17" s="595">
        <v>174806575.63269988</v>
      </c>
      <c r="F17" s="596"/>
      <c r="G17" s="297">
        <f>+E17/C17*100-100</f>
        <v>10.161492953760032</v>
      </c>
    </row>
    <row r="18" spans="1:7" s="44" customFormat="1" ht="20.25" customHeight="1" x14ac:dyDescent="0.2">
      <c r="A18" s="589" t="s">
        <v>36</v>
      </c>
      <c r="B18" s="590"/>
      <c r="C18" s="593">
        <v>10433739.220661692</v>
      </c>
      <c r="D18" s="594"/>
      <c r="E18" s="593">
        <v>10643389.096531508</v>
      </c>
      <c r="F18" s="594"/>
      <c r="G18" s="293">
        <v>2.0093455609341988</v>
      </c>
    </row>
    <row r="19" spans="1:7" s="44" customFormat="1" ht="17.25" customHeight="1" x14ac:dyDescent="0.2">
      <c r="A19" s="583" t="s">
        <v>100</v>
      </c>
      <c r="B19" s="584"/>
      <c r="C19" s="595">
        <v>1348780.9673913042</v>
      </c>
      <c r="D19" s="596"/>
      <c r="E19" s="595">
        <v>1490371.1666666667</v>
      </c>
      <c r="F19" s="596"/>
      <c r="G19" s="297">
        <v>10.497642144907642</v>
      </c>
    </row>
    <row r="20" spans="1:7" s="2" customFormat="1" ht="13.35" customHeight="1" x14ac:dyDescent="0.2">
      <c r="A20" s="585" t="s">
        <v>37</v>
      </c>
      <c r="B20" s="586"/>
      <c r="C20" s="591">
        <v>344484</v>
      </c>
      <c r="D20" s="592"/>
      <c r="E20" s="591">
        <v>362943.66666666663</v>
      </c>
      <c r="F20" s="592"/>
      <c r="G20" s="446">
        <v>5.3586426849045612</v>
      </c>
    </row>
    <row r="21" spans="1:7" s="2" customFormat="1" ht="13.35" customHeight="1" x14ac:dyDescent="0.2">
      <c r="A21" s="78"/>
      <c r="B21" s="10"/>
      <c r="C21" s="10"/>
      <c r="D21" s="365"/>
    </row>
    <row r="22" spans="1:7" s="2" customFormat="1" ht="13.35" customHeight="1" x14ac:dyDescent="0.2">
      <c r="A22" s="78"/>
      <c r="B22" s="10"/>
      <c r="C22" s="10"/>
      <c r="D22" s="11"/>
    </row>
    <row r="23" spans="1:7" s="6" customFormat="1" ht="17.100000000000001" customHeight="1" x14ac:dyDescent="0.2">
      <c r="A23" s="518" t="s">
        <v>208</v>
      </c>
      <c r="B23" s="519"/>
      <c r="C23" s="519"/>
      <c r="D23" s="519"/>
      <c r="E23" s="519"/>
      <c r="F23" s="519"/>
      <c r="G23" s="545"/>
    </row>
    <row r="24" spans="1:7" s="6" customFormat="1" ht="17.100000000000001" customHeight="1" x14ac:dyDescent="0.2">
      <c r="A24" s="502" t="s">
        <v>248</v>
      </c>
      <c r="B24" s="503"/>
      <c r="C24" s="503"/>
      <c r="D24" s="503"/>
      <c r="E24" s="503"/>
      <c r="F24" s="503"/>
      <c r="G24" s="510"/>
    </row>
    <row r="25" spans="1:7" s="6" customFormat="1" ht="17.100000000000001" customHeight="1" x14ac:dyDescent="0.2">
      <c r="A25" s="391"/>
      <c r="B25" s="71"/>
      <c r="C25" s="71"/>
      <c r="D25" s="71"/>
      <c r="E25" s="71"/>
      <c r="F25" s="71"/>
      <c r="G25" s="412"/>
    </row>
    <row r="26" spans="1:7" s="6" customFormat="1" ht="17.100000000000001" customHeight="1" x14ac:dyDescent="0.2">
      <c r="A26" s="569" t="s">
        <v>110</v>
      </c>
      <c r="B26" s="570"/>
      <c r="C26" s="570"/>
      <c r="D26" s="570"/>
      <c r="E26" s="570"/>
      <c r="F26" s="570"/>
      <c r="G26" s="582"/>
    </row>
    <row r="27" spans="1:7" s="2" customFormat="1" ht="12" x14ac:dyDescent="0.2"/>
    <row r="28" spans="1:7" s="42" customFormat="1" x14ac:dyDescent="0.2"/>
  </sheetData>
  <mergeCells count="35">
    <mergeCell ref="A1:G3"/>
    <mergeCell ref="A4:G5"/>
    <mergeCell ref="A6:G10"/>
    <mergeCell ref="C11:F11"/>
    <mergeCell ref="A26:G26"/>
    <mergeCell ref="G11:G12"/>
    <mergeCell ref="A24:G24"/>
    <mergeCell ref="A23:G23"/>
    <mergeCell ref="E12:F12"/>
    <mergeCell ref="C12:D12"/>
    <mergeCell ref="C13:D13"/>
    <mergeCell ref="C14:D14"/>
    <mergeCell ref="C15:D15"/>
    <mergeCell ref="C20:D20"/>
    <mergeCell ref="E13:F13"/>
    <mergeCell ref="E14:F14"/>
    <mergeCell ref="E15:F15"/>
    <mergeCell ref="E16:F16"/>
    <mergeCell ref="E17:F17"/>
    <mergeCell ref="E18:F18"/>
    <mergeCell ref="E19:F19"/>
    <mergeCell ref="E20:F20"/>
    <mergeCell ref="C16:D16"/>
    <mergeCell ref="C17:D17"/>
    <mergeCell ref="C18:D18"/>
    <mergeCell ref="C19:D19"/>
    <mergeCell ref="A19:B19"/>
    <mergeCell ref="A20:B20"/>
    <mergeCell ref="A13:B13"/>
    <mergeCell ref="A11:B12"/>
    <mergeCell ref="A14:B14"/>
    <mergeCell ref="A15:B15"/>
    <mergeCell ref="A16:B16"/>
    <mergeCell ref="A17:B17"/>
    <mergeCell ref="A18:B18"/>
  </mergeCells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showGridLines="0" workbookViewId="0">
      <selection sqref="A1:F3"/>
    </sheetView>
  </sheetViews>
  <sheetFormatPr baseColWidth="10" defaultRowHeight="12.75" x14ac:dyDescent="0.2"/>
  <cols>
    <col min="1" max="1" width="18.42578125" customWidth="1"/>
    <col min="2" max="2" width="27" customWidth="1"/>
    <col min="3" max="3" width="24.7109375" customWidth="1"/>
    <col min="4" max="4" width="16.140625" customWidth="1"/>
    <col min="5" max="5" width="14.85546875" customWidth="1"/>
    <col min="6" max="6" width="15" customWidth="1"/>
  </cols>
  <sheetData>
    <row r="1" spans="1:8" s="2" customFormat="1" ht="12" x14ac:dyDescent="0.2">
      <c r="A1" s="498"/>
      <c r="B1" s="498"/>
      <c r="C1" s="498"/>
      <c r="D1" s="498"/>
      <c r="E1" s="498"/>
      <c r="F1" s="498"/>
    </row>
    <row r="2" spans="1:8" s="2" customFormat="1" ht="29.1" customHeight="1" x14ac:dyDescent="0.2">
      <c r="A2" s="498"/>
      <c r="B2" s="498"/>
      <c r="C2" s="498"/>
      <c r="D2" s="498"/>
      <c r="E2" s="498"/>
      <c r="F2" s="498"/>
    </row>
    <row r="3" spans="1:8" s="2" customFormat="1" ht="56.1" customHeight="1" x14ac:dyDescent="0.2">
      <c r="A3" s="498"/>
      <c r="B3" s="498"/>
      <c r="C3" s="498"/>
      <c r="D3" s="498"/>
      <c r="E3" s="498"/>
      <c r="F3" s="498"/>
    </row>
    <row r="4" spans="1:8" s="2" customFormat="1" ht="11.45" customHeight="1" x14ac:dyDescent="0.2">
      <c r="A4" s="497" t="s">
        <v>8</v>
      </c>
      <c r="B4" s="497"/>
      <c r="C4" s="497"/>
      <c r="D4" s="497"/>
      <c r="E4" s="497"/>
      <c r="F4" s="497"/>
    </row>
    <row r="5" spans="1:8" s="2" customFormat="1" ht="17.100000000000001" customHeight="1" x14ac:dyDescent="0.2">
      <c r="A5" s="497"/>
      <c r="B5" s="497"/>
      <c r="C5" s="497"/>
      <c r="D5" s="497"/>
      <c r="E5" s="497"/>
      <c r="F5" s="497"/>
    </row>
    <row r="6" spans="1:8" s="44" customFormat="1" ht="11.1" customHeight="1" x14ac:dyDescent="0.2">
      <c r="A6" s="496" t="s">
        <v>263</v>
      </c>
      <c r="B6" s="496"/>
      <c r="C6" s="496"/>
      <c r="D6" s="496"/>
      <c r="E6" s="496"/>
      <c r="F6" s="496"/>
    </row>
    <row r="7" spans="1:8" s="44" customFormat="1" ht="11.45" customHeight="1" x14ac:dyDescent="0.2">
      <c r="A7" s="496"/>
      <c r="B7" s="496"/>
      <c r="C7" s="496"/>
      <c r="D7" s="496"/>
      <c r="E7" s="496"/>
      <c r="F7" s="496"/>
    </row>
    <row r="8" spans="1:8" s="44" customFormat="1" ht="11.45" customHeight="1" x14ac:dyDescent="0.2">
      <c r="A8" s="496"/>
      <c r="B8" s="496"/>
      <c r="C8" s="496"/>
      <c r="D8" s="496"/>
      <c r="E8" s="496"/>
      <c r="F8" s="496"/>
    </row>
    <row r="9" spans="1:8" s="44" customFormat="1" ht="11.45" customHeight="1" x14ac:dyDescent="0.2">
      <c r="A9" s="496"/>
      <c r="B9" s="496"/>
      <c r="C9" s="496"/>
      <c r="D9" s="496"/>
      <c r="E9" s="496"/>
      <c r="F9" s="496"/>
    </row>
    <row r="10" spans="1:8" s="44" customFormat="1" ht="11.45" customHeight="1" x14ac:dyDescent="0.2">
      <c r="A10" s="496"/>
      <c r="B10" s="496"/>
      <c r="C10" s="496"/>
      <c r="D10" s="496"/>
      <c r="E10" s="496"/>
      <c r="F10" s="496"/>
    </row>
    <row r="11" spans="1:8" s="44" customFormat="1" ht="11.45" customHeight="1" x14ac:dyDescent="0.2">
      <c r="A11" s="496"/>
      <c r="B11" s="496"/>
      <c r="C11" s="496"/>
      <c r="D11" s="496"/>
      <c r="E11" s="496"/>
      <c r="F11" s="496"/>
    </row>
    <row r="12" spans="1:8" s="44" customFormat="1" ht="27" customHeight="1" x14ac:dyDescent="0.2">
      <c r="A12" s="512" t="s">
        <v>188</v>
      </c>
      <c r="B12" s="607" t="s">
        <v>105</v>
      </c>
      <c r="C12" s="543"/>
      <c r="D12" s="605" t="s">
        <v>48</v>
      </c>
      <c r="E12" s="606"/>
      <c r="F12" s="528" t="s">
        <v>134</v>
      </c>
    </row>
    <row r="13" spans="1:8" s="44" customFormat="1" ht="14.25" x14ac:dyDescent="0.2">
      <c r="A13" s="513"/>
      <c r="B13" s="608"/>
      <c r="C13" s="544"/>
      <c r="D13" s="314">
        <v>2016</v>
      </c>
      <c r="E13" s="314">
        <v>2018</v>
      </c>
      <c r="F13" s="546"/>
    </row>
    <row r="14" spans="1:8" s="44" customFormat="1" ht="17.45" customHeight="1" x14ac:dyDescent="0.2">
      <c r="A14" s="122"/>
      <c r="B14" s="571" t="s">
        <v>7</v>
      </c>
      <c r="C14" s="572"/>
      <c r="D14" s="280">
        <f>SUM(D15:D23)</f>
        <v>799193352.74131775</v>
      </c>
      <c r="E14" s="280">
        <f>SUM(E15:E23)</f>
        <v>889331795.97455239</v>
      </c>
      <c r="F14" s="317">
        <f>+E14/D14*100-100</f>
        <v>11.278677797312781</v>
      </c>
      <c r="H14" s="367"/>
    </row>
    <row r="15" spans="1:8" s="44" customFormat="1" ht="17.45" customHeight="1" x14ac:dyDescent="0.2">
      <c r="A15" s="129" t="s">
        <v>189</v>
      </c>
      <c r="B15" s="609" t="s">
        <v>11</v>
      </c>
      <c r="C15" s="610"/>
      <c r="D15" s="319">
        <v>176939759.06965101</v>
      </c>
      <c r="E15" s="319">
        <v>213491815.19695801</v>
      </c>
      <c r="F15" s="250">
        <f t="shared" ref="F15:F23" si="0">+E15/D15*100-100</f>
        <v>20.657909968623017</v>
      </c>
      <c r="H15" s="367"/>
    </row>
    <row r="16" spans="1:8" s="44" customFormat="1" ht="27.75" customHeight="1" x14ac:dyDescent="0.2">
      <c r="A16" s="135" t="s">
        <v>190</v>
      </c>
      <c r="B16" s="573" t="s">
        <v>12</v>
      </c>
      <c r="C16" s="574"/>
      <c r="D16" s="319">
        <v>9890535.8100000005</v>
      </c>
      <c r="E16" s="319">
        <v>7186354.7300000014</v>
      </c>
      <c r="F16" s="250">
        <f t="shared" si="0"/>
        <v>-27.341097913683186</v>
      </c>
      <c r="H16" s="367"/>
    </row>
    <row r="17" spans="1:8" s="44" customFormat="1" ht="17.45" customHeight="1" x14ac:dyDescent="0.2">
      <c r="A17" s="129" t="s">
        <v>191</v>
      </c>
      <c r="B17" s="609" t="s">
        <v>13</v>
      </c>
      <c r="C17" s="610"/>
      <c r="D17" s="319">
        <v>15251409.202657342</v>
      </c>
      <c r="E17" s="319">
        <v>17896783.778356645</v>
      </c>
      <c r="F17" s="250">
        <f t="shared" si="0"/>
        <v>17.345115723721989</v>
      </c>
      <c r="H17" s="367"/>
    </row>
    <row r="18" spans="1:8" s="44" customFormat="1" ht="17.45" customHeight="1" x14ac:dyDescent="0.2">
      <c r="A18" s="135">
        <v>19</v>
      </c>
      <c r="B18" s="573" t="s">
        <v>14</v>
      </c>
      <c r="C18" s="574"/>
      <c r="D18" s="319">
        <v>22534405.272164501</v>
      </c>
      <c r="E18" s="319">
        <v>27557330.826753251</v>
      </c>
      <c r="F18" s="250">
        <f t="shared" si="0"/>
        <v>22.290029374741422</v>
      </c>
      <c r="H18" s="367"/>
    </row>
    <row r="19" spans="1:8" s="44" customFormat="1" ht="20.25" customHeight="1" x14ac:dyDescent="0.2">
      <c r="A19" s="129" t="s">
        <v>192</v>
      </c>
      <c r="B19" s="611" t="s">
        <v>15</v>
      </c>
      <c r="C19" s="612"/>
      <c r="D19" s="319">
        <v>508361950.25043517</v>
      </c>
      <c r="E19" s="319">
        <v>544092887.79588687</v>
      </c>
      <c r="F19" s="250">
        <f t="shared" si="0"/>
        <v>7.0286412127912996</v>
      </c>
      <c r="H19" s="367"/>
    </row>
    <row r="20" spans="1:8" s="44" customFormat="1" ht="17.45" customHeight="1" x14ac:dyDescent="0.2">
      <c r="A20" s="135">
        <v>22</v>
      </c>
      <c r="B20" s="573" t="s">
        <v>16</v>
      </c>
      <c r="C20" s="574"/>
      <c r="D20" s="319">
        <v>9809458.5649999995</v>
      </c>
      <c r="E20" s="319">
        <v>7896934.9655555561</v>
      </c>
      <c r="F20" s="250">
        <f t="shared" si="0"/>
        <v>-19.496729475654234</v>
      </c>
      <c r="H20" s="367"/>
    </row>
    <row r="21" spans="1:8" s="2" customFormat="1" ht="14.25" x14ac:dyDescent="0.2">
      <c r="A21" s="129">
        <v>23</v>
      </c>
      <c r="B21" s="609" t="s">
        <v>17</v>
      </c>
      <c r="C21" s="610"/>
      <c r="D21" s="319">
        <v>11544238.969693486</v>
      </c>
      <c r="E21" s="319">
        <v>25829483.561800767</v>
      </c>
      <c r="F21" s="250">
        <f t="shared" si="0"/>
        <v>123.74349343953827</v>
      </c>
      <c r="G21" s="44"/>
      <c r="H21" s="367"/>
    </row>
    <row r="22" spans="1:8" s="2" customFormat="1" ht="13.35" customHeight="1" x14ac:dyDescent="0.2">
      <c r="A22" s="135" t="s">
        <v>193</v>
      </c>
      <c r="B22" s="573" t="s">
        <v>18</v>
      </c>
      <c r="C22" s="574"/>
      <c r="D22" s="319">
        <v>25668461.320579711</v>
      </c>
      <c r="E22" s="319">
        <v>24272644.841180123</v>
      </c>
      <c r="F22" s="250">
        <f t="shared" si="0"/>
        <v>-5.4378657994606385</v>
      </c>
      <c r="G22" s="44"/>
      <c r="H22" s="367"/>
    </row>
    <row r="23" spans="1:8" s="2" customFormat="1" ht="27.75" customHeight="1" x14ac:dyDescent="0.2">
      <c r="A23" s="141" t="s">
        <v>194</v>
      </c>
      <c r="B23" s="613" t="s">
        <v>88</v>
      </c>
      <c r="C23" s="614"/>
      <c r="D23" s="320">
        <v>19193134.281136364</v>
      </c>
      <c r="E23" s="320">
        <v>21107560.278061226</v>
      </c>
      <c r="F23" s="318">
        <f t="shared" si="0"/>
        <v>9.9745355233950619</v>
      </c>
      <c r="G23" s="44"/>
      <c r="H23" s="367"/>
    </row>
    <row r="24" spans="1:8" s="2" customFormat="1" ht="13.35" customHeight="1" x14ac:dyDescent="0.2">
      <c r="A24" s="78"/>
      <c r="B24" s="10"/>
      <c r="C24" s="10"/>
      <c r="D24" s="366"/>
      <c r="E24" s="366"/>
    </row>
    <row r="25" spans="1:8" s="2" customFormat="1" ht="13.35" customHeight="1" x14ac:dyDescent="0.2">
      <c r="A25" s="78"/>
      <c r="B25" s="10"/>
      <c r="C25" s="10"/>
      <c r="D25" s="10"/>
      <c r="E25" s="11"/>
    </row>
    <row r="26" spans="1:8" s="6" customFormat="1" ht="17.100000000000001" customHeight="1" x14ac:dyDescent="0.2">
      <c r="A26" s="518" t="s">
        <v>208</v>
      </c>
      <c r="B26" s="519"/>
      <c r="C26" s="519"/>
      <c r="D26" s="519"/>
      <c r="E26" s="519"/>
      <c r="F26" s="545"/>
    </row>
    <row r="27" spans="1:8" s="6" customFormat="1" ht="17.100000000000001" customHeight="1" x14ac:dyDescent="0.2">
      <c r="A27" s="502" t="s">
        <v>248</v>
      </c>
      <c r="B27" s="503"/>
      <c r="C27" s="503"/>
      <c r="D27" s="503"/>
      <c r="E27" s="503"/>
      <c r="F27" s="510"/>
    </row>
    <row r="28" spans="1:8" s="6" customFormat="1" ht="17.100000000000001" customHeight="1" x14ac:dyDescent="0.2">
      <c r="A28" s="391"/>
      <c r="B28" s="71"/>
      <c r="C28" s="71"/>
      <c r="D28" s="71"/>
      <c r="E28" s="71"/>
      <c r="F28" s="412"/>
    </row>
    <row r="29" spans="1:8" s="6" customFormat="1" ht="17.100000000000001" customHeight="1" x14ac:dyDescent="0.2">
      <c r="A29" s="569" t="s">
        <v>110</v>
      </c>
      <c r="B29" s="570"/>
      <c r="C29" s="570"/>
      <c r="D29" s="570"/>
      <c r="E29" s="570"/>
      <c r="F29" s="582"/>
    </row>
    <row r="30" spans="1:8" s="2" customFormat="1" ht="12" x14ac:dyDescent="0.2"/>
    <row r="31" spans="1:8" s="42" customFormat="1" x14ac:dyDescent="0.2"/>
  </sheetData>
  <mergeCells count="20">
    <mergeCell ref="B21:C21"/>
    <mergeCell ref="B22:C22"/>
    <mergeCell ref="B23:C23"/>
    <mergeCell ref="A27:F27"/>
    <mergeCell ref="A29:F29"/>
    <mergeCell ref="A26:F26"/>
    <mergeCell ref="A1:F3"/>
    <mergeCell ref="A4:F5"/>
    <mergeCell ref="A6:F11"/>
    <mergeCell ref="F12:F13"/>
    <mergeCell ref="D12:E12"/>
    <mergeCell ref="B12:C13"/>
    <mergeCell ref="A12:A13"/>
    <mergeCell ref="B14:C14"/>
    <mergeCell ref="B15:C15"/>
    <mergeCell ref="B16:C16"/>
    <mergeCell ref="B17:C17"/>
    <mergeCell ref="B18:C18"/>
    <mergeCell ref="B19:C19"/>
    <mergeCell ref="B20:C20"/>
  </mergeCells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"/>
  <sheetViews>
    <sheetView showGridLines="0" workbookViewId="0">
      <selection activeCell="A14" sqref="A14"/>
    </sheetView>
  </sheetViews>
  <sheetFormatPr baseColWidth="10" defaultRowHeight="12.75" x14ac:dyDescent="0.2"/>
  <cols>
    <col min="1" max="1" width="70.42578125" customWidth="1"/>
    <col min="2" max="2" width="16.140625" customWidth="1"/>
    <col min="3" max="3" width="14.85546875" customWidth="1"/>
    <col min="4" max="4" width="15" customWidth="1"/>
  </cols>
  <sheetData>
    <row r="1" spans="1:5" s="2" customFormat="1" ht="12" x14ac:dyDescent="0.2">
      <c r="A1" s="498"/>
      <c r="B1" s="498"/>
      <c r="C1" s="498"/>
      <c r="D1" s="498"/>
    </row>
    <row r="2" spans="1:5" s="2" customFormat="1" ht="29.1" customHeight="1" x14ac:dyDescent="0.2">
      <c r="A2" s="498"/>
      <c r="B2" s="498"/>
      <c r="C2" s="498"/>
      <c r="D2" s="498"/>
    </row>
    <row r="3" spans="1:5" s="2" customFormat="1" ht="56.1" customHeight="1" x14ac:dyDescent="0.2">
      <c r="A3" s="498"/>
      <c r="B3" s="498"/>
      <c r="C3" s="498"/>
      <c r="D3" s="498"/>
    </row>
    <row r="4" spans="1:5" s="2" customFormat="1" ht="11.45" customHeight="1" x14ac:dyDescent="0.2">
      <c r="A4" s="497" t="s">
        <v>8</v>
      </c>
      <c r="B4" s="497"/>
      <c r="C4" s="497"/>
      <c r="D4" s="497"/>
    </row>
    <row r="5" spans="1:5" s="2" customFormat="1" ht="17.100000000000001" customHeight="1" x14ac:dyDescent="0.2">
      <c r="A5" s="497"/>
      <c r="B5" s="497"/>
      <c r="C5" s="497"/>
      <c r="D5" s="497"/>
    </row>
    <row r="6" spans="1:5" s="44" customFormat="1" ht="11.1" customHeight="1" x14ac:dyDescent="0.2">
      <c r="A6" s="496" t="s">
        <v>264</v>
      </c>
      <c r="B6" s="496"/>
      <c r="C6" s="496"/>
      <c r="D6" s="496"/>
    </row>
    <row r="7" spans="1:5" s="44" customFormat="1" ht="11.45" customHeight="1" x14ac:dyDescent="0.2">
      <c r="A7" s="496"/>
      <c r="B7" s="496"/>
      <c r="C7" s="496"/>
      <c r="D7" s="496"/>
    </row>
    <row r="8" spans="1:5" s="44" customFormat="1" ht="11.45" customHeight="1" x14ac:dyDescent="0.2">
      <c r="A8" s="496"/>
      <c r="B8" s="496"/>
      <c r="C8" s="496"/>
      <c r="D8" s="496"/>
    </row>
    <row r="9" spans="1:5" s="44" customFormat="1" ht="11.45" customHeight="1" x14ac:dyDescent="0.2">
      <c r="A9" s="496"/>
      <c r="B9" s="496"/>
      <c r="C9" s="496"/>
      <c r="D9" s="496"/>
    </row>
    <row r="10" spans="1:5" s="44" customFormat="1" ht="11.45" customHeight="1" x14ac:dyDescent="0.2">
      <c r="A10" s="496"/>
      <c r="B10" s="496"/>
      <c r="C10" s="496"/>
      <c r="D10" s="496"/>
    </row>
    <row r="11" spans="1:5" s="44" customFormat="1" ht="11.45" customHeight="1" x14ac:dyDescent="0.2">
      <c r="A11" s="496"/>
      <c r="B11" s="496"/>
      <c r="C11" s="496"/>
      <c r="D11" s="496"/>
    </row>
    <row r="12" spans="1:5" s="44" customFormat="1" ht="27" customHeight="1" x14ac:dyDescent="0.2">
      <c r="A12" s="607" t="s">
        <v>19</v>
      </c>
      <c r="B12" s="605" t="s">
        <v>48</v>
      </c>
      <c r="C12" s="606"/>
      <c r="D12" s="225" t="s">
        <v>134</v>
      </c>
    </row>
    <row r="13" spans="1:5" s="44" customFormat="1" ht="14.25" x14ac:dyDescent="0.2">
      <c r="A13" s="608"/>
      <c r="B13" s="225">
        <v>2016</v>
      </c>
      <c r="C13" s="225">
        <v>2018</v>
      </c>
      <c r="D13" s="225"/>
    </row>
    <row r="14" spans="1:5" s="44" customFormat="1" ht="17.45" customHeight="1" x14ac:dyDescent="0.2">
      <c r="A14" s="181" t="s">
        <v>21</v>
      </c>
      <c r="B14" s="280">
        <f>SUM(B15:B20)</f>
        <v>799193352.74131763</v>
      </c>
      <c r="C14" s="280">
        <f>SUM(C15:C20)</f>
        <v>889331795.97455263</v>
      </c>
      <c r="D14" s="128">
        <f>+C14/B14*100-100</f>
        <v>11.278677797312824</v>
      </c>
      <c r="E14" s="330"/>
    </row>
    <row r="15" spans="1:5" s="44" customFormat="1" ht="17.45" customHeight="1" x14ac:dyDescent="0.2">
      <c r="A15" s="298" t="s">
        <v>22</v>
      </c>
      <c r="B15" s="282">
        <v>6124940.0100000007</v>
      </c>
      <c r="C15" s="282">
        <v>3687118.2</v>
      </c>
      <c r="D15" s="321">
        <f t="shared" ref="D15:D19" si="0">+C15/B15*100-100</f>
        <v>-39.801562236035679</v>
      </c>
      <c r="E15" s="330"/>
    </row>
    <row r="16" spans="1:5" s="44" customFormat="1" ht="27.75" customHeight="1" x14ac:dyDescent="0.2">
      <c r="A16" s="299" t="s">
        <v>23</v>
      </c>
      <c r="B16" s="282">
        <v>35942988.203738339</v>
      </c>
      <c r="C16" s="282">
        <v>48068525.063275807</v>
      </c>
      <c r="D16" s="321">
        <f t="shared" si="0"/>
        <v>33.735472384225204</v>
      </c>
      <c r="E16" s="330"/>
    </row>
    <row r="17" spans="1:7" s="44" customFormat="1" ht="17.45" customHeight="1" x14ac:dyDescent="0.2">
      <c r="A17" s="298" t="s">
        <v>24</v>
      </c>
      <c r="B17" s="282">
        <v>50848320.316666663</v>
      </c>
      <c r="C17" s="282">
        <v>52238744.24190475</v>
      </c>
      <c r="D17" s="321">
        <f t="shared" si="0"/>
        <v>2.7344539929322877</v>
      </c>
      <c r="E17" s="330"/>
    </row>
    <row r="18" spans="1:7" s="44" customFormat="1" ht="17.45" customHeight="1" x14ac:dyDescent="0.2">
      <c r="A18" s="299" t="s">
        <v>25</v>
      </c>
      <c r="B18" s="282">
        <v>148983312.46683514</v>
      </c>
      <c r="C18" s="282">
        <v>158629067.74784678</v>
      </c>
      <c r="D18" s="321">
        <f t="shared" si="0"/>
        <v>6.4743863734127132</v>
      </c>
      <c r="E18" s="330"/>
    </row>
    <row r="19" spans="1:7" s="44" customFormat="1" ht="20.25" customHeight="1" x14ac:dyDescent="0.2">
      <c r="A19" s="298" t="s">
        <v>26</v>
      </c>
      <c r="B19" s="282">
        <v>74666781.557510823</v>
      </c>
      <c r="C19" s="282">
        <v>130444750.90001084</v>
      </c>
      <c r="D19" s="321">
        <f t="shared" si="0"/>
        <v>74.702522566260569</v>
      </c>
      <c r="E19" s="330"/>
    </row>
    <row r="20" spans="1:7" s="44" customFormat="1" ht="17.45" customHeight="1" x14ac:dyDescent="0.2">
      <c r="A20" s="300" t="s">
        <v>27</v>
      </c>
      <c r="B20" s="286">
        <v>482627010.18656671</v>
      </c>
      <c r="C20" s="286">
        <v>496263589.82151443</v>
      </c>
      <c r="D20" s="295">
        <f>+C20/B20*100-100</f>
        <v>2.8254903573830887</v>
      </c>
      <c r="E20" s="330"/>
    </row>
    <row r="21" spans="1:7" s="2" customFormat="1" ht="13.35" customHeight="1" x14ac:dyDescent="0.2">
      <c r="A21" s="78"/>
      <c r="B21" s="366"/>
      <c r="C21" s="366"/>
    </row>
    <row r="22" spans="1:7" s="6" customFormat="1" ht="17.100000000000001" customHeight="1" x14ac:dyDescent="0.2">
      <c r="A22" s="518" t="s">
        <v>208</v>
      </c>
      <c r="B22" s="519"/>
      <c r="C22" s="519"/>
      <c r="D22" s="545"/>
    </row>
    <row r="23" spans="1:7" s="6" customFormat="1" ht="17.100000000000001" customHeight="1" x14ac:dyDescent="0.2">
      <c r="A23" s="502" t="s">
        <v>248</v>
      </c>
      <c r="B23" s="503"/>
      <c r="C23" s="503"/>
      <c r="D23" s="510"/>
    </row>
    <row r="24" spans="1:7" s="6" customFormat="1" ht="17.100000000000001" customHeight="1" x14ac:dyDescent="0.15">
      <c r="A24" s="450" t="s">
        <v>202</v>
      </c>
      <c r="B24" s="417"/>
      <c r="C24" s="417"/>
      <c r="D24" s="418"/>
    </row>
    <row r="25" spans="1:7" s="6" customFormat="1" ht="17.100000000000001" customHeight="1" x14ac:dyDescent="0.15">
      <c r="A25" s="450" t="s">
        <v>203</v>
      </c>
      <c r="B25" s="417"/>
      <c r="C25" s="417"/>
      <c r="D25" s="418"/>
    </row>
    <row r="26" spans="1:7" s="6" customFormat="1" ht="17.100000000000001" customHeight="1" x14ac:dyDescent="0.15">
      <c r="A26" s="450" t="s">
        <v>204</v>
      </c>
      <c r="B26" s="417"/>
      <c r="C26" s="417"/>
      <c r="D26" s="418"/>
    </row>
    <row r="27" spans="1:7" s="6" customFormat="1" ht="17.100000000000001" customHeight="1" x14ac:dyDescent="0.2">
      <c r="A27" s="502" t="s">
        <v>202</v>
      </c>
      <c r="B27" s="503"/>
      <c r="C27" s="503"/>
      <c r="D27" s="510"/>
      <c r="E27" s="414"/>
      <c r="F27" s="414"/>
      <c r="G27" s="414"/>
    </row>
    <row r="28" spans="1:7" s="6" customFormat="1" ht="17.100000000000001" customHeight="1" x14ac:dyDescent="0.15">
      <c r="A28" s="450" t="s">
        <v>203</v>
      </c>
      <c r="B28" s="451"/>
      <c r="C28" s="451"/>
      <c r="D28" s="452"/>
      <c r="E28" s="447"/>
      <c r="F28" s="447"/>
      <c r="G28" s="447"/>
    </row>
    <row r="29" spans="1:7" s="6" customFormat="1" ht="17.100000000000001" customHeight="1" x14ac:dyDescent="0.15">
      <c r="A29" s="450" t="s">
        <v>204</v>
      </c>
      <c r="B29" s="451"/>
      <c r="C29" s="451"/>
      <c r="D29" s="452"/>
      <c r="E29" s="447"/>
      <c r="F29" s="447"/>
      <c r="G29" s="447"/>
    </row>
    <row r="30" spans="1:7" s="6" customFormat="1" ht="17.100000000000001" customHeight="1" x14ac:dyDescent="0.15">
      <c r="A30" s="450" t="s">
        <v>205</v>
      </c>
      <c r="B30" s="451"/>
      <c r="C30" s="451"/>
      <c r="D30" s="452"/>
      <c r="E30" s="447"/>
      <c r="F30" s="447"/>
      <c r="G30" s="447"/>
    </row>
    <row r="31" spans="1:7" s="6" customFormat="1" ht="17.100000000000001" customHeight="1" x14ac:dyDescent="0.15">
      <c r="A31" s="450" t="s">
        <v>206</v>
      </c>
      <c r="B31" s="59"/>
      <c r="C31" s="59"/>
      <c r="D31" s="452"/>
      <c r="E31" s="447"/>
      <c r="F31" s="447"/>
      <c r="G31" s="447"/>
    </row>
    <row r="32" spans="1:7" s="6" customFormat="1" ht="17.100000000000001" customHeight="1" x14ac:dyDescent="0.15">
      <c r="A32" s="450" t="s">
        <v>207</v>
      </c>
      <c r="B32" s="59"/>
      <c r="C32" s="59"/>
      <c r="D32" s="452"/>
      <c r="E32" s="447"/>
      <c r="F32" s="447"/>
      <c r="G32" s="447"/>
    </row>
    <row r="33" spans="1:4" s="6" customFormat="1" ht="17.100000000000001" customHeight="1" x14ac:dyDescent="0.15">
      <c r="A33" s="450" t="s">
        <v>205</v>
      </c>
      <c r="B33" s="417"/>
      <c r="C33" s="417"/>
      <c r="D33" s="418"/>
    </row>
    <row r="34" spans="1:4" s="6" customFormat="1" ht="17.100000000000001" customHeight="1" x14ac:dyDescent="0.15">
      <c r="A34" s="450" t="s">
        <v>206</v>
      </c>
      <c r="B34" s="417"/>
      <c r="C34" s="417"/>
      <c r="D34" s="418"/>
    </row>
    <row r="35" spans="1:4" s="6" customFormat="1" ht="12" x14ac:dyDescent="0.15">
      <c r="A35" s="618" t="s">
        <v>207</v>
      </c>
      <c r="B35" s="619"/>
      <c r="C35" s="619"/>
      <c r="D35" s="620"/>
    </row>
    <row r="36" spans="1:4" s="6" customFormat="1" ht="17.100000000000001" customHeight="1" x14ac:dyDescent="0.2">
      <c r="A36" s="416"/>
      <c r="B36" s="417"/>
      <c r="C36" s="417"/>
      <c r="D36" s="418"/>
    </row>
    <row r="37" spans="1:4" s="6" customFormat="1" ht="17.100000000000001" customHeight="1" x14ac:dyDescent="0.2">
      <c r="A37" s="615" t="s">
        <v>110</v>
      </c>
      <c r="B37" s="616"/>
      <c r="C37" s="616"/>
      <c r="D37" s="617"/>
    </row>
    <row r="38" spans="1:4" s="2" customFormat="1" ht="12" x14ac:dyDescent="0.2"/>
    <row r="39" spans="1:4" s="42" customFormat="1" x14ac:dyDescent="0.2"/>
  </sheetData>
  <mergeCells count="10">
    <mergeCell ref="A37:D37"/>
    <mergeCell ref="A35:D35"/>
    <mergeCell ref="A27:D27"/>
    <mergeCell ref="B12:C12"/>
    <mergeCell ref="A1:D3"/>
    <mergeCell ref="A4:D5"/>
    <mergeCell ref="A6:D11"/>
    <mergeCell ref="A22:D22"/>
    <mergeCell ref="A23:D23"/>
    <mergeCell ref="A12:A13"/>
  </mergeCells>
  <pageMargins left="0.7" right="0.7" top="0.75" bottom="0.75" header="0.3" footer="0.3"/>
  <pageSetup paperSize="9" orientation="portrait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showGridLines="0" workbookViewId="0">
      <selection activeCell="A26" sqref="A26"/>
    </sheetView>
  </sheetViews>
  <sheetFormatPr baseColWidth="10" defaultRowHeight="12.75" x14ac:dyDescent="0.2"/>
  <cols>
    <col min="1" max="1" width="70.42578125" customWidth="1"/>
    <col min="2" max="2" width="16.140625" customWidth="1"/>
    <col min="3" max="3" width="14.85546875" customWidth="1"/>
    <col min="4" max="4" width="15" customWidth="1"/>
  </cols>
  <sheetData>
    <row r="1" spans="1:5" s="2" customFormat="1" ht="12" x14ac:dyDescent="0.2">
      <c r="A1" s="498"/>
      <c r="B1" s="498"/>
      <c r="C1" s="498"/>
      <c r="D1" s="498"/>
    </row>
    <row r="2" spans="1:5" s="2" customFormat="1" ht="29.1" customHeight="1" x14ac:dyDescent="0.2">
      <c r="A2" s="498"/>
      <c r="B2" s="498"/>
      <c r="C2" s="498"/>
      <c r="D2" s="498"/>
    </row>
    <row r="3" spans="1:5" s="2" customFormat="1" ht="56.1" customHeight="1" x14ac:dyDescent="0.2">
      <c r="A3" s="498"/>
      <c r="B3" s="498"/>
      <c r="C3" s="498"/>
      <c r="D3" s="498"/>
    </row>
    <row r="4" spans="1:5" s="2" customFormat="1" ht="11.45" customHeight="1" x14ac:dyDescent="0.2">
      <c r="A4" s="497" t="s">
        <v>8</v>
      </c>
      <c r="B4" s="497"/>
      <c r="C4" s="497"/>
      <c r="D4" s="497"/>
    </row>
    <row r="5" spans="1:5" s="2" customFormat="1" ht="17.100000000000001" customHeight="1" x14ac:dyDescent="0.2">
      <c r="A5" s="497"/>
      <c r="B5" s="497"/>
      <c r="C5" s="497"/>
      <c r="D5" s="497"/>
    </row>
    <row r="6" spans="1:5" s="44" customFormat="1" ht="11.1" customHeight="1" x14ac:dyDescent="0.2">
      <c r="A6" s="496" t="s">
        <v>265</v>
      </c>
      <c r="B6" s="496"/>
      <c r="C6" s="496"/>
      <c r="D6" s="496"/>
    </row>
    <row r="7" spans="1:5" s="44" customFormat="1" ht="11.45" customHeight="1" x14ac:dyDescent="0.2">
      <c r="A7" s="496"/>
      <c r="B7" s="496"/>
      <c r="C7" s="496"/>
      <c r="D7" s="496"/>
    </row>
    <row r="8" spans="1:5" s="44" customFormat="1" ht="11.45" customHeight="1" x14ac:dyDescent="0.2">
      <c r="A8" s="496"/>
      <c r="B8" s="496"/>
      <c r="C8" s="496"/>
      <c r="D8" s="496"/>
    </row>
    <row r="9" spans="1:5" s="44" customFormat="1" ht="11.45" customHeight="1" x14ac:dyDescent="0.2">
      <c r="A9" s="496"/>
      <c r="B9" s="496"/>
      <c r="C9" s="496"/>
      <c r="D9" s="496"/>
    </row>
    <row r="10" spans="1:5" s="44" customFormat="1" ht="11.45" customHeight="1" x14ac:dyDescent="0.2">
      <c r="A10" s="496"/>
      <c r="B10" s="496"/>
      <c r="C10" s="496"/>
      <c r="D10" s="496"/>
    </row>
    <row r="11" spans="1:5" s="44" customFormat="1" ht="27" customHeight="1" x14ac:dyDescent="0.2">
      <c r="A11" s="528" t="s">
        <v>59</v>
      </c>
      <c r="B11" s="605" t="s">
        <v>164</v>
      </c>
      <c r="C11" s="606"/>
      <c r="D11" s="621" t="s">
        <v>134</v>
      </c>
    </row>
    <row r="12" spans="1:5" s="44" customFormat="1" ht="14.25" x14ac:dyDescent="0.2">
      <c r="A12" s="528"/>
      <c r="B12" s="301">
        <v>2016</v>
      </c>
      <c r="C12" s="302">
        <v>2018</v>
      </c>
      <c r="D12" s="621"/>
    </row>
    <row r="13" spans="1:5" s="44" customFormat="1" ht="17.45" customHeight="1" x14ac:dyDescent="0.2">
      <c r="A13" s="181" t="s">
        <v>60</v>
      </c>
      <c r="B13" s="239">
        <v>290030101.95794368</v>
      </c>
      <c r="C13" s="237">
        <v>294002386.44716471</v>
      </c>
      <c r="D13" s="292">
        <v>1.3696111067109318</v>
      </c>
      <c r="E13" s="330"/>
    </row>
    <row r="14" spans="1:5" s="44" customFormat="1" ht="17.45" customHeight="1" x14ac:dyDescent="0.2">
      <c r="A14" s="298" t="s">
        <v>61</v>
      </c>
      <c r="B14" s="244">
        <v>62337653.321519859</v>
      </c>
      <c r="C14" s="242">
        <v>63275191.310246594</v>
      </c>
      <c r="D14" s="303">
        <v>1.5039674077738878</v>
      </c>
      <c r="E14" s="330"/>
    </row>
    <row r="15" spans="1:5" s="44" customFormat="1" ht="27.75" customHeight="1" x14ac:dyDescent="0.2">
      <c r="A15" s="299" t="s">
        <v>62</v>
      </c>
      <c r="B15" s="249">
        <v>43538375.092304438</v>
      </c>
      <c r="C15" s="247">
        <v>41432621.865592204</v>
      </c>
      <c r="D15" s="303">
        <v>-4.8365452827485829</v>
      </c>
      <c r="E15" s="330"/>
    </row>
    <row r="16" spans="1:5" s="44" customFormat="1" ht="17.45" customHeight="1" x14ac:dyDescent="0.2">
      <c r="A16" s="298" t="s">
        <v>63</v>
      </c>
      <c r="B16" s="244">
        <v>174634483.30661356</v>
      </c>
      <c r="C16" s="242">
        <v>179542373.43499273</v>
      </c>
      <c r="D16" s="303">
        <v>2.8103785892973749</v>
      </c>
      <c r="E16" s="330"/>
    </row>
    <row r="17" spans="1:5" s="44" customFormat="1" ht="17.45" customHeight="1" x14ac:dyDescent="0.2">
      <c r="A17" s="300" t="s">
        <v>64</v>
      </c>
      <c r="B17" s="304">
        <v>9519590.237505788</v>
      </c>
      <c r="C17" s="305">
        <v>9752199.8363332041</v>
      </c>
      <c r="D17" s="295">
        <v>2.4434833120334152</v>
      </c>
      <c r="E17" s="330"/>
    </row>
    <row r="18" spans="1:5" s="2" customFormat="1" ht="13.35" customHeight="1" x14ac:dyDescent="0.2">
      <c r="A18" s="78"/>
      <c r="B18" s="366">
        <f>+SUM(B14:B17)-B13</f>
        <v>0</v>
      </c>
      <c r="C18" s="366">
        <f>+SUM(C14:C17)-C13</f>
        <v>0</v>
      </c>
    </row>
    <row r="19" spans="1:5" s="2" customFormat="1" ht="13.35" customHeight="1" x14ac:dyDescent="0.2">
      <c r="A19" s="78"/>
      <c r="B19" s="10"/>
      <c r="C19" s="11"/>
    </row>
    <row r="20" spans="1:5" s="6" customFormat="1" ht="17.100000000000001" customHeight="1" x14ac:dyDescent="0.2">
      <c r="A20" s="518" t="s">
        <v>208</v>
      </c>
      <c r="B20" s="519"/>
      <c r="C20" s="519"/>
      <c r="D20" s="545"/>
    </row>
    <row r="21" spans="1:5" s="6" customFormat="1" ht="17.100000000000001" customHeight="1" x14ac:dyDescent="0.2">
      <c r="A21" s="502" t="s">
        <v>252</v>
      </c>
      <c r="B21" s="503"/>
      <c r="C21" s="503"/>
      <c r="D21" s="510"/>
    </row>
    <row r="22" spans="1:5" s="6" customFormat="1" ht="17.100000000000001" customHeight="1" x14ac:dyDescent="0.2">
      <c r="A22" s="391"/>
      <c r="B22" s="71"/>
      <c r="C22" s="71"/>
      <c r="D22" s="412"/>
    </row>
    <row r="23" spans="1:5" s="6" customFormat="1" ht="17.100000000000001" customHeight="1" x14ac:dyDescent="0.2">
      <c r="A23" s="569" t="s">
        <v>110</v>
      </c>
      <c r="B23" s="570"/>
      <c r="C23" s="570"/>
      <c r="D23" s="582"/>
    </row>
    <row r="24" spans="1:5" s="2" customFormat="1" ht="12" x14ac:dyDescent="0.2"/>
    <row r="25" spans="1:5" s="42" customFormat="1" x14ac:dyDescent="0.2"/>
  </sheetData>
  <mergeCells count="9">
    <mergeCell ref="A23:D23"/>
    <mergeCell ref="A1:D3"/>
    <mergeCell ref="A4:D5"/>
    <mergeCell ref="A6:D10"/>
    <mergeCell ref="A11:A12"/>
    <mergeCell ref="D11:D12"/>
    <mergeCell ref="A20:D20"/>
    <mergeCell ref="A21:D21"/>
    <mergeCell ref="B11:C11"/>
  </mergeCells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showGridLines="0" zoomScale="90" zoomScaleNormal="90" zoomScalePageLayoutView="90" workbookViewId="0">
      <selection activeCell="B33" sqref="B33"/>
    </sheetView>
  </sheetViews>
  <sheetFormatPr baseColWidth="10" defaultRowHeight="12.75" x14ac:dyDescent="0.2"/>
  <cols>
    <col min="1" max="1" width="16" customWidth="1"/>
    <col min="2" max="2" width="70.42578125" customWidth="1"/>
    <col min="3" max="3" width="15.85546875" customWidth="1"/>
    <col min="4" max="4" width="16.140625" customWidth="1"/>
    <col min="5" max="5" width="11.7109375" customWidth="1"/>
  </cols>
  <sheetData>
    <row r="1" spans="1:6" s="2" customFormat="1" ht="12" x14ac:dyDescent="0.2">
      <c r="A1" s="498"/>
      <c r="B1" s="498"/>
      <c r="C1" s="498"/>
      <c r="D1" s="498"/>
      <c r="E1" s="498"/>
    </row>
    <row r="2" spans="1:6" s="2" customFormat="1" ht="29.1" customHeight="1" x14ac:dyDescent="0.2">
      <c r="A2" s="498"/>
      <c r="B2" s="498"/>
      <c r="C2" s="498"/>
      <c r="D2" s="498"/>
      <c r="E2" s="498"/>
    </row>
    <row r="3" spans="1:6" s="2" customFormat="1" ht="56.1" customHeight="1" x14ac:dyDescent="0.2">
      <c r="A3" s="498"/>
      <c r="B3" s="498"/>
      <c r="C3" s="498"/>
      <c r="D3" s="498"/>
      <c r="E3" s="498"/>
    </row>
    <row r="4" spans="1:6" s="2" customFormat="1" ht="11.45" customHeight="1" x14ac:dyDescent="0.2">
      <c r="A4" s="497" t="s">
        <v>8</v>
      </c>
      <c r="B4" s="497"/>
      <c r="C4" s="497"/>
      <c r="D4" s="497"/>
      <c r="E4" s="497"/>
    </row>
    <row r="5" spans="1:6" s="2" customFormat="1" ht="17.100000000000001" customHeight="1" x14ac:dyDescent="0.2">
      <c r="A5" s="497"/>
      <c r="B5" s="497"/>
      <c r="C5" s="497"/>
      <c r="D5" s="497"/>
      <c r="E5" s="497"/>
    </row>
    <row r="6" spans="1:6" s="44" customFormat="1" ht="11.1" customHeight="1" x14ac:dyDescent="0.2">
      <c r="A6" s="496" t="s">
        <v>266</v>
      </c>
      <c r="B6" s="496"/>
      <c r="C6" s="496"/>
      <c r="D6" s="496"/>
      <c r="E6" s="496"/>
    </row>
    <row r="7" spans="1:6" s="44" customFormat="1" ht="11.45" customHeight="1" x14ac:dyDescent="0.2">
      <c r="A7" s="496"/>
      <c r="B7" s="496"/>
      <c r="C7" s="496"/>
      <c r="D7" s="496"/>
      <c r="E7" s="496"/>
    </row>
    <row r="8" spans="1:6" s="44" customFormat="1" ht="11.45" customHeight="1" x14ac:dyDescent="0.2">
      <c r="A8" s="496"/>
      <c r="B8" s="496"/>
      <c r="C8" s="496"/>
      <c r="D8" s="496"/>
      <c r="E8" s="496"/>
    </row>
    <row r="9" spans="1:6" s="44" customFormat="1" ht="11.45" customHeight="1" x14ac:dyDescent="0.2">
      <c r="A9" s="496"/>
      <c r="B9" s="496"/>
      <c r="C9" s="496"/>
      <c r="D9" s="496"/>
      <c r="E9" s="496"/>
    </row>
    <row r="10" spans="1:6" s="44" customFormat="1" ht="11.45" customHeight="1" x14ac:dyDescent="0.2">
      <c r="A10" s="496"/>
      <c r="B10" s="496"/>
      <c r="C10" s="496"/>
      <c r="D10" s="496"/>
      <c r="E10" s="496"/>
    </row>
    <row r="11" spans="1:6" s="44" customFormat="1" ht="27" customHeight="1" x14ac:dyDescent="0.2">
      <c r="A11" s="512" t="s">
        <v>188</v>
      </c>
      <c r="B11" s="512" t="s">
        <v>105</v>
      </c>
      <c r="C11" s="568" t="s">
        <v>164</v>
      </c>
      <c r="D11" s="568"/>
      <c r="E11" s="523" t="s">
        <v>134</v>
      </c>
    </row>
    <row r="12" spans="1:6" s="44" customFormat="1" ht="14.25" x14ac:dyDescent="0.2">
      <c r="A12" s="513"/>
      <c r="B12" s="513"/>
      <c r="C12" s="225">
        <v>2016</v>
      </c>
      <c r="D12" s="225">
        <v>2018</v>
      </c>
      <c r="E12" s="523"/>
    </row>
    <row r="13" spans="1:6" s="44" customFormat="1" ht="17.45" customHeight="1" x14ac:dyDescent="0.2">
      <c r="A13" s="122"/>
      <c r="B13" s="122" t="s">
        <v>7</v>
      </c>
      <c r="C13" s="280">
        <v>290030101.95794362</v>
      </c>
      <c r="D13" s="280">
        <v>294002386.44716471</v>
      </c>
      <c r="E13" s="281">
        <v>1.3696111067109527</v>
      </c>
      <c r="F13" s="330"/>
    </row>
    <row r="14" spans="1:6" s="44" customFormat="1" ht="17.45" customHeight="1" x14ac:dyDescent="0.2">
      <c r="A14" s="129" t="s">
        <v>189</v>
      </c>
      <c r="B14" s="241" t="s">
        <v>11</v>
      </c>
      <c r="C14" s="282">
        <v>104742421.89872743</v>
      </c>
      <c r="D14" s="282">
        <v>110962339.52089491</v>
      </c>
      <c r="E14" s="283">
        <v>5.9382984557883818</v>
      </c>
      <c r="F14" s="330"/>
    </row>
    <row r="15" spans="1:6" s="44" customFormat="1" ht="27.75" customHeight="1" x14ac:dyDescent="0.2">
      <c r="A15" s="135" t="s">
        <v>190</v>
      </c>
      <c r="B15" s="246" t="s">
        <v>12</v>
      </c>
      <c r="C15" s="282">
        <v>30535790</v>
      </c>
      <c r="D15" s="282">
        <v>31829136</v>
      </c>
      <c r="E15" s="284">
        <v>4.2355085622477757</v>
      </c>
      <c r="F15" s="330"/>
    </row>
    <row r="16" spans="1:6" s="44" customFormat="1" ht="17.45" customHeight="1" x14ac:dyDescent="0.2">
      <c r="A16" s="129" t="s">
        <v>191</v>
      </c>
      <c r="B16" s="241" t="s">
        <v>13</v>
      </c>
      <c r="C16" s="282">
        <v>1967291.9930069931</v>
      </c>
      <c r="D16" s="282">
        <v>1992467.597902098</v>
      </c>
      <c r="E16" s="283">
        <v>1.2797086037352361</v>
      </c>
      <c r="F16" s="330"/>
    </row>
    <row r="17" spans="1:6" s="44" customFormat="1" ht="17.45" customHeight="1" x14ac:dyDescent="0.2">
      <c r="A17" s="135">
        <v>19</v>
      </c>
      <c r="B17" s="246" t="s">
        <v>14</v>
      </c>
      <c r="C17" s="282">
        <v>36282690.903896101</v>
      </c>
      <c r="D17" s="282">
        <v>36750624.021212116</v>
      </c>
      <c r="E17" s="283">
        <v>1.2896869158780271</v>
      </c>
      <c r="F17" s="330"/>
    </row>
    <row r="18" spans="1:6" s="44" customFormat="1" ht="17.45" customHeight="1" x14ac:dyDescent="0.2">
      <c r="A18" s="129" t="s">
        <v>192</v>
      </c>
      <c r="B18" s="129" t="s">
        <v>15</v>
      </c>
      <c r="C18" s="282">
        <v>65245612.67671217</v>
      </c>
      <c r="D18" s="282">
        <v>64004632.956154957</v>
      </c>
      <c r="E18" s="283">
        <v>-1.9020125180005403</v>
      </c>
      <c r="F18" s="330"/>
    </row>
    <row r="19" spans="1:6" s="44" customFormat="1" ht="17.45" customHeight="1" x14ac:dyDescent="0.2">
      <c r="A19" s="135">
        <v>22</v>
      </c>
      <c r="B19" s="246" t="s">
        <v>16</v>
      </c>
      <c r="C19" s="282">
        <v>14510869.444444446</v>
      </c>
      <c r="D19" s="282">
        <v>15893721.958333332</v>
      </c>
      <c r="E19" s="283">
        <v>9.5297702124824628</v>
      </c>
      <c r="F19" s="330"/>
    </row>
    <row r="20" spans="1:6" s="44" customFormat="1" ht="17.45" customHeight="1" x14ac:dyDescent="0.2">
      <c r="A20" s="129">
        <v>23</v>
      </c>
      <c r="B20" s="241" t="s">
        <v>17</v>
      </c>
      <c r="C20" s="282">
        <v>13591756.864750957</v>
      </c>
      <c r="D20" s="282">
        <v>13118428.372796934</v>
      </c>
      <c r="E20" s="283">
        <v>-3.4824673268071726</v>
      </c>
      <c r="F20" s="330"/>
    </row>
    <row r="21" spans="1:6" s="44" customFormat="1" ht="17.45" customHeight="1" x14ac:dyDescent="0.2">
      <c r="A21" s="135" t="s">
        <v>193</v>
      </c>
      <c r="B21" s="246" t="s">
        <v>18</v>
      </c>
      <c r="C21" s="282">
        <v>20128535.059213247</v>
      </c>
      <c r="D21" s="282">
        <v>16546506.209109731</v>
      </c>
      <c r="E21" s="283">
        <v>-17.795775199566485</v>
      </c>
      <c r="F21" s="330"/>
    </row>
    <row r="22" spans="1:6" s="44" customFormat="1" ht="31.5" customHeight="1" x14ac:dyDescent="0.2">
      <c r="A22" s="141" t="s">
        <v>194</v>
      </c>
      <c r="B22" s="251" t="s">
        <v>88</v>
      </c>
      <c r="C22" s="286">
        <v>3025133.1171923312</v>
      </c>
      <c r="D22" s="286">
        <v>2904529.8107606675</v>
      </c>
      <c r="E22" s="287">
        <v>-3.9867107251001679</v>
      </c>
      <c r="F22" s="330"/>
    </row>
    <row r="23" spans="1:6" s="371" customFormat="1" ht="38.25" customHeight="1" x14ac:dyDescent="0.2">
      <c r="A23" s="368"/>
      <c r="B23" s="368"/>
      <c r="C23" s="369">
        <f>+SUM(C14:C22)-C13</f>
        <v>0</v>
      </c>
      <c r="D23" s="369">
        <f>+SUM(D14:D22)-D13</f>
        <v>0</v>
      </c>
      <c r="E23" s="370"/>
    </row>
    <row r="24" spans="1:6" s="2" customFormat="1" ht="7.35" customHeight="1" x14ac:dyDescent="0.2">
      <c r="A24" s="78"/>
      <c r="B24" s="78"/>
      <c r="C24" s="10"/>
      <c r="D24" s="10"/>
      <c r="E24" s="11"/>
    </row>
    <row r="25" spans="1:6" s="6" customFormat="1" ht="17.100000000000001" customHeight="1" x14ac:dyDescent="0.2">
      <c r="A25" s="518" t="s">
        <v>208</v>
      </c>
      <c r="B25" s="519"/>
      <c r="C25" s="519"/>
      <c r="D25" s="519"/>
      <c r="E25" s="545"/>
    </row>
    <row r="26" spans="1:6" s="6" customFormat="1" ht="17.100000000000001" customHeight="1" x14ac:dyDescent="0.2">
      <c r="A26" s="502" t="s">
        <v>248</v>
      </c>
      <c r="B26" s="503"/>
      <c r="C26" s="503"/>
      <c r="D26" s="503"/>
      <c r="E26" s="510"/>
    </row>
    <row r="27" spans="1:6" s="6" customFormat="1" ht="17.100000000000001" customHeight="1" x14ac:dyDescent="0.2">
      <c r="A27" s="391"/>
      <c r="B27" s="71"/>
      <c r="C27" s="71"/>
      <c r="D27" s="71"/>
      <c r="E27" s="412"/>
    </row>
    <row r="28" spans="1:6" s="6" customFormat="1" ht="17.100000000000001" customHeight="1" x14ac:dyDescent="0.2">
      <c r="A28" s="569" t="s">
        <v>110</v>
      </c>
      <c r="B28" s="570"/>
      <c r="C28" s="570"/>
      <c r="D28" s="570"/>
      <c r="E28" s="582"/>
    </row>
    <row r="29" spans="1:6" s="2" customFormat="1" ht="12" x14ac:dyDescent="0.2"/>
    <row r="30" spans="1:6" s="42" customFormat="1" x14ac:dyDescent="0.2"/>
  </sheetData>
  <mergeCells count="10">
    <mergeCell ref="A28:E28"/>
    <mergeCell ref="A1:E3"/>
    <mergeCell ref="A4:E5"/>
    <mergeCell ref="A6:E10"/>
    <mergeCell ref="A11:A12"/>
    <mergeCell ref="C11:D11"/>
    <mergeCell ref="E11:E12"/>
    <mergeCell ref="A25:E25"/>
    <mergeCell ref="A26:E26"/>
    <mergeCell ref="B11:B12"/>
  </mergeCells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4"/>
  <sheetViews>
    <sheetView showGridLines="0" workbookViewId="0">
      <selection activeCell="C33" sqref="C33"/>
    </sheetView>
  </sheetViews>
  <sheetFormatPr baseColWidth="10" defaultRowHeight="12.75" x14ac:dyDescent="0.2"/>
  <cols>
    <col min="1" max="1" width="70.42578125" customWidth="1"/>
    <col min="2" max="2" width="15.85546875" customWidth="1"/>
    <col min="3" max="3" width="16.140625" customWidth="1"/>
    <col min="4" max="4" width="14.85546875" customWidth="1"/>
  </cols>
  <sheetData>
    <row r="1" spans="1:5" s="2" customFormat="1" ht="12" x14ac:dyDescent="0.2">
      <c r="A1" s="498"/>
      <c r="B1" s="498"/>
      <c r="C1" s="498"/>
      <c r="D1" s="498"/>
    </row>
    <row r="2" spans="1:5" s="2" customFormat="1" ht="29.1" customHeight="1" x14ac:dyDescent="0.2">
      <c r="A2" s="498"/>
      <c r="B2" s="498"/>
      <c r="C2" s="498"/>
      <c r="D2" s="498"/>
    </row>
    <row r="3" spans="1:5" s="2" customFormat="1" ht="56.1" customHeight="1" x14ac:dyDescent="0.2">
      <c r="A3" s="498"/>
      <c r="B3" s="498"/>
      <c r="C3" s="498"/>
      <c r="D3" s="498"/>
    </row>
    <row r="4" spans="1:5" s="2" customFormat="1" ht="11.45" customHeight="1" x14ac:dyDescent="0.2">
      <c r="A4" s="497" t="s">
        <v>8</v>
      </c>
      <c r="B4" s="497"/>
      <c r="C4" s="497"/>
      <c r="D4" s="497"/>
    </row>
    <row r="5" spans="1:5" s="2" customFormat="1" ht="17.100000000000001" customHeight="1" x14ac:dyDescent="0.2">
      <c r="A5" s="497"/>
      <c r="B5" s="497"/>
      <c r="C5" s="497"/>
      <c r="D5" s="497"/>
    </row>
    <row r="6" spans="1:5" s="44" customFormat="1" ht="11.1" customHeight="1" x14ac:dyDescent="0.2">
      <c r="A6" s="577" t="s">
        <v>267</v>
      </c>
      <c r="B6" s="577"/>
      <c r="C6" s="577"/>
      <c r="D6" s="577"/>
    </row>
    <row r="7" spans="1:5" s="44" customFormat="1" ht="11.45" customHeight="1" x14ac:dyDescent="0.2">
      <c r="A7" s="577"/>
      <c r="B7" s="577"/>
      <c r="C7" s="577"/>
      <c r="D7" s="577"/>
    </row>
    <row r="8" spans="1:5" s="44" customFormat="1" ht="11.45" customHeight="1" x14ac:dyDescent="0.2">
      <c r="A8" s="577"/>
      <c r="B8" s="577"/>
      <c r="C8" s="577"/>
      <c r="D8" s="577"/>
    </row>
    <row r="9" spans="1:5" s="44" customFormat="1" ht="11.45" customHeight="1" x14ac:dyDescent="0.2">
      <c r="A9" s="577"/>
      <c r="B9" s="577"/>
      <c r="C9" s="577"/>
      <c r="D9" s="577"/>
    </row>
    <row r="10" spans="1:5" s="44" customFormat="1" ht="27" customHeight="1" x14ac:dyDescent="0.2">
      <c r="A10" s="512" t="s">
        <v>19</v>
      </c>
      <c r="B10" s="568" t="s">
        <v>164</v>
      </c>
      <c r="C10" s="568"/>
      <c r="D10" s="512" t="s">
        <v>134</v>
      </c>
    </row>
    <row r="11" spans="1:5" s="44" customFormat="1" ht="14.25" x14ac:dyDescent="0.2">
      <c r="A11" s="513"/>
      <c r="B11" s="225">
        <v>2016</v>
      </c>
      <c r="C11" s="225">
        <v>2018</v>
      </c>
      <c r="D11" s="513"/>
    </row>
    <row r="12" spans="1:5" s="44" customFormat="1" ht="17.45" customHeight="1" x14ac:dyDescent="0.2">
      <c r="A12" s="122" t="s">
        <v>21</v>
      </c>
      <c r="B12" s="280">
        <v>290030101.95794368</v>
      </c>
      <c r="C12" s="280">
        <v>294002386.44716477</v>
      </c>
      <c r="D12" s="292">
        <v>1.3696111067109524</v>
      </c>
      <c r="E12" s="360"/>
    </row>
    <row r="13" spans="1:5" s="44" customFormat="1" ht="17.45" customHeight="1" x14ac:dyDescent="0.2">
      <c r="A13" s="289" t="s">
        <v>22</v>
      </c>
      <c r="B13" s="282">
        <v>835810</v>
      </c>
      <c r="C13" s="282">
        <v>1024962</v>
      </c>
      <c r="D13" s="293">
        <v>22.630980725284456</v>
      </c>
      <c r="E13" s="360"/>
    </row>
    <row r="14" spans="1:5" s="44" customFormat="1" ht="27.75" customHeight="1" x14ac:dyDescent="0.2">
      <c r="A14" s="290" t="s">
        <v>23</v>
      </c>
      <c r="B14" s="282">
        <v>15446085.822946731</v>
      </c>
      <c r="C14" s="282">
        <v>15420898.538191857</v>
      </c>
      <c r="D14" s="303">
        <v>-0.16306580866885972</v>
      </c>
      <c r="E14" s="360"/>
    </row>
    <row r="15" spans="1:5" s="44" customFormat="1" ht="17.45" customHeight="1" x14ac:dyDescent="0.2">
      <c r="A15" s="289" t="s">
        <v>24</v>
      </c>
      <c r="B15" s="282">
        <v>54875607.168650791</v>
      </c>
      <c r="C15" s="282">
        <v>53957235.136904754</v>
      </c>
      <c r="D15" s="303">
        <v>-1.6735523835273076</v>
      </c>
      <c r="E15" s="360"/>
    </row>
    <row r="16" spans="1:5" s="44" customFormat="1" ht="17.45" customHeight="1" x14ac:dyDescent="0.2">
      <c r="A16" s="290" t="s">
        <v>25</v>
      </c>
      <c r="B16" s="282">
        <v>54567504.423571117</v>
      </c>
      <c r="C16" s="282">
        <v>49287820.085913487</v>
      </c>
      <c r="D16" s="303">
        <v>-9.6755099824154769</v>
      </c>
      <c r="E16" s="360"/>
    </row>
    <row r="17" spans="1:5" s="2" customFormat="1" ht="13.35" customHeight="1" x14ac:dyDescent="0.2">
      <c r="A17" s="289" t="s">
        <v>26</v>
      </c>
      <c r="B17" s="282">
        <v>57365087.690692641</v>
      </c>
      <c r="C17" s="282">
        <v>58175509.053896099</v>
      </c>
      <c r="D17" s="303">
        <v>1.4127431785220605</v>
      </c>
      <c r="E17" s="360"/>
    </row>
    <row r="18" spans="1:5" s="2" customFormat="1" ht="13.35" customHeight="1" x14ac:dyDescent="0.2">
      <c r="A18" s="291" t="s">
        <v>27</v>
      </c>
      <c r="B18" s="286">
        <v>106940006.8520824</v>
      </c>
      <c r="C18" s="286">
        <v>116135961.63225855</v>
      </c>
      <c r="D18" s="295">
        <v>8.5991716765979227</v>
      </c>
      <c r="E18" s="360"/>
    </row>
    <row r="19" spans="1:5" s="2" customFormat="1" ht="13.35" customHeight="1" x14ac:dyDescent="0.2">
      <c r="A19" s="79"/>
      <c r="B19" s="372">
        <f>+SUM(B13:B18)-B12</f>
        <v>0</v>
      </c>
      <c r="C19" s="372">
        <f>+SUM(C13:C18)-C12</f>
        <v>0</v>
      </c>
      <c r="D19" s="80"/>
    </row>
    <row r="20" spans="1:5" s="2" customFormat="1" ht="13.35" customHeight="1" x14ac:dyDescent="0.2">
      <c r="A20" s="79"/>
      <c r="B20" s="7"/>
      <c r="C20" s="7"/>
      <c r="D20" s="80"/>
    </row>
    <row r="21" spans="1:5" s="6" customFormat="1" ht="17.100000000000001" customHeight="1" x14ac:dyDescent="0.2">
      <c r="A21" s="518" t="s">
        <v>208</v>
      </c>
      <c r="B21" s="519"/>
      <c r="C21" s="519"/>
      <c r="D21" s="545"/>
    </row>
    <row r="22" spans="1:5" s="6" customFormat="1" ht="17.100000000000001" customHeight="1" x14ac:dyDescent="0.2">
      <c r="A22" s="502" t="s">
        <v>202</v>
      </c>
      <c r="B22" s="503"/>
      <c r="C22" s="503"/>
      <c r="D22" s="510"/>
    </row>
    <row r="23" spans="1:5" s="6" customFormat="1" ht="17.100000000000001" customHeight="1" x14ac:dyDescent="0.15">
      <c r="A23" s="447" t="s">
        <v>203</v>
      </c>
      <c r="B23" s="445"/>
      <c r="C23" s="445"/>
      <c r="D23" s="453"/>
    </row>
    <row r="24" spans="1:5" s="6" customFormat="1" ht="17.100000000000001" customHeight="1" x14ac:dyDescent="0.15">
      <c r="A24" s="447" t="s">
        <v>204</v>
      </c>
      <c r="B24" s="445"/>
      <c r="C24" s="445"/>
      <c r="D24" s="453"/>
    </row>
    <row r="25" spans="1:5" s="6" customFormat="1" ht="17.100000000000001" customHeight="1" x14ac:dyDescent="0.15">
      <c r="A25" s="447" t="s">
        <v>205</v>
      </c>
      <c r="B25" s="445"/>
      <c r="C25" s="445"/>
      <c r="D25" s="453"/>
    </row>
    <row r="26" spans="1:5" s="6" customFormat="1" ht="17.100000000000001" customHeight="1" x14ac:dyDescent="0.15">
      <c r="A26" s="447" t="s">
        <v>206</v>
      </c>
      <c r="B26" s="445"/>
      <c r="C26" s="445"/>
      <c r="D26" s="453"/>
    </row>
    <row r="27" spans="1:5" s="6" customFormat="1" ht="17.100000000000001" customHeight="1" x14ac:dyDescent="0.15">
      <c r="A27" s="447" t="s">
        <v>207</v>
      </c>
      <c r="B27" s="445"/>
      <c r="C27" s="445"/>
      <c r="D27" s="453"/>
    </row>
    <row r="28" spans="1:5" s="6" customFormat="1" ht="17.100000000000001" customHeight="1" x14ac:dyDescent="0.2">
      <c r="A28" s="502" t="s">
        <v>248</v>
      </c>
      <c r="B28" s="503"/>
      <c r="C28" s="503"/>
      <c r="D28" s="510"/>
    </row>
    <row r="29" spans="1:5" s="6" customFormat="1" ht="17.100000000000001" customHeight="1" x14ac:dyDescent="0.2">
      <c r="A29" s="391"/>
      <c r="B29" s="71"/>
      <c r="C29" s="71"/>
      <c r="D29" s="412"/>
    </row>
    <row r="30" spans="1:5" s="6" customFormat="1" ht="17.100000000000001" customHeight="1" x14ac:dyDescent="0.2">
      <c r="A30" s="569" t="s">
        <v>110</v>
      </c>
      <c r="B30" s="570"/>
      <c r="C30" s="570"/>
      <c r="D30" s="582"/>
    </row>
    <row r="31" spans="1:5" s="6" customFormat="1" ht="17.100000000000001" customHeight="1" x14ac:dyDescent="0.2">
      <c r="A31" s="2"/>
      <c r="B31" s="2"/>
      <c r="C31" s="2"/>
      <c r="D31" s="2"/>
    </row>
    <row r="32" spans="1:5" s="6" customFormat="1" ht="17.100000000000001" customHeight="1" x14ac:dyDescent="0.2">
      <c r="A32" s="42"/>
      <c r="B32" s="42"/>
      <c r="C32" s="42"/>
      <c r="D32" s="42"/>
    </row>
    <row r="33" spans="1:4" s="2" customFormat="1" x14ac:dyDescent="0.2">
      <c r="A33"/>
      <c r="B33"/>
      <c r="C33"/>
      <c r="D33"/>
    </row>
    <row r="34" spans="1:4" s="42" customFormat="1" x14ac:dyDescent="0.2">
      <c r="A34"/>
      <c r="B34"/>
      <c r="C34"/>
      <c r="D34"/>
    </row>
  </sheetData>
  <mergeCells count="10">
    <mergeCell ref="A30:D30"/>
    <mergeCell ref="A1:D3"/>
    <mergeCell ref="A4:D5"/>
    <mergeCell ref="A6:D9"/>
    <mergeCell ref="A10:A11"/>
    <mergeCell ref="B10:C10"/>
    <mergeCell ref="D10:D11"/>
    <mergeCell ref="A21:D21"/>
    <mergeCell ref="A28:D28"/>
    <mergeCell ref="A22:D22"/>
  </mergeCells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showGridLines="0" workbookViewId="0">
      <selection activeCell="B31" sqref="B31"/>
    </sheetView>
  </sheetViews>
  <sheetFormatPr baseColWidth="10" defaultRowHeight="12.75" x14ac:dyDescent="0.2"/>
  <cols>
    <col min="1" max="1" width="21.7109375" customWidth="1"/>
    <col min="2" max="2" width="70.42578125" customWidth="1"/>
    <col min="3" max="3" width="15.85546875" customWidth="1"/>
    <col min="4" max="4" width="16.140625" customWidth="1"/>
    <col min="5" max="5" width="11.7109375" customWidth="1"/>
  </cols>
  <sheetData>
    <row r="1" spans="1:6" s="2" customFormat="1" ht="12" x14ac:dyDescent="0.2">
      <c r="A1" s="498"/>
      <c r="B1" s="498"/>
      <c r="C1" s="498"/>
      <c r="D1" s="498"/>
      <c r="E1" s="498"/>
    </row>
    <row r="2" spans="1:6" s="2" customFormat="1" ht="29.1" customHeight="1" x14ac:dyDescent="0.2">
      <c r="A2" s="498"/>
      <c r="B2" s="498"/>
      <c r="C2" s="498"/>
      <c r="D2" s="498"/>
      <c r="E2" s="498"/>
    </row>
    <row r="3" spans="1:6" s="2" customFormat="1" ht="56.1" customHeight="1" x14ac:dyDescent="0.2">
      <c r="A3" s="498"/>
      <c r="B3" s="498"/>
      <c r="C3" s="498"/>
      <c r="D3" s="498"/>
      <c r="E3" s="498"/>
    </row>
    <row r="4" spans="1:6" s="2" customFormat="1" ht="11.45" customHeight="1" x14ac:dyDescent="0.2">
      <c r="A4" s="497" t="s">
        <v>8</v>
      </c>
      <c r="B4" s="497"/>
      <c r="C4" s="497"/>
      <c r="D4" s="497"/>
      <c r="E4" s="497"/>
    </row>
    <row r="5" spans="1:6" s="2" customFormat="1" ht="17.100000000000001" customHeight="1" x14ac:dyDescent="0.2">
      <c r="A5" s="497"/>
      <c r="B5" s="497"/>
      <c r="C5" s="497"/>
      <c r="D5" s="497"/>
      <c r="E5" s="497"/>
    </row>
    <row r="6" spans="1:6" s="44" customFormat="1" ht="11.1" customHeight="1" x14ac:dyDescent="0.2">
      <c r="A6" s="496" t="s">
        <v>268</v>
      </c>
      <c r="B6" s="496"/>
      <c r="C6" s="496"/>
      <c r="D6" s="496"/>
      <c r="E6" s="496"/>
    </row>
    <row r="7" spans="1:6" s="44" customFormat="1" ht="24" customHeight="1" x14ac:dyDescent="0.2">
      <c r="A7" s="496"/>
      <c r="B7" s="496"/>
      <c r="C7" s="496"/>
      <c r="D7" s="496"/>
      <c r="E7" s="496"/>
    </row>
    <row r="8" spans="1:6" s="44" customFormat="1" ht="11.45" customHeight="1" x14ac:dyDescent="0.2">
      <c r="A8" s="496"/>
      <c r="B8" s="496"/>
      <c r="C8" s="496"/>
      <c r="D8" s="496"/>
      <c r="E8" s="496"/>
    </row>
    <row r="9" spans="1:6" s="44" customFormat="1" ht="11.45" customHeight="1" x14ac:dyDescent="0.2">
      <c r="A9" s="496"/>
      <c r="B9" s="496"/>
      <c r="C9" s="496"/>
      <c r="D9" s="496"/>
      <c r="E9" s="496"/>
    </row>
    <row r="10" spans="1:6" s="44" customFormat="1" ht="11.45" customHeight="1" x14ac:dyDescent="0.2">
      <c r="A10" s="496"/>
      <c r="B10" s="496"/>
      <c r="C10" s="496"/>
      <c r="D10" s="496"/>
      <c r="E10" s="496"/>
    </row>
    <row r="11" spans="1:6" s="44" customFormat="1" ht="27" customHeight="1" x14ac:dyDescent="0.2">
      <c r="A11" s="512" t="s">
        <v>188</v>
      </c>
      <c r="B11" s="512" t="s">
        <v>105</v>
      </c>
      <c r="C11" s="568" t="s">
        <v>164</v>
      </c>
      <c r="D11" s="568"/>
      <c r="E11" s="523" t="s">
        <v>134</v>
      </c>
    </row>
    <row r="12" spans="1:6" s="44" customFormat="1" ht="14.25" x14ac:dyDescent="0.2">
      <c r="A12" s="513"/>
      <c r="B12" s="513"/>
      <c r="C12" s="306">
        <v>2016</v>
      </c>
      <c r="D12" s="306">
        <v>2018</v>
      </c>
      <c r="E12" s="523"/>
    </row>
    <row r="13" spans="1:6" s="44" customFormat="1" ht="17.45" customHeight="1" x14ac:dyDescent="0.2">
      <c r="A13" s="122"/>
      <c r="B13" s="122" t="s">
        <v>7</v>
      </c>
      <c r="C13" s="280">
        <v>199750401.38643384</v>
      </c>
      <c r="D13" s="280">
        <v>213770230.8524501</v>
      </c>
      <c r="E13" s="281">
        <v>7.0186739894923846</v>
      </c>
      <c r="F13" s="360"/>
    </row>
    <row r="14" spans="1:6" s="44" customFormat="1" ht="17.45" customHeight="1" x14ac:dyDescent="0.2">
      <c r="A14" s="129" t="s">
        <v>189</v>
      </c>
      <c r="B14" s="241" t="s">
        <v>11</v>
      </c>
      <c r="C14" s="282">
        <v>65402565.361371107</v>
      </c>
      <c r="D14" s="282">
        <v>78655140.326888338</v>
      </c>
      <c r="E14" s="283">
        <v>20.263081260333308</v>
      </c>
      <c r="F14" s="360"/>
    </row>
    <row r="15" spans="1:6" s="44" customFormat="1" ht="27.75" customHeight="1" x14ac:dyDescent="0.2">
      <c r="A15" s="135" t="s">
        <v>190</v>
      </c>
      <c r="B15" s="246" t="s">
        <v>12</v>
      </c>
      <c r="C15" s="282">
        <v>15570239</v>
      </c>
      <c r="D15" s="282">
        <v>19753149</v>
      </c>
      <c r="E15" s="284">
        <v>26.864777091732492</v>
      </c>
      <c r="F15" s="360"/>
    </row>
    <row r="16" spans="1:6" s="44" customFormat="1" ht="17.45" customHeight="1" x14ac:dyDescent="0.2">
      <c r="A16" s="129" t="s">
        <v>191</v>
      </c>
      <c r="B16" s="241" t="s">
        <v>13</v>
      </c>
      <c r="C16" s="282">
        <v>1322074.3811188813</v>
      </c>
      <c r="D16" s="282">
        <v>1358600.0524475523</v>
      </c>
      <c r="E16" s="283">
        <v>2.7627546415171622</v>
      </c>
      <c r="F16" s="360"/>
    </row>
    <row r="17" spans="1:6" s="44" customFormat="1" ht="17.45" customHeight="1" x14ac:dyDescent="0.2">
      <c r="A17" s="135">
        <v>19</v>
      </c>
      <c r="B17" s="246" t="s">
        <v>14</v>
      </c>
      <c r="C17" s="282">
        <v>27444908.973593071</v>
      </c>
      <c r="D17" s="282">
        <v>27008307.276623376</v>
      </c>
      <c r="E17" s="283">
        <v>-1.5908294590803109</v>
      </c>
      <c r="F17" s="360"/>
    </row>
    <row r="18" spans="1:6" s="44" customFormat="1" ht="17.45" customHeight="1" x14ac:dyDescent="0.2">
      <c r="A18" s="129" t="s">
        <v>192</v>
      </c>
      <c r="B18" s="129" t="s">
        <v>15</v>
      </c>
      <c r="C18" s="282">
        <v>59046299.092796095</v>
      </c>
      <c r="D18" s="282">
        <v>57283813.007825509</v>
      </c>
      <c r="E18" s="283">
        <v>-2.9849221916528563</v>
      </c>
      <c r="F18" s="360"/>
    </row>
    <row r="19" spans="1:6" s="44" customFormat="1" ht="17.45" customHeight="1" x14ac:dyDescent="0.2">
      <c r="A19" s="135">
        <v>22</v>
      </c>
      <c r="B19" s="246" t="s">
        <v>16</v>
      </c>
      <c r="C19" s="282">
        <v>3254562.569444444</v>
      </c>
      <c r="D19" s="282">
        <v>4330515.569444444</v>
      </c>
      <c r="E19" s="283">
        <v>33.059834525893478</v>
      </c>
      <c r="F19" s="360"/>
    </row>
    <row r="20" spans="1:6" s="44" customFormat="1" ht="17.45" customHeight="1" x14ac:dyDescent="0.2">
      <c r="A20" s="129">
        <v>23</v>
      </c>
      <c r="B20" s="241" t="s">
        <v>17</v>
      </c>
      <c r="C20" s="282">
        <v>8778767.7475095782</v>
      </c>
      <c r="D20" s="282">
        <v>9678707.0226053651</v>
      </c>
      <c r="E20" s="283">
        <v>10.251316596809247</v>
      </c>
      <c r="F20" s="360"/>
    </row>
    <row r="21" spans="1:6" s="44" customFormat="1" ht="17.45" customHeight="1" x14ac:dyDescent="0.2">
      <c r="A21" s="135" t="s">
        <v>193</v>
      </c>
      <c r="B21" s="246" t="s">
        <v>18</v>
      </c>
      <c r="C21" s="282">
        <v>16544881.413043479</v>
      </c>
      <c r="D21" s="282">
        <v>13481902.05031056</v>
      </c>
      <c r="E21" s="283">
        <v>-18.513153925166009</v>
      </c>
      <c r="F21" s="360"/>
    </row>
    <row r="22" spans="1:6" s="44" customFormat="1" ht="27.75" customHeight="1" x14ac:dyDescent="0.2">
      <c r="A22" s="141" t="s">
        <v>194</v>
      </c>
      <c r="B22" s="251" t="s">
        <v>88</v>
      </c>
      <c r="C22" s="286">
        <v>2386102.8475572048</v>
      </c>
      <c r="D22" s="286">
        <v>2220096.5463048858</v>
      </c>
      <c r="E22" s="287">
        <v>-6.9572148334791848</v>
      </c>
      <c r="F22" s="360"/>
    </row>
    <row r="23" spans="1:6" s="2" customFormat="1" ht="7.35" customHeight="1" x14ac:dyDescent="0.2">
      <c r="A23" s="78"/>
      <c r="B23" s="78"/>
      <c r="C23" s="10"/>
      <c r="D23" s="10"/>
      <c r="E23" s="11"/>
    </row>
    <row r="24" spans="1:6" s="2" customFormat="1" ht="25.5" customHeight="1" x14ac:dyDescent="0.2">
      <c r="A24" s="78"/>
      <c r="B24" s="78"/>
      <c r="C24" s="373"/>
      <c r="D24" s="373"/>
      <c r="E24" s="11"/>
    </row>
    <row r="25" spans="1:6" s="6" customFormat="1" ht="17.100000000000001" customHeight="1" x14ac:dyDescent="0.2">
      <c r="A25" s="518" t="s">
        <v>208</v>
      </c>
      <c r="B25" s="519"/>
      <c r="C25" s="519"/>
      <c r="D25" s="519"/>
      <c r="E25" s="545"/>
    </row>
    <row r="26" spans="1:6" s="6" customFormat="1" ht="17.100000000000001" customHeight="1" x14ac:dyDescent="0.2">
      <c r="A26" s="502" t="s">
        <v>248</v>
      </c>
      <c r="B26" s="503"/>
      <c r="C26" s="503"/>
      <c r="D26" s="503"/>
      <c r="E26" s="510"/>
    </row>
    <row r="27" spans="1:6" s="6" customFormat="1" ht="17.100000000000001" customHeight="1" x14ac:dyDescent="0.2">
      <c r="A27" s="391"/>
      <c r="B27" s="71"/>
      <c r="C27" s="71"/>
      <c r="D27" s="71"/>
      <c r="E27" s="412"/>
    </row>
    <row r="28" spans="1:6" s="6" customFormat="1" ht="17.100000000000001" customHeight="1" x14ac:dyDescent="0.2">
      <c r="A28" s="569" t="s">
        <v>110</v>
      </c>
      <c r="B28" s="570"/>
      <c r="C28" s="570"/>
      <c r="D28" s="570"/>
      <c r="E28" s="582"/>
    </row>
    <row r="29" spans="1:6" s="2" customFormat="1" ht="12" x14ac:dyDescent="0.2"/>
    <row r="30" spans="1:6" s="42" customFormat="1" x14ac:dyDescent="0.2"/>
  </sheetData>
  <mergeCells count="10">
    <mergeCell ref="A25:E25"/>
    <mergeCell ref="A26:E26"/>
    <mergeCell ref="A28:E28"/>
    <mergeCell ref="A1:E3"/>
    <mergeCell ref="A4:E5"/>
    <mergeCell ref="A6:E10"/>
    <mergeCell ref="A11:A12"/>
    <mergeCell ref="C11:D11"/>
    <mergeCell ref="E11:E12"/>
    <mergeCell ref="B11:B12"/>
  </mergeCells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showGridLines="0" workbookViewId="0">
      <selection sqref="A1:D3"/>
    </sheetView>
  </sheetViews>
  <sheetFormatPr baseColWidth="10" defaultRowHeight="12.75" x14ac:dyDescent="0.2"/>
  <cols>
    <col min="1" max="1" width="70.42578125" customWidth="1"/>
    <col min="2" max="2" width="15.85546875" customWidth="1"/>
    <col min="3" max="3" width="16.140625" customWidth="1"/>
    <col min="4" max="4" width="14.85546875" customWidth="1"/>
  </cols>
  <sheetData>
    <row r="1" spans="1:5" s="2" customFormat="1" ht="12" x14ac:dyDescent="0.2">
      <c r="A1" s="498"/>
      <c r="B1" s="498"/>
      <c r="C1" s="498"/>
      <c r="D1" s="498"/>
    </row>
    <row r="2" spans="1:5" s="2" customFormat="1" ht="29.1" customHeight="1" x14ac:dyDescent="0.2">
      <c r="A2" s="498"/>
      <c r="B2" s="498"/>
      <c r="C2" s="498"/>
      <c r="D2" s="498"/>
    </row>
    <row r="3" spans="1:5" s="2" customFormat="1" ht="56.1" customHeight="1" x14ac:dyDescent="0.2">
      <c r="A3" s="498"/>
      <c r="B3" s="498"/>
      <c r="C3" s="498"/>
      <c r="D3" s="498"/>
    </row>
    <row r="4" spans="1:5" s="2" customFormat="1" ht="11.45" customHeight="1" x14ac:dyDescent="0.2">
      <c r="A4" s="497" t="s">
        <v>8</v>
      </c>
      <c r="B4" s="497"/>
      <c r="C4" s="497"/>
      <c r="D4" s="497"/>
    </row>
    <row r="5" spans="1:5" s="2" customFormat="1" ht="17.100000000000001" customHeight="1" x14ac:dyDescent="0.2">
      <c r="A5" s="497"/>
      <c r="B5" s="497"/>
      <c r="C5" s="497"/>
      <c r="D5" s="497"/>
    </row>
    <row r="6" spans="1:5" s="44" customFormat="1" ht="11.1" customHeight="1" x14ac:dyDescent="0.2">
      <c r="A6" s="577" t="s">
        <v>269</v>
      </c>
      <c r="B6" s="577"/>
      <c r="C6" s="577"/>
      <c r="D6" s="577"/>
    </row>
    <row r="7" spans="1:5" s="44" customFormat="1" ht="11.45" customHeight="1" x14ac:dyDescent="0.2">
      <c r="A7" s="577"/>
      <c r="B7" s="577"/>
      <c r="C7" s="577"/>
      <c r="D7" s="577"/>
    </row>
    <row r="8" spans="1:5" s="44" customFormat="1" ht="11.45" customHeight="1" x14ac:dyDescent="0.2">
      <c r="A8" s="577"/>
      <c r="B8" s="577"/>
      <c r="C8" s="577"/>
      <c r="D8" s="577"/>
    </row>
    <row r="9" spans="1:5" s="44" customFormat="1" ht="11.45" customHeight="1" x14ac:dyDescent="0.2">
      <c r="A9" s="577"/>
      <c r="B9" s="577"/>
      <c r="C9" s="577"/>
      <c r="D9" s="577"/>
    </row>
    <row r="10" spans="1:5" s="44" customFormat="1" ht="27" customHeight="1" x14ac:dyDescent="0.2">
      <c r="A10" s="512" t="s">
        <v>19</v>
      </c>
      <c r="B10" s="568" t="s">
        <v>164</v>
      </c>
      <c r="C10" s="568"/>
      <c r="D10" s="512" t="s">
        <v>134</v>
      </c>
    </row>
    <row r="11" spans="1:5" s="44" customFormat="1" ht="14.25" x14ac:dyDescent="0.2">
      <c r="A11" s="513"/>
      <c r="B11" s="306">
        <v>2016</v>
      </c>
      <c r="C11" s="306">
        <v>2018</v>
      </c>
      <c r="D11" s="513"/>
    </row>
    <row r="12" spans="1:5" s="44" customFormat="1" ht="17.45" customHeight="1" x14ac:dyDescent="0.2">
      <c r="A12" s="122" t="s">
        <v>21</v>
      </c>
      <c r="B12" s="280">
        <v>199750401.38643384</v>
      </c>
      <c r="C12" s="280">
        <v>213770230.8524501</v>
      </c>
      <c r="D12" s="292">
        <v>7.0186739894923846</v>
      </c>
      <c r="E12" s="360"/>
    </row>
    <row r="13" spans="1:5" s="44" customFormat="1" ht="17.45" customHeight="1" x14ac:dyDescent="0.2">
      <c r="A13" s="289" t="s">
        <v>22</v>
      </c>
      <c r="B13" s="282">
        <v>439200</v>
      </c>
      <c r="C13" s="282">
        <v>417170</v>
      </c>
      <c r="D13" s="293">
        <v>-5.0159380692167588</v>
      </c>
      <c r="E13" s="360"/>
    </row>
    <row r="14" spans="1:5" s="44" customFormat="1" ht="14.25" x14ac:dyDescent="0.2">
      <c r="A14" s="290" t="s">
        <v>23</v>
      </c>
      <c r="B14" s="282">
        <v>11473352.829876417</v>
      </c>
      <c r="C14" s="282">
        <v>10808460.836434392</v>
      </c>
      <c r="D14" s="303">
        <v>-5.7950975909209177</v>
      </c>
      <c r="E14" s="360"/>
    </row>
    <row r="15" spans="1:5" s="44" customFormat="1" ht="17.45" customHeight="1" x14ac:dyDescent="0.2">
      <c r="A15" s="289" t="s">
        <v>24</v>
      </c>
      <c r="B15" s="282">
        <v>35523019.793650798</v>
      </c>
      <c r="C15" s="282">
        <v>34285820.595238097</v>
      </c>
      <c r="D15" s="303">
        <v>-3.4828097543492902</v>
      </c>
      <c r="E15" s="360"/>
    </row>
    <row r="16" spans="1:5" s="44" customFormat="1" ht="17.45" customHeight="1" x14ac:dyDescent="0.2">
      <c r="A16" s="290" t="s">
        <v>25</v>
      </c>
      <c r="B16" s="282">
        <v>30560984.085373927</v>
      </c>
      <c r="C16" s="282">
        <v>27690198.533463515</v>
      </c>
      <c r="D16" s="303">
        <v>-9.3936292885422148</v>
      </c>
      <c r="E16" s="360"/>
    </row>
    <row r="17" spans="1:5" s="2" customFormat="1" ht="13.35" customHeight="1" x14ac:dyDescent="0.2">
      <c r="A17" s="289" t="s">
        <v>26</v>
      </c>
      <c r="B17" s="282">
        <v>34633312.584523804</v>
      </c>
      <c r="C17" s="282">
        <v>40058727.708008647</v>
      </c>
      <c r="D17" s="303">
        <v>15.66530810543729</v>
      </c>
      <c r="E17" s="360"/>
    </row>
    <row r="18" spans="1:5" s="2" customFormat="1" ht="13.35" customHeight="1" x14ac:dyDescent="0.2">
      <c r="A18" s="291" t="s">
        <v>27</v>
      </c>
      <c r="B18" s="286">
        <v>87120532.093008906</v>
      </c>
      <c r="C18" s="286">
        <v>100509853.17930536</v>
      </c>
      <c r="D18" s="295">
        <v>15.368731990757539</v>
      </c>
      <c r="E18" s="360"/>
    </row>
    <row r="19" spans="1:5" s="2" customFormat="1" ht="13.35" customHeight="1" x14ac:dyDescent="0.2">
      <c r="A19" s="79"/>
      <c r="B19" s="372">
        <f>+SUM(B13:B18)-B12</f>
        <v>0</v>
      </c>
      <c r="C19" s="372">
        <f>+SUM(C13:C18)-C12</f>
        <v>0</v>
      </c>
      <c r="D19" s="80"/>
    </row>
    <row r="20" spans="1:5" s="2" customFormat="1" ht="13.35" customHeight="1" x14ac:dyDescent="0.2">
      <c r="A20" s="79"/>
      <c r="B20" s="7"/>
      <c r="C20" s="7"/>
      <c r="D20" s="80"/>
    </row>
    <row r="21" spans="1:5" s="6" customFormat="1" ht="17.100000000000001" customHeight="1" x14ac:dyDescent="0.2">
      <c r="A21" s="518" t="s">
        <v>208</v>
      </c>
      <c r="B21" s="519"/>
      <c r="C21" s="519"/>
      <c r="D21" s="545"/>
    </row>
    <row r="22" spans="1:5" s="6" customFormat="1" ht="17.100000000000001" customHeight="1" x14ac:dyDescent="0.2">
      <c r="A22" s="502" t="s">
        <v>248</v>
      </c>
      <c r="B22" s="503"/>
      <c r="C22" s="503"/>
      <c r="D22" s="510"/>
    </row>
    <row r="23" spans="1:5" s="6" customFormat="1" ht="17.100000000000001" customHeight="1" x14ac:dyDescent="0.2">
      <c r="A23" s="391"/>
      <c r="B23" s="71"/>
      <c r="C23" s="71"/>
      <c r="D23" s="412"/>
    </row>
    <row r="24" spans="1:5" s="6" customFormat="1" ht="17.100000000000001" customHeight="1" x14ac:dyDescent="0.2">
      <c r="A24" s="569" t="s">
        <v>110</v>
      </c>
      <c r="B24" s="570"/>
      <c r="C24" s="570"/>
      <c r="D24" s="582"/>
    </row>
    <row r="25" spans="1:5" s="2" customFormat="1" ht="12" x14ac:dyDescent="0.2"/>
    <row r="26" spans="1:5" s="42" customFormat="1" x14ac:dyDescent="0.2"/>
  </sheetData>
  <mergeCells count="9">
    <mergeCell ref="A21:D21"/>
    <mergeCell ref="A22:D22"/>
    <mergeCell ref="A24:D24"/>
    <mergeCell ref="A1:D3"/>
    <mergeCell ref="A4:D5"/>
    <mergeCell ref="A6:D9"/>
    <mergeCell ref="A10:A11"/>
    <mergeCell ref="B10:C10"/>
    <mergeCell ref="D10:D11"/>
  </mergeCells>
  <pageMargins left="0.7" right="0.7" top="0.75" bottom="0.75" header="0.3" footer="0.3"/>
  <pageSetup paperSize="9" orientation="portrait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8"/>
  <sheetViews>
    <sheetView showGridLines="0" workbookViewId="0">
      <selection activeCell="A27" sqref="A27:H27"/>
    </sheetView>
  </sheetViews>
  <sheetFormatPr baseColWidth="10" defaultRowHeight="12.75" x14ac:dyDescent="0.2"/>
  <cols>
    <col min="1" max="1" width="19.140625" customWidth="1"/>
    <col min="2" max="2" width="63" customWidth="1"/>
    <col min="3" max="3" width="15.85546875" customWidth="1"/>
    <col min="5" max="5" width="14.85546875" customWidth="1"/>
    <col min="6" max="6" width="14.7109375" customWidth="1"/>
    <col min="9" max="9" width="14.140625" customWidth="1"/>
    <col min="11" max="11" width="13.85546875" customWidth="1"/>
    <col min="12" max="12" width="14.7109375" customWidth="1"/>
  </cols>
  <sheetData>
    <row r="1" spans="1:16" s="2" customFormat="1" ht="12" x14ac:dyDescent="0.2">
      <c r="A1" s="517"/>
      <c r="B1" s="517"/>
      <c r="C1" s="517"/>
      <c r="D1" s="517"/>
      <c r="E1" s="517"/>
      <c r="F1" s="517"/>
      <c r="G1" s="517"/>
      <c r="H1" s="517"/>
      <c r="I1" s="517"/>
      <c r="J1" s="517"/>
      <c r="K1" s="517"/>
      <c r="L1" s="517"/>
      <c r="M1" s="517"/>
      <c r="N1" s="517"/>
    </row>
    <row r="2" spans="1:16" s="2" customFormat="1" ht="27.6" customHeight="1" x14ac:dyDescent="0.2">
      <c r="A2" s="517"/>
      <c r="B2" s="517"/>
      <c r="C2" s="517"/>
      <c r="D2" s="517"/>
      <c r="E2" s="517"/>
      <c r="F2" s="517"/>
      <c r="G2" s="517"/>
      <c r="H2" s="517"/>
      <c r="I2" s="517"/>
      <c r="J2" s="517"/>
      <c r="K2" s="517"/>
      <c r="L2" s="517"/>
      <c r="M2" s="517"/>
      <c r="N2" s="517"/>
    </row>
    <row r="3" spans="1:16" s="2" customFormat="1" ht="56.1" customHeight="1" x14ac:dyDescent="0.2">
      <c r="A3" s="517"/>
      <c r="B3" s="517"/>
      <c r="C3" s="517"/>
      <c r="D3" s="517"/>
      <c r="E3" s="517"/>
      <c r="F3" s="517"/>
      <c r="G3" s="517"/>
      <c r="H3" s="517"/>
      <c r="I3" s="517"/>
      <c r="J3" s="517"/>
      <c r="K3" s="517"/>
      <c r="L3" s="517"/>
      <c r="M3" s="517"/>
      <c r="N3" s="517"/>
    </row>
    <row r="4" spans="1:16" s="2" customFormat="1" ht="11.45" customHeight="1" x14ac:dyDescent="0.2">
      <c r="A4" s="497" t="s">
        <v>8</v>
      </c>
      <c r="B4" s="497"/>
      <c r="C4" s="497"/>
      <c r="D4" s="497"/>
      <c r="E4" s="497"/>
      <c r="F4" s="497"/>
      <c r="G4" s="497"/>
      <c r="H4" s="497"/>
      <c r="I4" s="497"/>
      <c r="J4" s="497"/>
      <c r="K4" s="497"/>
      <c r="L4" s="497"/>
      <c r="M4" s="497"/>
      <c r="N4" s="497"/>
    </row>
    <row r="5" spans="1:16" s="2" customFormat="1" ht="17.100000000000001" customHeight="1" x14ac:dyDescent="0.2">
      <c r="A5" s="497"/>
      <c r="B5" s="497"/>
      <c r="C5" s="497"/>
      <c r="D5" s="497"/>
      <c r="E5" s="497"/>
      <c r="F5" s="497"/>
      <c r="G5" s="497"/>
      <c r="H5" s="497"/>
      <c r="I5" s="497"/>
      <c r="J5" s="497"/>
      <c r="K5" s="497"/>
      <c r="L5" s="497"/>
      <c r="M5" s="497"/>
      <c r="N5" s="497"/>
    </row>
    <row r="6" spans="1:16" s="2" customFormat="1" ht="11.1" customHeight="1" x14ac:dyDescent="0.2">
      <c r="A6" s="496" t="s">
        <v>239</v>
      </c>
      <c r="B6" s="496"/>
      <c r="C6" s="496"/>
      <c r="D6" s="496"/>
      <c r="E6" s="496"/>
      <c r="F6" s="496"/>
      <c r="G6" s="496"/>
      <c r="H6" s="496"/>
      <c r="I6" s="496"/>
      <c r="J6" s="496"/>
      <c r="K6" s="496"/>
      <c r="L6" s="496"/>
      <c r="M6" s="496"/>
      <c r="N6" s="496"/>
    </row>
    <row r="7" spans="1:16" s="2" customFormat="1" ht="11.45" customHeight="1" x14ac:dyDescent="0.2">
      <c r="A7" s="496"/>
      <c r="B7" s="496"/>
      <c r="C7" s="496"/>
      <c r="D7" s="496"/>
      <c r="E7" s="496"/>
      <c r="F7" s="496"/>
      <c r="G7" s="496"/>
      <c r="H7" s="496"/>
      <c r="I7" s="496"/>
      <c r="J7" s="496"/>
      <c r="K7" s="496"/>
      <c r="L7" s="496"/>
      <c r="M7" s="496"/>
      <c r="N7" s="496"/>
    </row>
    <row r="8" spans="1:16" s="2" customFormat="1" ht="11.45" customHeight="1" x14ac:dyDescent="0.2">
      <c r="A8" s="496"/>
      <c r="B8" s="496"/>
      <c r="C8" s="496"/>
      <c r="D8" s="496"/>
      <c r="E8" s="496"/>
      <c r="F8" s="496"/>
      <c r="G8" s="496"/>
      <c r="H8" s="496"/>
      <c r="I8" s="496"/>
      <c r="J8" s="496"/>
      <c r="K8" s="496"/>
      <c r="L8" s="496"/>
      <c r="M8" s="496"/>
      <c r="N8" s="496"/>
    </row>
    <row r="9" spans="1:16" s="2" customFormat="1" ht="11.45" customHeight="1" x14ac:dyDescent="0.2">
      <c r="A9" s="496"/>
      <c r="B9" s="496"/>
      <c r="C9" s="496"/>
      <c r="D9" s="496"/>
      <c r="E9" s="496"/>
      <c r="F9" s="496"/>
      <c r="G9" s="496"/>
      <c r="H9" s="496"/>
      <c r="I9" s="496"/>
      <c r="J9" s="496"/>
      <c r="K9" s="496"/>
      <c r="L9" s="496"/>
      <c r="M9" s="496"/>
      <c r="N9" s="496"/>
    </row>
    <row r="10" spans="1:16" s="2" customFormat="1" ht="11.45" customHeight="1" x14ac:dyDescent="0.2">
      <c r="A10" s="496"/>
      <c r="B10" s="496"/>
      <c r="C10" s="496"/>
      <c r="D10" s="496"/>
      <c r="E10" s="496"/>
      <c r="F10" s="496"/>
      <c r="G10" s="496"/>
      <c r="H10" s="496"/>
      <c r="I10" s="496"/>
      <c r="J10" s="496"/>
      <c r="K10" s="496"/>
      <c r="L10" s="496"/>
      <c r="M10" s="496"/>
      <c r="N10" s="496"/>
    </row>
    <row r="11" spans="1:16" s="2" customFormat="1" ht="11.45" customHeight="1" x14ac:dyDescent="0.2">
      <c r="A11" s="496"/>
      <c r="B11" s="496"/>
      <c r="C11" s="496"/>
      <c r="D11" s="496"/>
      <c r="E11" s="496"/>
      <c r="F11" s="496"/>
      <c r="G11" s="496"/>
      <c r="H11" s="496"/>
      <c r="I11" s="496"/>
      <c r="J11" s="496"/>
      <c r="K11" s="496"/>
      <c r="L11" s="496"/>
      <c r="M11" s="496"/>
      <c r="N11" s="496"/>
    </row>
    <row r="12" spans="1:16" s="2" customFormat="1" ht="12" x14ac:dyDescent="0.2">
      <c r="A12" s="1"/>
      <c r="B12" s="1"/>
      <c r="C12" s="1"/>
      <c r="D12" s="1"/>
      <c r="E12" s="1"/>
      <c r="F12" s="1"/>
      <c r="G12" s="1"/>
      <c r="H12" s="1"/>
    </row>
    <row r="13" spans="1:16" s="2" customFormat="1" ht="39.6" customHeight="1" x14ac:dyDescent="0.2">
      <c r="A13" s="512" t="s">
        <v>188</v>
      </c>
      <c r="B13" s="512" t="s">
        <v>105</v>
      </c>
      <c r="C13" s="514" t="s">
        <v>106</v>
      </c>
      <c r="D13" s="515"/>
      <c r="E13" s="515"/>
      <c r="F13" s="515"/>
      <c r="G13" s="515"/>
      <c r="H13" s="516"/>
      <c r="I13" s="514" t="s">
        <v>107</v>
      </c>
      <c r="J13" s="515"/>
      <c r="K13" s="515"/>
      <c r="L13" s="515"/>
      <c r="M13" s="515"/>
      <c r="N13" s="516"/>
    </row>
    <row r="14" spans="1:16" s="2" customFormat="1" ht="39.6" customHeight="1" x14ac:dyDescent="0.2">
      <c r="A14" s="513"/>
      <c r="B14" s="513"/>
      <c r="C14" s="119" t="s">
        <v>3</v>
      </c>
      <c r="D14" s="119" t="s">
        <v>4</v>
      </c>
      <c r="E14" s="120" t="s">
        <v>5</v>
      </c>
      <c r="F14" s="119" t="s">
        <v>6</v>
      </c>
      <c r="G14" s="119" t="s">
        <v>4</v>
      </c>
      <c r="H14" s="121" t="s">
        <v>5</v>
      </c>
      <c r="I14" s="119" t="s">
        <v>3</v>
      </c>
      <c r="J14" s="119" t="s">
        <v>4</v>
      </c>
      <c r="K14" s="120" t="s">
        <v>5</v>
      </c>
      <c r="L14" s="119" t="s">
        <v>6</v>
      </c>
      <c r="M14" s="119" t="s">
        <v>4</v>
      </c>
      <c r="N14" s="121" t="s">
        <v>5</v>
      </c>
    </row>
    <row r="15" spans="1:16" s="2" customFormat="1" ht="18.600000000000001" customHeight="1" x14ac:dyDescent="0.25">
      <c r="A15" s="122"/>
      <c r="B15" s="122" t="s">
        <v>7</v>
      </c>
      <c r="C15" s="123">
        <v>274797032.74496543</v>
      </c>
      <c r="D15" s="124">
        <v>2.1289040568917716</v>
      </c>
      <c r="E15" s="125">
        <v>11466744.016094904</v>
      </c>
      <c r="F15" s="126"/>
      <c r="G15" s="127"/>
      <c r="H15" s="128"/>
      <c r="I15" s="123">
        <v>572035729.40499902</v>
      </c>
      <c r="J15" s="124">
        <v>1.2026986053865851</v>
      </c>
      <c r="K15" s="125">
        <v>13500780.615267433</v>
      </c>
      <c r="L15" s="126"/>
      <c r="M15" s="127"/>
      <c r="N15" s="128"/>
      <c r="O15" s="360"/>
      <c r="P15" s="360"/>
    </row>
    <row r="16" spans="1:16" s="2" customFormat="1" ht="18.600000000000001" customHeight="1" x14ac:dyDescent="0.2">
      <c r="A16" s="129" t="s">
        <v>189</v>
      </c>
      <c r="B16" s="129" t="s">
        <v>11</v>
      </c>
      <c r="C16" s="338">
        <v>105918827.30718391</v>
      </c>
      <c r="D16" s="341">
        <v>5.0942245089501696</v>
      </c>
      <c r="E16" s="430">
        <v>10575656.006139327</v>
      </c>
      <c r="F16" s="343">
        <v>38.544385377510757</v>
      </c>
      <c r="G16" s="341">
        <v>3.2369543279274202</v>
      </c>
      <c r="H16" s="344">
        <v>2.4454217352747021</v>
      </c>
      <c r="I16" s="338">
        <v>193101264.9463875</v>
      </c>
      <c r="J16" s="341">
        <v>1.9453536022053901</v>
      </c>
      <c r="K16" s="430">
        <v>7362744.7305358974</v>
      </c>
      <c r="L16" s="343">
        <v>33.75685381527498</v>
      </c>
      <c r="M16" s="341">
        <v>1.6349784322217533</v>
      </c>
      <c r="N16" s="344">
        <v>1.081757867381689</v>
      </c>
      <c r="O16" s="360"/>
      <c r="P16" s="360"/>
    </row>
    <row r="17" spans="1:16" s="2" customFormat="1" ht="29.45" customHeight="1" x14ac:dyDescent="0.2">
      <c r="A17" s="135" t="s">
        <v>190</v>
      </c>
      <c r="B17" s="135" t="s">
        <v>12</v>
      </c>
      <c r="C17" s="345">
        <v>18132956</v>
      </c>
      <c r="D17" s="348"/>
      <c r="E17" s="431"/>
      <c r="F17" s="350">
        <v>6.5986724160987924</v>
      </c>
      <c r="G17" s="348">
        <v>2.128885144688387</v>
      </c>
      <c r="H17" s="351">
        <v>0.27533718735343582</v>
      </c>
      <c r="I17" s="345">
        <v>70958263</v>
      </c>
      <c r="J17" s="348"/>
      <c r="K17" s="431"/>
      <c r="L17" s="350">
        <v>12.404515898649718</v>
      </c>
      <c r="M17" s="348">
        <v>1.2015585787900032</v>
      </c>
      <c r="N17" s="351">
        <v>0.29213314887768727</v>
      </c>
      <c r="O17" s="360"/>
      <c r="P17" s="360"/>
    </row>
    <row r="18" spans="1:16" s="2" customFormat="1" ht="18.600000000000001" customHeight="1" x14ac:dyDescent="0.2">
      <c r="A18" s="129" t="s">
        <v>191</v>
      </c>
      <c r="B18" s="129" t="s">
        <v>13</v>
      </c>
      <c r="C18" s="338">
        <v>4335024.5</v>
      </c>
      <c r="D18" s="341">
        <v>2.1995327401899445</v>
      </c>
      <c r="E18" s="430">
        <v>186886.55501860066</v>
      </c>
      <c r="F18" s="343">
        <v>1.5775368666455958</v>
      </c>
      <c r="G18" s="341">
        <v>3.0360262721829838</v>
      </c>
      <c r="H18" s="344">
        <v>9.3873090100475759E-2</v>
      </c>
      <c r="I18" s="338">
        <v>17090940.940559439</v>
      </c>
      <c r="J18" s="341">
        <v>4.369265036640158</v>
      </c>
      <c r="K18" s="430">
        <v>1463627.0736194171</v>
      </c>
      <c r="L18" s="343">
        <v>2.9877401116773803</v>
      </c>
      <c r="M18" s="341">
        <v>4.40380202817484</v>
      </c>
      <c r="N18" s="344">
        <v>0.25788535288389774</v>
      </c>
      <c r="O18" s="360"/>
      <c r="P18" s="360"/>
    </row>
    <row r="19" spans="1:16" s="2" customFormat="1" ht="18.600000000000001" customHeight="1" x14ac:dyDescent="0.2">
      <c r="A19" s="135">
        <v>19</v>
      </c>
      <c r="B19" s="135" t="s">
        <v>14</v>
      </c>
      <c r="C19" s="345">
        <v>53419644.039393939</v>
      </c>
      <c r="D19" s="348">
        <v>1.7268041765954738</v>
      </c>
      <c r="E19" s="431">
        <v>1808007.1830135917</v>
      </c>
      <c r="F19" s="350">
        <v>19.439672803516707</v>
      </c>
      <c r="G19" s="348">
        <v>2.520849027755097</v>
      </c>
      <c r="H19" s="351">
        <v>0.96048781361779689</v>
      </c>
      <c r="I19" s="345">
        <v>69030252.964069262</v>
      </c>
      <c r="J19" s="348">
        <v>1.5479391756866472</v>
      </c>
      <c r="K19" s="431">
        <v>2094350.804264585</v>
      </c>
      <c r="L19" s="350">
        <v>12.067472260145502</v>
      </c>
      <c r="M19" s="348">
        <v>1.8059782714843271</v>
      </c>
      <c r="N19" s="351">
        <v>0.42715441679382771</v>
      </c>
      <c r="O19" s="360"/>
      <c r="P19" s="360"/>
    </row>
    <row r="20" spans="1:16" s="2" customFormat="1" ht="26.1" customHeight="1" x14ac:dyDescent="0.2">
      <c r="A20" s="129" t="s">
        <v>192</v>
      </c>
      <c r="B20" s="129" t="s">
        <v>15</v>
      </c>
      <c r="C20" s="338">
        <v>19863604.962703958</v>
      </c>
      <c r="D20" s="341">
        <v>1.7056174265582507</v>
      </c>
      <c r="E20" s="430">
        <v>664042.33126167371</v>
      </c>
      <c r="F20" s="343">
        <v>7.2284641374344965</v>
      </c>
      <c r="G20" s="341">
        <v>2.6496625843756836</v>
      </c>
      <c r="H20" s="344">
        <v>0.37539862296224802</v>
      </c>
      <c r="I20" s="338">
        <v>50778069.905039407</v>
      </c>
      <c r="J20" s="341">
        <v>0.6676826723991478</v>
      </c>
      <c r="K20" s="430">
        <v>664511.2933039621</v>
      </c>
      <c r="L20" s="343">
        <v>8.8767304723878038</v>
      </c>
      <c r="M20" s="341">
        <v>1.3455103914806699</v>
      </c>
      <c r="N20" s="344">
        <v>0.23409716862222976</v>
      </c>
      <c r="O20" s="360"/>
      <c r="P20" s="360"/>
    </row>
    <row r="21" spans="1:16" s="2" customFormat="1" ht="18.600000000000001" customHeight="1" x14ac:dyDescent="0.2">
      <c r="A21" s="135">
        <v>22</v>
      </c>
      <c r="B21" s="135" t="s">
        <v>16</v>
      </c>
      <c r="C21" s="345">
        <v>17806890.236111112</v>
      </c>
      <c r="D21" s="348">
        <v>1.7322295955429723</v>
      </c>
      <c r="E21" s="431">
        <v>604574.19652290631</v>
      </c>
      <c r="F21" s="350">
        <v>6.4800154711413471</v>
      </c>
      <c r="G21" s="348">
        <v>2.6728056666957092</v>
      </c>
      <c r="H21" s="351">
        <v>0.33946851260223221</v>
      </c>
      <c r="I21" s="345">
        <v>36488601.291666672</v>
      </c>
      <c r="J21" s="348">
        <v>3.1892180583510523</v>
      </c>
      <c r="K21" s="431">
        <v>2280854.0808017557</v>
      </c>
      <c r="L21" s="350">
        <v>6.378727659130691</v>
      </c>
      <c r="M21" s="348">
        <v>3.2120522716319226</v>
      </c>
      <c r="N21" s="351">
        <v>0.40158061068558937</v>
      </c>
      <c r="O21" s="360"/>
      <c r="P21" s="360"/>
    </row>
    <row r="22" spans="1:16" s="2" customFormat="1" ht="18.600000000000001" customHeight="1" x14ac:dyDescent="0.2">
      <c r="A22" s="129">
        <v>23</v>
      </c>
      <c r="B22" s="129" t="s">
        <v>17</v>
      </c>
      <c r="C22" s="338">
        <v>11741744</v>
      </c>
      <c r="D22" s="341">
        <v>0.42120447924651289</v>
      </c>
      <c r="E22" s="430">
        <v>96935.233272530997</v>
      </c>
      <c r="F22" s="343">
        <v>4.2728787435260696</v>
      </c>
      <c r="G22" s="341">
        <v>2.1666573032324341</v>
      </c>
      <c r="H22" s="344">
        <v>0.18145413313555275</v>
      </c>
      <c r="I22" s="338">
        <v>37160353.64827586</v>
      </c>
      <c r="J22" s="341">
        <v>0.64838323051260072</v>
      </c>
      <c r="K22" s="430">
        <v>472245.34285101225</v>
      </c>
      <c r="L22" s="343">
        <v>6.4961595470492837</v>
      </c>
      <c r="M22" s="341">
        <v>1.3451854952739479</v>
      </c>
      <c r="N22" s="344">
        <v>0.17127537611445109</v>
      </c>
      <c r="O22" s="360"/>
      <c r="P22" s="360"/>
    </row>
    <row r="23" spans="1:16" s="2" customFormat="1" ht="18.600000000000001" customHeight="1" x14ac:dyDescent="0.2">
      <c r="A23" s="135" t="s">
        <v>193</v>
      </c>
      <c r="B23" s="135" t="s">
        <v>18</v>
      </c>
      <c r="C23" s="345">
        <v>14177495.053623188</v>
      </c>
      <c r="D23" s="348">
        <v>6.884063029008149</v>
      </c>
      <c r="E23" s="431">
        <v>1912935.8830348286</v>
      </c>
      <c r="F23" s="350">
        <v>5.1592606048192255</v>
      </c>
      <c r="G23" s="348">
        <v>6.8580241422232584</v>
      </c>
      <c r="H23" s="351">
        <v>0.6934937421638836</v>
      </c>
      <c r="I23" s="345">
        <v>66325911.362525873</v>
      </c>
      <c r="J23" s="348">
        <v>8.1078105618470904</v>
      </c>
      <c r="K23" s="431">
        <v>10540055.323516736</v>
      </c>
      <c r="L23" s="350">
        <v>11.594714797188372</v>
      </c>
      <c r="M23" s="348">
        <v>7.2066909452753833</v>
      </c>
      <c r="N23" s="351">
        <v>1.63776671238218</v>
      </c>
      <c r="O23" s="360"/>
      <c r="P23" s="360"/>
    </row>
    <row r="24" spans="1:16" s="2" customFormat="1" ht="27.75" customHeight="1" x14ac:dyDescent="0.2">
      <c r="A24" s="141" t="s">
        <v>194</v>
      </c>
      <c r="B24" s="141" t="s">
        <v>88</v>
      </c>
      <c r="C24" s="352">
        <v>29400846.645949289</v>
      </c>
      <c r="D24" s="355">
        <v>5.9738859720261264</v>
      </c>
      <c r="E24" s="432">
        <v>3442491.1847409862</v>
      </c>
      <c r="F24" s="357">
        <v>10.699113579306996</v>
      </c>
      <c r="G24" s="355">
        <v>5.7081532156785793</v>
      </c>
      <c r="H24" s="358">
        <v>1.1970147198195789</v>
      </c>
      <c r="I24" s="352">
        <v>31102071.346474953</v>
      </c>
      <c r="J24" s="355">
        <v>3.1935580768382912</v>
      </c>
      <c r="K24" s="432">
        <v>1946794.914636743</v>
      </c>
      <c r="L24" s="357">
        <v>5.4370854384962382</v>
      </c>
      <c r="M24" s="355">
        <v>3.2455384506552933</v>
      </c>
      <c r="N24" s="358">
        <v>0.34586688906269575</v>
      </c>
      <c r="O24" s="360"/>
      <c r="P24" s="360"/>
    </row>
    <row r="25" spans="1:16" s="2" customFormat="1" ht="12" x14ac:dyDescent="0.2">
      <c r="A25" s="51"/>
      <c r="B25" s="51"/>
      <c r="C25" s="52"/>
      <c r="D25" s="53"/>
      <c r="E25" s="53"/>
      <c r="F25" s="53"/>
      <c r="G25" s="53"/>
      <c r="H25" s="53"/>
      <c r="I25" s="52"/>
      <c r="J25" s="53"/>
      <c r="K25" s="53"/>
      <c r="L25" s="53"/>
      <c r="M25" s="53"/>
      <c r="N25" s="53"/>
    </row>
    <row r="26" spans="1:16" s="2" customFormat="1" ht="12" x14ac:dyDescent="0.2">
      <c r="A26" s="44"/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</row>
    <row r="27" spans="1:16" s="6" customFormat="1" ht="12" x14ac:dyDescent="0.2">
      <c r="A27" s="506" t="s">
        <v>270</v>
      </c>
      <c r="B27" s="507"/>
      <c r="C27" s="507"/>
      <c r="D27" s="507"/>
      <c r="E27" s="507"/>
      <c r="F27" s="507"/>
      <c r="G27" s="507"/>
      <c r="H27" s="507"/>
      <c r="I27" s="54"/>
      <c r="J27" s="54"/>
      <c r="K27" s="54"/>
      <c r="L27" s="54"/>
      <c r="M27" s="54"/>
      <c r="N27" s="399"/>
    </row>
    <row r="28" spans="1:16" s="6" customFormat="1" ht="12" x14ac:dyDescent="0.2">
      <c r="A28" s="502" t="s">
        <v>121</v>
      </c>
      <c r="B28" s="503"/>
      <c r="C28" s="503"/>
      <c r="D28" s="503"/>
      <c r="E28" s="503"/>
      <c r="F28" s="503"/>
      <c r="G28" s="503"/>
      <c r="H28" s="503"/>
      <c r="I28" s="55"/>
      <c r="J28" s="55"/>
      <c r="K28" s="55"/>
      <c r="L28" s="55"/>
      <c r="M28" s="55"/>
      <c r="N28" s="400"/>
    </row>
    <row r="29" spans="1:16" s="6" customFormat="1" ht="12" x14ac:dyDescent="0.2">
      <c r="A29" s="508" t="s">
        <v>113</v>
      </c>
      <c r="B29" s="509"/>
      <c r="C29" s="509"/>
      <c r="D29" s="509"/>
      <c r="E29" s="509"/>
      <c r="F29" s="509"/>
      <c r="G29" s="509"/>
      <c r="H29" s="509"/>
      <c r="I29" s="509"/>
      <c r="J29" s="509"/>
      <c r="K29" s="509"/>
      <c r="L29" s="509"/>
      <c r="M29" s="509"/>
      <c r="N29" s="511"/>
    </row>
    <row r="30" spans="1:16" s="6" customFormat="1" ht="12" x14ac:dyDescent="0.2">
      <c r="A30" s="508" t="s">
        <v>114</v>
      </c>
      <c r="B30" s="509"/>
      <c r="C30" s="509"/>
      <c r="D30" s="509"/>
      <c r="E30" s="509"/>
      <c r="F30" s="509"/>
      <c r="G30" s="509"/>
      <c r="H30" s="509"/>
      <c r="I30" s="55"/>
      <c r="J30" s="55"/>
      <c r="K30" s="55"/>
      <c r="L30" s="55"/>
      <c r="M30" s="55"/>
      <c r="N30" s="400"/>
    </row>
    <row r="31" spans="1:16" s="6" customFormat="1" ht="12" x14ac:dyDescent="0.2">
      <c r="A31" s="508" t="s">
        <v>115</v>
      </c>
      <c r="B31" s="509"/>
      <c r="C31" s="509"/>
      <c r="D31" s="509"/>
      <c r="E31" s="509"/>
      <c r="F31" s="509"/>
      <c r="G31" s="509"/>
      <c r="H31" s="509"/>
      <c r="I31" s="55"/>
      <c r="J31" s="55"/>
      <c r="K31" s="55"/>
      <c r="L31" s="55"/>
      <c r="M31" s="55"/>
      <c r="N31" s="400"/>
    </row>
    <row r="32" spans="1:16" s="6" customFormat="1" ht="12" x14ac:dyDescent="0.2">
      <c r="A32" s="502" t="s">
        <v>117</v>
      </c>
      <c r="B32" s="503"/>
      <c r="C32" s="503"/>
      <c r="D32" s="503"/>
      <c r="E32" s="503"/>
      <c r="F32" s="503"/>
      <c r="G32" s="503"/>
      <c r="H32" s="503"/>
      <c r="I32" s="55"/>
      <c r="J32" s="55"/>
      <c r="K32" s="55"/>
      <c r="L32" s="55"/>
      <c r="M32" s="55"/>
      <c r="N32" s="400"/>
    </row>
    <row r="33" spans="1:14" s="6" customFormat="1" ht="12" x14ac:dyDescent="0.2">
      <c r="A33" s="502" t="s">
        <v>119</v>
      </c>
      <c r="B33" s="503"/>
      <c r="C33" s="503"/>
      <c r="D33" s="503"/>
      <c r="E33" s="503"/>
      <c r="F33" s="503"/>
      <c r="G33" s="503"/>
      <c r="H33" s="503"/>
      <c r="I33" s="55"/>
      <c r="J33" s="55"/>
      <c r="K33" s="55"/>
      <c r="L33" s="55"/>
      <c r="M33" s="55"/>
      <c r="N33" s="400"/>
    </row>
    <row r="34" spans="1:14" s="6" customFormat="1" ht="31.5" customHeight="1" x14ac:dyDescent="0.2">
      <c r="A34" s="502" t="s">
        <v>186</v>
      </c>
      <c r="B34" s="503"/>
      <c r="C34" s="503"/>
      <c r="D34" s="503"/>
      <c r="E34" s="503"/>
      <c r="F34" s="503"/>
      <c r="G34" s="503"/>
      <c r="H34" s="503"/>
      <c r="I34" s="503"/>
      <c r="J34" s="503"/>
      <c r="K34" s="503"/>
      <c r="L34" s="503"/>
      <c r="M34" s="503"/>
      <c r="N34" s="510"/>
    </row>
    <row r="35" spans="1:14" s="6" customFormat="1" ht="12" x14ac:dyDescent="0.2">
      <c r="A35" s="502" t="s">
        <v>240</v>
      </c>
      <c r="B35" s="503"/>
      <c r="C35" s="503"/>
      <c r="D35" s="503"/>
      <c r="E35" s="503"/>
      <c r="F35" s="503"/>
      <c r="G35" s="503"/>
      <c r="H35" s="503"/>
      <c r="I35" s="55"/>
      <c r="J35" s="55"/>
      <c r="K35" s="55"/>
      <c r="L35" s="55"/>
      <c r="M35" s="55"/>
      <c r="N35" s="400"/>
    </row>
    <row r="36" spans="1:14" s="6" customFormat="1" ht="12" x14ac:dyDescent="0.2">
      <c r="A36" s="377"/>
      <c r="B36" s="417"/>
      <c r="C36" s="359"/>
      <c r="D36" s="359"/>
      <c r="E36" s="359"/>
      <c r="F36" s="359"/>
      <c r="G36" s="359"/>
      <c r="H36" s="359"/>
      <c r="I36" s="55"/>
      <c r="J36" s="55"/>
      <c r="K36" s="55"/>
      <c r="L36" s="55"/>
      <c r="M36" s="55"/>
      <c r="N36" s="400"/>
    </row>
    <row r="37" spans="1:14" s="6" customFormat="1" ht="12" x14ac:dyDescent="0.2">
      <c r="A37" s="504" t="s">
        <v>110</v>
      </c>
      <c r="B37" s="505"/>
      <c r="C37" s="505"/>
      <c r="D37" s="505"/>
      <c r="E37" s="505"/>
      <c r="F37" s="505"/>
      <c r="G37" s="505"/>
      <c r="H37" s="505"/>
      <c r="I37" s="55"/>
      <c r="J37" s="55"/>
      <c r="K37" s="55"/>
      <c r="L37" s="55"/>
      <c r="M37" s="55"/>
      <c r="N37" s="400"/>
    </row>
    <row r="38" spans="1:14" s="2" customFormat="1" ht="12" x14ac:dyDescent="0.2">
      <c r="A38" s="381"/>
      <c r="B38" s="56"/>
      <c r="C38" s="56"/>
      <c r="D38" s="56"/>
      <c r="E38" s="56"/>
      <c r="F38" s="56"/>
      <c r="G38" s="56"/>
      <c r="H38" s="56"/>
      <c r="I38" s="56"/>
      <c r="J38" s="56"/>
      <c r="K38" s="56"/>
      <c r="L38" s="56"/>
      <c r="M38" s="56"/>
      <c r="N38" s="382"/>
    </row>
  </sheetData>
  <mergeCells count="17">
    <mergeCell ref="A13:A14"/>
    <mergeCell ref="C13:H13"/>
    <mergeCell ref="A1:N3"/>
    <mergeCell ref="A4:N5"/>
    <mergeCell ref="A6:N11"/>
    <mergeCell ref="I13:N13"/>
    <mergeCell ref="B13:B14"/>
    <mergeCell ref="A35:H35"/>
    <mergeCell ref="A37:H37"/>
    <mergeCell ref="A27:H27"/>
    <mergeCell ref="A28:H28"/>
    <mergeCell ref="A32:H32"/>
    <mergeCell ref="A33:H33"/>
    <mergeCell ref="A30:H30"/>
    <mergeCell ref="A31:H31"/>
    <mergeCell ref="A34:N34"/>
    <mergeCell ref="A29:N29"/>
  </mergeCells>
  <pageMargins left="0.75" right="0.75" top="1" bottom="1" header="0.5" footer="0.5"/>
  <pageSetup orientation="portrait" horizontalDpi="4294967292" verticalDpi="4294967292"/>
  <headerFooter alignWithMargins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1"/>
  <sheetViews>
    <sheetView showGridLines="0" workbookViewId="0">
      <selection activeCell="A41" sqref="A41"/>
    </sheetView>
  </sheetViews>
  <sheetFormatPr baseColWidth="10" defaultRowHeight="12.75" x14ac:dyDescent="0.2"/>
  <cols>
    <col min="1" max="1" width="63" customWidth="1"/>
    <col min="2" max="2" width="16" bestFit="1" customWidth="1"/>
    <col min="4" max="4" width="14.85546875" customWidth="1"/>
    <col min="5" max="5" width="14.42578125" customWidth="1"/>
    <col min="8" max="8" width="14.140625" customWidth="1"/>
    <col min="10" max="10" width="13.85546875" customWidth="1"/>
    <col min="11" max="11" width="15" customWidth="1"/>
  </cols>
  <sheetData>
    <row r="1" spans="1:15" s="2" customFormat="1" ht="12" x14ac:dyDescent="0.2">
      <c r="A1" s="517"/>
      <c r="B1" s="517"/>
      <c r="C1" s="517"/>
      <c r="D1" s="517"/>
      <c r="E1" s="517"/>
      <c r="F1" s="517"/>
      <c r="G1" s="517"/>
      <c r="H1" s="517"/>
      <c r="I1" s="517"/>
      <c r="J1" s="517"/>
      <c r="K1" s="517"/>
      <c r="L1" s="517"/>
      <c r="M1" s="517"/>
    </row>
    <row r="2" spans="1:15" s="2" customFormat="1" ht="12" x14ac:dyDescent="0.2">
      <c r="A2" s="517"/>
      <c r="B2" s="517"/>
      <c r="C2" s="517"/>
      <c r="D2" s="517"/>
      <c r="E2" s="517"/>
      <c r="F2" s="517"/>
      <c r="G2" s="517"/>
      <c r="H2" s="517"/>
      <c r="I2" s="517"/>
      <c r="J2" s="517"/>
      <c r="K2" s="517"/>
      <c r="L2" s="517"/>
      <c r="M2" s="517"/>
    </row>
    <row r="3" spans="1:15" s="2" customFormat="1" ht="56.1" customHeight="1" x14ac:dyDescent="0.2">
      <c r="A3" s="517"/>
      <c r="B3" s="517"/>
      <c r="C3" s="517"/>
      <c r="D3" s="517"/>
      <c r="E3" s="517"/>
      <c r="F3" s="517"/>
      <c r="G3" s="517"/>
      <c r="H3" s="517"/>
      <c r="I3" s="517"/>
      <c r="J3" s="517"/>
      <c r="K3" s="517"/>
      <c r="L3" s="517"/>
      <c r="M3" s="517"/>
    </row>
    <row r="4" spans="1:15" s="2" customFormat="1" ht="11.45" customHeight="1" x14ac:dyDescent="0.2">
      <c r="A4" s="497" t="s">
        <v>8</v>
      </c>
      <c r="B4" s="497"/>
      <c r="C4" s="497"/>
      <c r="D4" s="497"/>
      <c r="E4" s="497"/>
      <c r="F4" s="497"/>
      <c r="G4" s="497"/>
      <c r="H4" s="497"/>
      <c r="I4" s="497"/>
      <c r="J4" s="497"/>
      <c r="K4" s="497"/>
      <c r="L4" s="497"/>
      <c r="M4" s="497"/>
    </row>
    <row r="5" spans="1:15" s="2" customFormat="1" ht="17.100000000000001" customHeight="1" x14ac:dyDescent="0.2">
      <c r="A5" s="497"/>
      <c r="B5" s="497"/>
      <c r="C5" s="497"/>
      <c r="D5" s="497"/>
      <c r="E5" s="497"/>
      <c r="F5" s="497"/>
      <c r="G5" s="497"/>
      <c r="H5" s="497"/>
      <c r="I5" s="497"/>
      <c r="J5" s="497"/>
      <c r="K5" s="497"/>
      <c r="L5" s="497"/>
      <c r="M5" s="497"/>
    </row>
    <row r="6" spans="1:15" s="2" customFormat="1" ht="11.1" customHeight="1" x14ac:dyDescent="0.2">
      <c r="A6" s="496" t="s">
        <v>241</v>
      </c>
      <c r="B6" s="496"/>
      <c r="C6" s="496"/>
      <c r="D6" s="496"/>
      <c r="E6" s="496"/>
      <c r="F6" s="496"/>
      <c r="G6" s="496"/>
      <c r="H6" s="496"/>
      <c r="I6" s="496"/>
      <c r="J6" s="496"/>
      <c r="K6" s="496"/>
      <c r="L6" s="496"/>
      <c r="M6" s="496"/>
    </row>
    <row r="7" spans="1:15" s="2" customFormat="1" ht="11.45" customHeight="1" x14ac:dyDescent="0.2">
      <c r="A7" s="496"/>
      <c r="B7" s="496"/>
      <c r="C7" s="496"/>
      <c r="D7" s="496"/>
      <c r="E7" s="496"/>
      <c r="F7" s="496"/>
      <c r="G7" s="496"/>
      <c r="H7" s="496"/>
      <c r="I7" s="496"/>
      <c r="J7" s="496"/>
      <c r="K7" s="496"/>
      <c r="L7" s="496"/>
      <c r="M7" s="496"/>
    </row>
    <row r="8" spans="1:15" s="2" customFormat="1" ht="11.45" customHeight="1" x14ac:dyDescent="0.2">
      <c r="A8" s="496"/>
      <c r="B8" s="496"/>
      <c r="C8" s="496"/>
      <c r="D8" s="496"/>
      <c r="E8" s="496"/>
      <c r="F8" s="496"/>
      <c r="G8" s="496"/>
      <c r="H8" s="496"/>
      <c r="I8" s="496"/>
      <c r="J8" s="496"/>
      <c r="K8" s="496"/>
      <c r="L8" s="496"/>
      <c r="M8" s="496"/>
    </row>
    <row r="9" spans="1:15" s="2" customFormat="1" ht="11.45" customHeight="1" x14ac:dyDescent="0.2">
      <c r="A9" s="496"/>
      <c r="B9" s="496"/>
      <c r="C9" s="496"/>
      <c r="D9" s="496"/>
      <c r="E9" s="496"/>
      <c r="F9" s="496"/>
      <c r="G9" s="496"/>
      <c r="H9" s="496"/>
      <c r="I9" s="496"/>
      <c r="J9" s="496"/>
      <c r="K9" s="496"/>
      <c r="L9" s="496"/>
      <c r="M9" s="496"/>
    </row>
    <row r="10" spans="1:15" s="2" customFormat="1" ht="11.45" customHeight="1" x14ac:dyDescent="0.2">
      <c r="A10" s="496"/>
      <c r="B10" s="496"/>
      <c r="C10" s="496"/>
      <c r="D10" s="496"/>
      <c r="E10" s="496"/>
      <c r="F10" s="496"/>
      <c r="G10" s="496"/>
      <c r="H10" s="496"/>
      <c r="I10" s="496"/>
      <c r="J10" s="496"/>
      <c r="K10" s="496"/>
      <c r="L10" s="496"/>
      <c r="M10" s="496"/>
    </row>
    <row r="11" spans="1:15" s="2" customFormat="1" ht="11.45" customHeight="1" x14ac:dyDescent="0.2">
      <c r="A11" s="496"/>
      <c r="B11" s="496"/>
      <c r="C11" s="496"/>
      <c r="D11" s="496"/>
      <c r="E11" s="496"/>
      <c r="F11" s="496"/>
      <c r="G11" s="496"/>
      <c r="H11" s="496"/>
      <c r="I11" s="496"/>
      <c r="J11" s="496"/>
      <c r="K11" s="496"/>
      <c r="L11" s="496"/>
      <c r="M11" s="496"/>
    </row>
    <row r="12" spans="1:15" s="2" customFormat="1" ht="12" x14ac:dyDescent="0.2">
      <c r="A12" s="1"/>
      <c r="B12" s="1"/>
      <c r="C12" s="1"/>
      <c r="D12" s="1"/>
      <c r="E12" s="1"/>
      <c r="F12" s="1"/>
      <c r="G12" s="1"/>
    </row>
    <row r="13" spans="1:15" s="2" customFormat="1" ht="27" customHeight="1" x14ac:dyDescent="0.2">
      <c r="A13" s="523" t="s">
        <v>19</v>
      </c>
      <c r="B13" s="514" t="s">
        <v>106</v>
      </c>
      <c r="C13" s="515"/>
      <c r="D13" s="515"/>
      <c r="E13" s="515"/>
      <c r="F13" s="515"/>
      <c r="G13" s="516"/>
      <c r="H13" s="520" t="s">
        <v>107</v>
      </c>
      <c r="I13" s="521"/>
      <c r="J13" s="521"/>
      <c r="K13" s="521"/>
      <c r="L13" s="521"/>
      <c r="M13" s="522"/>
    </row>
    <row r="14" spans="1:15" s="2" customFormat="1" ht="27" customHeight="1" x14ac:dyDescent="0.2">
      <c r="A14" s="523"/>
      <c r="B14" s="119" t="s">
        <v>20</v>
      </c>
      <c r="C14" s="119" t="s">
        <v>4</v>
      </c>
      <c r="D14" s="120" t="s">
        <v>5</v>
      </c>
      <c r="E14" s="119" t="s">
        <v>6</v>
      </c>
      <c r="F14" s="119" t="s">
        <v>4</v>
      </c>
      <c r="G14" s="121" t="s">
        <v>5</v>
      </c>
      <c r="H14" s="119" t="s">
        <v>20</v>
      </c>
      <c r="I14" s="119" t="s">
        <v>4</v>
      </c>
      <c r="J14" s="120" t="s">
        <v>5</v>
      </c>
      <c r="K14" s="119" t="s">
        <v>6</v>
      </c>
      <c r="L14" s="119" t="s">
        <v>4</v>
      </c>
      <c r="M14" s="121" t="s">
        <v>5</v>
      </c>
    </row>
    <row r="15" spans="1:15" s="2" customFormat="1" ht="17.100000000000001" customHeight="1" x14ac:dyDescent="0.25">
      <c r="A15" s="146" t="s">
        <v>21</v>
      </c>
      <c r="B15" s="147">
        <v>274797032.74496543</v>
      </c>
      <c r="C15" s="124">
        <v>2.128885144688387</v>
      </c>
      <c r="D15" s="125">
        <v>11466221.887978019</v>
      </c>
      <c r="E15" s="127"/>
      <c r="F15" s="127"/>
      <c r="G15" s="128"/>
      <c r="H15" s="147">
        <v>572035729.40499902</v>
      </c>
      <c r="I15" s="148">
        <v>1.2015585787900032</v>
      </c>
      <c r="J15" s="149">
        <v>13471754.985603083</v>
      </c>
      <c r="K15" s="127"/>
      <c r="L15" s="127"/>
      <c r="M15" s="128"/>
      <c r="N15" s="360">
        <f>+((B15/$B$15)*100)-E15</f>
        <v>100</v>
      </c>
      <c r="O15" s="360">
        <f>+((H15/$H$15)*100)-K15</f>
        <v>100</v>
      </c>
    </row>
    <row r="16" spans="1:15" s="2" customFormat="1" ht="18.600000000000001" customHeight="1" x14ac:dyDescent="0.25">
      <c r="A16" s="129" t="s">
        <v>22</v>
      </c>
      <c r="B16" s="150">
        <v>2424593</v>
      </c>
      <c r="C16" s="151">
        <v>0</v>
      </c>
      <c r="D16" s="152">
        <v>0</v>
      </c>
      <c r="E16" s="131">
        <v>0.88232139036603952</v>
      </c>
      <c r="F16" s="131">
        <v>2.1288851446883936</v>
      </c>
      <c r="G16" s="134">
        <v>3.6815873655504983E-2</v>
      </c>
      <c r="H16" s="150">
        <v>2751180</v>
      </c>
      <c r="I16" s="151">
        <v>0</v>
      </c>
      <c r="J16" s="152">
        <v>0</v>
      </c>
      <c r="K16" s="131">
        <v>0.48094548269941628</v>
      </c>
      <c r="L16" s="131">
        <v>1.2015585787900032</v>
      </c>
      <c r="M16" s="134">
        <v>1.1326529745088541E-2</v>
      </c>
      <c r="N16" s="360">
        <f t="shared" ref="N16:N21" si="0">+((B16/$B$15)*100)-E16</f>
        <v>0</v>
      </c>
      <c r="O16" s="360">
        <f t="shared" ref="O16:O21" si="1">+((H16/$H$15)*100)-K16</f>
        <v>0</v>
      </c>
    </row>
    <row r="17" spans="1:15" s="2" customFormat="1" ht="18.600000000000001" customHeight="1" x14ac:dyDescent="0.25">
      <c r="A17" s="135" t="s">
        <v>23</v>
      </c>
      <c r="B17" s="153">
        <v>28510143.83794618</v>
      </c>
      <c r="C17" s="137">
        <v>1.1285482065343471</v>
      </c>
      <c r="D17" s="138">
        <v>630631.40524846839</v>
      </c>
      <c r="E17" s="137">
        <v>10.374982419990674</v>
      </c>
      <c r="F17" s="137">
        <v>2.3540384645857619</v>
      </c>
      <c r="G17" s="140">
        <v>0.47869291064675878</v>
      </c>
      <c r="H17" s="153">
        <v>112073780.84431791</v>
      </c>
      <c r="I17" s="137">
        <v>4.5804396861841603</v>
      </c>
      <c r="J17" s="138">
        <v>10061604.99377639</v>
      </c>
      <c r="K17" s="137">
        <v>19.59209452893634</v>
      </c>
      <c r="L17" s="137">
        <v>3.7687080378507973</v>
      </c>
      <c r="M17" s="140">
        <v>1.4472029289388861</v>
      </c>
      <c r="N17" s="360">
        <f t="shared" si="0"/>
        <v>0</v>
      </c>
      <c r="O17" s="360">
        <f t="shared" si="1"/>
        <v>0</v>
      </c>
    </row>
    <row r="18" spans="1:15" s="2" customFormat="1" ht="18.600000000000001" customHeight="1" x14ac:dyDescent="0.25">
      <c r="A18" s="129" t="s">
        <v>24</v>
      </c>
      <c r="B18" s="150">
        <v>65917201.291666672</v>
      </c>
      <c r="C18" s="131">
        <v>8.1235754181133437</v>
      </c>
      <c r="D18" s="132">
        <v>10495473.778458726</v>
      </c>
      <c r="E18" s="131">
        <v>23.987595729551902</v>
      </c>
      <c r="F18" s="131">
        <v>6.2341488647950865</v>
      </c>
      <c r="G18" s="134">
        <v>2.9310279566563695</v>
      </c>
      <c r="H18" s="150">
        <v>84289166.130952388</v>
      </c>
      <c r="I18" s="131">
        <v>3.8510775150016241</v>
      </c>
      <c r="J18" s="132">
        <v>6362240.6039248845</v>
      </c>
      <c r="K18" s="131">
        <v>14.734947801009818</v>
      </c>
      <c r="L18" s="131">
        <v>3.450205841604808</v>
      </c>
      <c r="M18" s="134">
        <v>0.9964366183842055</v>
      </c>
      <c r="N18" s="360">
        <f t="shared" si="0"/>
        <v>0</v>
      </c>
      <c r="O18" s="360">
        <f t="shared" si="1"/>
        <v>0</v>
      </c>
    </row>
    <row r="19" spans="1:15" s="2" customFormat="1" ht="18.600000000000001" customHeight="1" x14ac:dyDescent="0.25">
      <c r="A19" s="135" t="s">
        <v>25</v>
      </c>
      <c r="B19" s="153">
        <v>59114279.964481771</v>
      </c>
      <c r="C19" s="137">
        <v>3.49971295054219</v>
      </c>
      <c r="D19" s="138">
        <v>4054907.018612002</v>
      </c>
      <c r="E19" s="137">
        <v>21.511978995546414</v>
      </c>
      <c r="F19" s="137">
        <v>3.3927234349966002</v>
      </c>
      <c r="G19" s="140">
        <v>1.4304902273183611</v>
      </c>
      <c r="H19" s="153">
        <v>121998804.16790105</v>
      </c>
      <c r="I19" s="137">
        <v>2.1848921863612545</v>
      </c>
      <c r="J19" s="138">
        <v>5224462.9858485321</v>
      </c>
      <c r="K19" s="137">
        <v>21.327130089373554</v>
      </c>
      <c r="L19" s="137">
        <v>2.0448196717510556</v>
      </c>
      <c r="M19" s="140">
        <v>0.85475864891539988</v>
      </c>
      <c r="N19" s="360">
        <f t="shared" si="0"/>
        <v>0</v>
      </c>
      <c r="O19" s="360">
        <f t="shared" si="1"/>
        <v>0</v>
      </c>
    </row>
    <row r="20" spans="1:15" s="2" customFormat="1" ht="18.600000000000001" customHeight="1" x14ac:dyDescent="0.25">
      <c r="A20" s="129" t="s">
        <v>26</v>
      </c>
      <c r="B20" s="150">
        <v>56318158.274242431</v>
      </c>
      <c r="C20" s="131">
        <v>1.1721282163249869</v>
      </c>
      <c r="D20" s="132">
        <v>1293837.2071320431</v>
      </c>
      <c r="E20" s="131">
        <v>20.49445647635882</v>
      </c>
      <c r="F20" s="131">
        <v>2.3114705644358224</v>
      </c>
      <c r="G20" s="134">
        <v>0.92849772443260459</v>
      </c>
      <c r="H20" s="150">
        <v>155530105.16212121</v>
      </c>
      <c r="I20" s="131">
        <v>0.80587504899336404</v>
      </c>
      <c r="J20" s="132">
        <v>2456621.4899023627</v>
      </c>
      <c r="K20" s="131">
        <v>27.188879499519246</v>
      </c>
      <c r="L20" s="131">
        <v>1.3191018285755445</v>
      </c>
      <c r="M20" s="134">
        <v>0.70295205302882513</v>
      </c>
      <c r="N20" s="360">
        <f t="shared" si="0"/>
        <v>0</v>
      </c>
      <c r="O20" s="360">
        <f t="shared" si="1"/>
        <v>0</v>
      </c>
    </row>
    <row r="21" spans="1:15" s="2" customFormat="1" ht="18.600000000000001" customHeight="1" x14ac:dyDescent="0.25">
      <c r="A21" s="154" t="s">
        <v>27</v>
      </c>
      <c r="B21" s="155">
        <v>62512656.376628347</v>
      </c>
      <c r="C21" s="156">
        <v>1.3669892002595014</v>
      </c>
      <c r="D21" s="157">
        <v>1674900.8724691302</v>
      </c>
      <c r="E21" s="156">
        <v>22.748664988186139</v>
      </c>
      <c r="F21" s="156">
        <v>2.3559756505640261</v>
      </c>
      <c r="G21" s="158">
        <v>1.0504678955820963</v>
      </c>
      <c r="H21" s="155">
        <v>95392693.099706426</v>
      </c>
      <c r="I21" s="156">
        <v>1.3577275276803955</v>
      </c>
      <c r="J21" s="157">
        <v>2538538.7930763667</v>
      </c>
      <c r="K21" s="156">
        <v>16.676002598461601</v>
      </c>
      <c r="L21" s="156">
        <v>1.6347318361908503</v>
      </c>
      <c r="M21" s="158">
        <v>0.53431153002288789</v>
      </c>
      <c r="N21" s="360">
        <f t="shared" si="0"/>
        <v>0</v>
      </c>
      <c r="O21" s="360">
        <f t="shared" si="1"/>
        <v>0</v>
      </c>
    </row>
    <row r="22" spans="1:15" s="2" customFormat="1" ht="12" x14ac:dyDescent="0.2">
      <c r="A22" s="9"/>
      <c r="B22" s="10"/>
      <c r="C22" s="11"/>
      <c r="D22" s="11"/>
      <c r="E22" s="11"/>
      <c r="F22" s="11"/>
      <c r="G22" s="11"/>
      <c r="H22" s="10"/>
      <c r="I22" s="11"/>
      <c r="J22" s="11"/>
      <c r="K22" s="11"/>
      <c r="L22" s="11"/>
      <c r="M22" s="11"/>
    </row>
    <row r="23" spans="1:15" s="2" customFormat="1" ht="12" x14ac:dyDescent="0.2"/>
    <row r="24" spans="1:15" s="6" customFormat="1" ht="12" x14ac:dyDescent="0.15">
      <c r="A24" s="518" t="s">
        <v>209</v>
      </c>
      <c r="B24" s="519"/>
      <c r="C24" s="519"/>
      <c r="D24" s="519"/>
      <c r="E24" s="519"/>
      <c r="F24" s="519"/>
      <c r="G24" s="519"/>
      <c r="H24" s="54"/>
      <c r="I24" s="58"/>
      <c r="J24" s="54"/>
      <c r="K24" s="54"/>
      <c r="L24" s="54"/>
      <c r="M24" s="399"/>
    </row>
    <row r="25" spans="1:15" s="6" customFormat="1" ht="12" x14ac:dyDescent="0.15">
      <c r="A25" s="502" t="s">
        <v>117</v>
      </c>
      <c r="B25" s="503"/>
      <c r="C25" s="503"/>
      <c r="D25" s="503"/>
      <c r="E25" s="503"/>
      <c r="F25" s="503"/>
      <c r="G25" s="503"/>
      <c r="H25" s="55"/>
      <c r="I25" s="59"/>
      <c r="J25" s="55"/>
      <c r="K25" s="55"/>
      <c r="L25" s="55"/>
      <c r="M25" s="400"/>
    </row>
    <row r="26" spans="1:15" s="6" customFormat="1" ht="12" x14ac:dyDescent="0.2">
      <c r="A26" s="502" t="s">
        <v>113</v>
      </c>
      <c r="B26" s="503"/>
      <c r="C26" s="503"/>
      <c r="D26" s="503"/>
      <c r="E26" s="503"/>
      <c r="F26" s="503"/>
      <c r="G26" s="503"/>
      <c r="H26" s="503"/>
      <c r="I26" s="503"/>
      <c r="J26" s="503"/>
      <c r="K26" s="503"/>
      <c r="L26" s="503"/>
      <c r="M26" s="510"/>
    </row>
    <row r="27" spans="1:15" s="6" customFormat="1" ht="12" x14ac:dyDescent="0.15">
      <c r="A27" s="508" t="s">
        <v>114</v>
      </c>
      <c r="B27" s="509"/>
      <c r="C27" s="509"/>
      <c r="D27" s="509"/>
      <c r="E27" s="509"/>
      <c r="F27" s="509"/>
      <c r="G27" s="509"/>
      <c r="H27" s="55"/>
      <c r="I27" s="310"/>
      <c r="J27" s="55"/>
      <c r="K27" s="55"/>
      <c r="L27" s="55"/>
      <c r="M27" s="400"/>
    </row>
    <row r="28" spans="1:15" s="6" customFormat="1" ht="12" x14ac:dyDescent="0.15">
      <c r="A28" s="508" t="s">
        <v>182</v>
      </c>
      <c r="B28" s="509"/>
      <c r="C28" s="509"/>
      <c r="D28" s="509"/>
      <c r="E28" s="509"/>
      <c r="F28" s="509"/>
      <c r="G28" s="509"/>
      <c r="H28" s="55"/>
      <c r="I28" s="310"/>
      <c r="J28" s="55"/>
      <c r="K28" s="55"/>
      <c r="L28" s="55"/>
      <c r="M28" s="400"/>
    </row>
    <row r="29" spans="1:15" s="6" customFormat="1" ht="12" x14ac:dyDescent="0.2">
      <c r="A29" s="502" t="s">
        <v>119</v>
      </c>
      <c r="B29" s="503"/>
      <c r="C29" s="503"/>
      <c r="D29" s="503"/>
      <c r="E29" s="503"/>
      <c r="F29" s="503"/>
      <c r="G29" s="503"/>
      <c r="H29" s="55"/>
      <c r="I29" s="55"/>
      <c r="J29" s="55"/>
      <c r="K29" s="55"/>
      <c r="L29" s="55"/>
      <c r="M29" s="400"/>
    </row>
    <row r="30" spans="1:15" s="6" customFormat="1" ht="26.25" customHeight="1" x14ac:dyDescent="0.2">
      <c r="A30" s="502" t="s">
        <v>184</v>
      </c>
      <c r="B30" s="503"/>
      <c r="C30" s="503"/>
      <c r="D30" s="503"/>
      <c r="E30" s="503"/>
      <c r="F30" s="503"/>
      <c r="G30" s="503"/>
      <c r="H30" s="503"/>
      <c r="I30" s="503"/>
      <c r="J30" s="503"/>
      <c r="K30" s="503"/>
      <c r="L30" s="503"/>
      <c r="M30" s="510"/>
    </row>
    <row r="31" spans="1:15" s="6" customFormat="1" ht="12" customHeight="1" x14ac:dyDescent="0.15">
      <c r="A31" s="447" t="s">
        <v>202</v>
      </c>
      <c r="B31" s="417"/>
      <c r="C31" s="417"/>
      <c r="D31" s="417"/>
      <c r="E31" s="417"/>
      <c r="F31" s="417"/>
      <c r="G31" s="417"/>
      <c r="H31" s="417"/>
      <c r="I31" s="417"/>
      <c r="J31" s="417"/>
      <c r="K31" s="417"/>
      <c r="L31" s="417"/>
      <c r="M31" s="418"/>
    </row>
    <row r="32" spans="1:15" s="6" customFormat="1" ht="12" customHeight="1" x14ac:dyDescent="0.15">
      <c r="A32" s="447" t="s">
        <v>203</v>
      </c>
      <c r="B32" s="417"/>
      <c r="C32" s="417"/>
      <c r="D32" s="417"/>
      <c r="E32" s="417"/>
      <c r="F32" s="417"/>
      <c r="G32" s="417"/>
      <c r="H32" s="417"/>
      <c r="I32" s="417"/>
      <c r="J32" s="417"/>
      <c r="K32" s="417"/>
      <c r="L32" s="417"/>
      <c r="M32" s="418"/>
    </row>
    <row r="33" spans="1:13" s="6" customFormat="1" ht="12" customHeight="1" x14ac:dyDescent="0.15">
      <c r="A33" s="447" t="s">
        <v>204</v>
      </c>
      <c r="B33" s="417"/>
      <c r="C33" s="417"/>
      <c r="D33" s="417"/>
      <c r="E33" s="417"/>
      <c r="F33" s="417"/>
      <c r="G33" s="417"/>
      <c r="H33" s="417"/>
      <c r="I33" s="417"/>
      <c r="J33" s="417"/>
      <c r="K33" s="417"/>
      <c r="L33" s="417"/>
      <c r="M33" s="418"/>
    </row>
    <row r="34" spans="1:13" s="6" customFormat="1" ht="12" customHeight="1" x14ac:dyDescent="0.15">
      <c r="A34" s="447" t="s">
        <v>205</v>
      </c>
      <c r="B34" s="417"/>
      <c r="C34" s="417"/>
      <c r="D34" s="417"/>
      <c r="E34" s="417"/>
      <c r="F34" s="417"/>
      <c r="G34" s="417"/>
      <c r="H34" s="417"/>
      <c r="I34" s="417"/>
      <c r="J34" s="417"/>
      <c r="K34" s="417"/>
      <c r="L34" s="417"/>
      <c r="M34" s="418"/>
    </row>
    <row r="35" spans="1:13" s="6" customFormat="1" ht="12" customHeight="1" x14ac:dyDescent="0.15">
      <c r="A35" s="447" t="s">
        <v>206</v>
      </c>
      <c r="B35" s="417"/>
      <c r="C35" s="417"/>
      <c r="D35" s="417"/>
      <c r="E35" s="417"/>
      <c r="F35" s="417"/>
      <c r="G35" s="417"/>
      <c r="H35" s="417"/>
      <c r="I35" s="417"/>
      <c r="J35" s="417"/>
      <c r="K35" s="417"/>
      <c r="L35" s="417"/>
      <c r="M35" s="418"/>
    </row>
    <row r="36" spans="1:13" s="6" customFormat="1" ht="12" customHeight="1" x14ac:dyDescent="0.15">
      <c r="A36" s="447" t="s">
        <v>207</v>
      </c>
      <c r="B36" s="417"/>
      <c r="C36" s="417"/>
      <c r="D36" s="417"/>
      <c r="E36" s="417"/>
      <c r="F36" s="417"/>
      <c r="G36" s="417"/>
      <c r="H36" s="417"/>
      <c r="I36" s="417"/>
      <c r="J36" s="417"/>
      <c r="K36" s="417"/>
      <c r="L36" s="417"/>
      <c r="M36" s="418"/>
    </row>
    <row r="37" spans="1:13" s="6" customFormat="1" ht="14.25" x14ac:dyDescent="0.2">
      <c r="A37" s="454" t="s">
        <v>240</v>
      </c>
      <c r="B37" s="417"/>
      <c r="C37" s="417"/>
      <c r="D37" s="417"/>
      <c r="E37" s="417"/>
      <c r="F37" s="417"/>
      <c r="G37" s="417"/>
      <c r="H37" s="55"/>
      <c r="I37" s="55"/>
      <c r="J37" s="55"/>
      <c r="K37" s="55"/>
      <c r="L37" s="55"/>
      <c r="M37" s="400"/>
    </row>
    <row r="38" spans="1:13" s="6" customFormat="1" ht="12" x14ac:dyDescent="0.2">
      <c r="A38" s="504" t="s">
        <v>110</v>
      </c>
      <c r="B38" s="505"/>
      <c r="C38" s="505"/>
      <c r="D38" s="505"/>
      <c r="E38" s="505"/>
      <c r="F38" s="505"/>
      <c r="G38" s="505"/>
      <c r="H38" s="55"/>
      <c r="I38" s="55"/>
      <c r="J38" s="55"/>
      <c r="K38" s="55"/>
      <c r="L38" s="55"/>
      <c r="M38" s="400"/>
    </row>
    <row r="39" spans="1:13" s="2" customFormat="1" ht="12" x14ac:dyDescent="0.2">
      <c r="A39" s="401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402"/>
    </row>
    <row r="41" spans="1:13" x14ac:dyDescent="0.2">
      <c r="B41" s="455"/>
      <c r="C41" s="455"/>
      <c r="D41" s="455"/>
      <c r="E41" s="455"/>
      <c r="F41" s="455"/>
      <c r="G41" s="455"/>
    </row>
  </sheetData>
  <mergeCells count="14">
    <mergeCell ref="A4:M5"/>
    <mergeCell ref="A6:M11"/>
    <mergeCell ref="A1:M3"/>
    <mergeCell ref="H13:M13"/>
    <mergeCell ref="A13:A14"/>
    <mergeCell ref="B13:G13"/>
    <mergeCell ref="A30:M30"/>
    <mergeCell ref="A26:M26"/>
    <mergeCell ref="A38:G38"/>
    <mergeCell ref="A24:G24"/>
    <mergeCell ref="A25:G25"/>
    <mergeCell ref="A29:G29"/>
    <mergeCell ref="A27:G27"/>
    <mergeCell ref="A28:G28"/>
  </mergeCells>
  <pageMargins left="0.75" right="0.75" top="1" bottom="1" header="0.5" footer="0.5"/>
  <pageSetup orientation="portrait" horizontalDpi="4294967292" verticalDpi="4294967292"/>
  <headerFooter alignWithMargins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1"/>
  <sheetViews>
    <sheetView showGridLines="0" workbookViewId="0">
      <selection activeCell="A6" sqref="A6:G11"/>
    </sheetView>
  </sheetViews>
  <sheetFormatPr baseColWidth="10" defaultRowHeight="12.75" x14ac:dyDescent="0.2"/>
  <cols>
    <col min="1" max="1" width="63" customWidth="1"/>
    <col min="2" max="2" width="27" customWidth="1"/>
    <col min="4" max="4" width="14.85546875" customWidth="1"/>
    <col min="12" max="12" width="31.85546875" customWidth="1"/>
  </cols>
  <sheetData>
    <row r="1" spans="1:18" s="2" customFormat="1" ht="12" x14ac:dyDescent="0.2">
      <c r="A1" s="517"/>
      <c r="B1" s="517"/>
      <c r="C1" s="517"/>
      <c r="D1" s="517"/>
      <c r="E1" s="517"/>
      <c r="F1" s="517"/>
      <c r="G1" s="517"/>
    </row>
    <row r="2" spans="1:18" s="2" customFormat="1" ht="12" x14ac:dyDescent="0.2">
      <c r="A2" s="517"/>
      <c r="B2" s="517"/>
      <c r="C2" s="517"/>
      <c r="D2" s="517"/>
      <c r="E2" s="517"/>
      <c r="F2" s="517"/>
      <c r="G2" s="517"/>
    </row>
    <row r="3" spans="1:18" s="2" customFormat="1" ht="56.1" customHeight="1" x14ac:dyDescent="0.2">
      <c r="A3" s="517"/>
      <c r="B3" s="517"/>
      <c r="C3" s="517"/>
      <c r="D3" s="517"/>
      <c r="E3" s="517"/>
      <c r="F3" s="517"/>
      <c r="G3" s="517"/>
    </row>
    <row r="4" spans="1:18" s="2" customFormat="1" ht="12" x14ac:dyDescent="0.2">
      <c r="A4" s="497" t="s">
        <v>8</v>
      </c>
      <c r="B4" s="497"/>
      <c r="C4" s="497"/>
      <c r="D4" s="497"/>
      <c r="E4" s="497"/>
      <c r="F4" s="497"/>
      <c r="G4" s="524"/>
    </row>
    <row r="5" spans="1:18" s="2" customFormat="1" ht="17.100000000000001" customHeight="1" x14ac:dyDescent="0.2">
      <c r="A5" s="497"/>
      <c r="B5" s="497"/>
      <c r="C5" s="497"/>
      <c r="D5" s="497"/>
      <c r="E5" s="497"/>
      <c r="F5" s="497"/>
      <c r="G5" s="524"/>
    </row>
    <row r="6" spans="1:18" s="2" customFormat="1" ht="11.1" customHeight="1" x14ac:dyDescent="0.2">
      <c r="A6" s="496" t="s">
        <v>242</v>
      </c>
      <c r="B6" s="496"/>
      <c r="C6" s="496"/>
      <c r="D6" s="496"/>
      <c r="E6" s="496"/>
      <c r="F6" s="496"/>
      <c r="G6" s="525"/>
    </row>
    <row r="7" spans="1:18" s="2" customFormat="1" ht="12" x14ac:dyDescent="0.2">
      <c r="A7" s="496"/>
      <c r="B7" s="496"/>
      <c r="C7" s="496"/>
      <c r="D7" s="496"/>
      <c r="E7" s="496"/>
      <c r="F7" s="496"/>
      <c r="G7" s="525"/>
    </row>
    <row r="8" spans="1:18" s="2" customFormat="1" ht="12" x14ac:dyDescent="0.2">
      <c r="A8" s="496"/>
      <c r="B8" s="496"/>
      <c r="C8" s="496"/>
      <c r="D8" s="496"/>
      <c r="E8" s="496"/>
      <c r="F8" s="496"/>
      <c r="G8" s="525"/>
    </row>
    <row r="9" spans="1:18" s="2" customFormat="1" ht="12" x14ac:dyDescent="0.2">
      <c r="A9" s="496"/>
      <c r="B9" s="496"/>
      <c r="C9" s="496"/>
      <c r="D9" s="496"/>
      <c r="E9" s="496"/>
      <c r="F9" s="496"/>
      <c r="G9" s="525"/>
    </row>
    <row r="10" spans="1:18" s="2" customFormat="1" ht="12" x14ac:dyDescent="0.2">
      <c r="A10" s="496"/>
      <c r="B10" s="496"/>
      <c r="C10" s="496"/>
      <c r="D10" s="496"/>
      <c r="E10" s="496"/>
      <c r="F10" s="496"/>
      <c r="G10" s="525"/>
    </row>
    <row r="11" spans="1:18" s="2" customFormat="1" ht="12" x14ac:dyDescent="0.2">
      <c r="A11" s="526"/>
      <c r="B11" s="526"/>
      <c r="C11" s="526"/>
      <c r="D11" s="526"/>
      <c r="E11" s="526"/>
      <c r="F11" s="526"/>
      <c r="G11" s="527"/>
    </row>
    <row r="12" spans="1:18" s="2" customFormat="1" ht="12" x14ac:dyDescent="0.2">
      <c r="A12" s="1"/>
      <c r="B12" s="1"/>
      <c r="C12" s="1"/>
      <c r="D12" s="1"/>
      <c r="E12" s="1"/>
      <c r="F12" s="1"/>
      <c r="G12" s="1"/>
    </row>
    <row r="13" spans="1:18" s="2" customFormat="1" ht="12.75" customHeight="1" x14ac:dyDescent="0.2">
      <c r="A13" s="528" t="s">
        <v>29</v>
      </c>
      <c r="B13" s="529" t="s">
        <v>30</v>
      </c>
      <c r="C13" s="531" t="s">
        <v>4</v>
      </c>
      <c r="D13" s="533" t="s">
        <v>5</v>
      </c>
      <c r="E13" s="73"/>
    </row>
    <row r="14" spans="1:18" s="2" customFormat="1" ht="11.45" customHeight="1" x14ac:dyDescent="0.2">
      <c r="A14" s="528"/>
      <c r="B14" s="530"/>
      <c r="C14" s="532"/>
      <c r="D14" s="534"/>
      <c r="E14" s="73"/>
    </row>
    <row r="15" spans="1:18" s="2" customFormat="1" ht="28.35" customHeight="1" x14ac:dyDescent="0.25">
      <c r="A15" s="159" t="s">
        <v>31</v>
      </c>
      <c r="B15" s="160">
        <v>21342207.353115086</v>
      </c>
      <c r="C15" s="161">
        <v>2.1719157676444834</v>
      </c>
      <c r="D15" s="162">
        <v>908528.14266474638</v>
      </c>
      <c r="E15" s="72"/>
      <c r="H15" s="25"/>
      <c r="I15" s="25"/>
      <c r="J15" s="25"/>
      <c r="K15" s="25"/>
      <c r="L15" s="20"/>
      <c r="M15" s="21"/>
      <c r="N15" s="20"/>
      <c r="O15" s="21"/>
      <c r="P15" s="21"/>
      <c r="Q15" s="21"/>
      <c r="R15" s="25"/>
    </row>
    <row r="16" spans="1:18" s="2" customFormat="1" ht="21.6" customHeight="1" x14ac:dyDescent="0.25">
      <c r="A16" s="135" t="s">
        <v>32</v>
      </c>
      <c r="B16" s="153">
        <v>3920312.6547062877</v>
      </c>
      <c r="C16" s="137">
        <v>8.6117019236928058</v>
      </c>
      <c r="D16" s="163">
        <v>661707.05498822324</v>
      </c>
      <c r="E16" s="72"/>
      <c r="H16" s="25"/>
      <c r="I16" s="25"/>
      <c r="J16" s="25"/>
      <c r="K16" s="25"/>
      <c r="L16" s="20"/>
      <c r="M16" s="21"/>
      <c r="N16" s="20"/>
      <c r="O16" s="21"/>
      <c r="P16" s="21"/>
      <c r="Q16" s="21"/>
      <c r="R16" s="25"/>
    </row>
    <row r="17" spans="1:18" s="2" customFormat="1" ht="21.6" customHeight="1" x14ac:dyDescent="0.25">
      <c r="A17" s="129" t="s">
        <v>33</v>
      </c>
      <c r="B17" s="150">
        <v>7403387.008718105</v>
      </c>
      <c r="C17" s="131">
        <v>1.5020061164915082</v>
      </c>
      <c r="D17" s="164">
        <v>217950.67836902791</v>
      </c>
      <c r="E17" s="72"/>
      <c r="H17" s="25"/>
      <c r="I17" s="25"/>
      <c r="J17" s="25"/>
      <c r="K17" s="25"/>
      <c r="L17" s="20"/>
      <c r="M17" s="21"/>
      <c r="N17" s="20"/>
      <c r="O17" s="21"/>
      <c r="P17" s="21"/>
      <c r="Q17" s="21"/>
      <c r="R17" s="25"/>
    </row>
    <row r="18" spans="1:18" s="2" customFormat="1" ht="21.6" customHeight="1" x14ac:dyDescent="0.25">
      <c r="A18" s="135" t="s">
        <v>34</v>
      </c>
      <c r="B18" s="153">
        <v>1574100.888888889</v>
      </c>
      <c r="C18" s="137">
        <v>6.409166430562388E-2</v>
      </c>
      <c r="D18" s="163">
        <v>1977.3802167754759</v>
      </c>
      <c r="E18" s="72"/>
      <c r="H18" s="25"/>
      <c r="I18" s="25"/>
      <c r="J18" s="25"/>
      <c r="K18" s="25"/>
      <c r="L18" s="20"/>
      <c r="M18" s="21"/>
      <c r="N18" s="20"/>
      <c r="O18" s="21"/>
      <c r="P18" s="21"/>
      <c r="Q18" s="21"/>
      <c r="R18" s="25"/>
    </row>
    <row r="19" spans="1:18" s="2" customFormat="1" ht="21.6" customHeight="1" x14ac:dyDescent="0.25">
      <c r="A19" s="129" t="s">
        <v>35</v>
      </c>
      <c r="B19" s="150">
        <v>181274840.63269988</v>
      </c>
      <c r="C19" s="131">
        <v>1.4056014256620741</v>
      </c>
      <c r="D19" s="164">
        <v>4994083.4188277693</v>
      </c>
      <c r="E19" s="72"/>
      <c r="H19" s="25"/>
      <c r="I19" s="25"/>
      <c r="J19" s="25"/>
      <c r="K19" s="25"/>
      <c r="L19" s="20"/>
      <c r="M19" s="21"/>
      <c r="N19" s="20"/>
      <c r="O19" s="21"/>
      <c r="P19" s="21"/>
      <c r="Q19" s="21"/>
      <c r="R19" s="25"/>
    </row>
    <row r="20" spans="1:18" s="2" customFormat="1" ht="36" customHeight="1" x14ac:dyDescent="0.25">
      <c r="A20" s="135" t="s">
        <v>36</v>
      </c>
      <c r="B20" s="153">
        <v>11293702.531314118</v>
      </c>
      <c r="C20" s="137">
        <v>3.2179985675424954</v>
      </c>
      <c r="D20" s="163">
        <v>712325.12393318966</v>
      </c>
      <c r="E20" s="72"/>
      <c r="H20" s="25"/>
      <c r="I20" s="25"/>
      <c r="J20" s="25"/>
      <c r="K20" s="25"/>
      <c r="L20" s="20"/>
      <c r="M20" s="21"/>
      <c r="N20" s="20"/>
      <c r="O20" s="21"/>
      <c r="P20" s="21"/>
      <c r="Q20" s="21"/>
      <c r="R20" s="25"/>
    </row>
    <row r="21" spans="1:18" s="2" customFormat="1" ht="21.6" customHeight="1" x14ac:dyDescent="0.25">
      <c r="A21" s="129" t="s">
        <v>100</v>
      </c>
      <c r="B21" s="150">
        <v>1511846.1666666667</v>
      </c>
      <c r="C21" s="131">
        <v>1.0883365967347574</v>
      </c>
      <c r="D21" s="164">
        <v>32249.791231603176</v>
      </c>
      <c r="E21" s="72"/>
      <c r="H21" s="25"/>
      <c r="I21" s="25"/>
      <c r="J21" s="25"/>
      <c r="K21" s="25"/>
      <c r="L21" s="20"/>
      <c r="M21" s="21"/>
      <c r="N21" s="20"/>
      <c r="O21" s="21"/>
      <c r="P21" s="21"/>
      <c r="Q21" s="21"/>
      <c r="R21" s="25"/>
    </row>
    <row r="22" spans="1:18" s="2" customFormat="1" ht="21.6" customHeight="1" x14ac:dyDescent="0.25">
      <c r="A22" s="141" t="s">
        <v>37</v>
      </c>
      <c r="B22" s="165">
        <v>365085.66666666663</v>
      </c>
      <c r="C22" s="142">
        <v>3.2867856565443416</v>
      </c>
      <c r="D22" s="166">
        <v>23519.183319154599</v>
      </c>
      <c r="E22" s="72"/>
      <c r="H22" s="25"/>
      <c r="I22" s="25"/>
      <c r="J22" s="25"/>
      <c r="K22" s="25"/>
      <c r="L22" s="20"/>
      <c r="M22" s="21"/>
      <c r="N22" s="20"/>
      <c r="O22" s="21"/>
      <c r="P22" s="21"/>
      <c r="Q22" s="21"/>
      <c r="R22" s="25"/>
    </row>
    <row r="23" spans="1:18" s="2" customFormat="1" ht="12" x14ac:dyDescent="0.2">
      <c r="A23" s="9"/>
      <c r="B23" s="10"/>
      <c r="C23" s="11"/>
      <c r="D23" s="11"/>
      <c r="E23" s="11"/>
      <c r="F23" s="11"/>
      <c r="G23" s="11"/>
    </row>
    <row r="24" spans="1:18" s="2" customFormat="1" ht="12" x14ac:dyDescent="0.2"/>
    <row r="25" spans="1:18" s="6" customFormat="1" ht="17.100000000000001" customHeight="1" x14ac:dyDescent="0.2">
      <c r="A25" s="405" t="s">
        <v>208</v>
      </c>
      <c r="B25" s="406"/>
      <c r="C25" s="406"/>
      <c r="D25" s="407"/>
      <c r="E25" s="403"/>
      <c r="F25" s="403"/>
      <c r="G25" s="403"/>
    </row>
    <row r="26" spans="1:18" s="6" customFormat="1" ht="20.85" customHeight="1" x14ac:dyDescent="0.2">
      <c r="A26" s="386" t="s">
        <v>119</v>
      </c>
      <c r="B26" s="376"/>
      <c r="C26" s="376"/>
      <c r="D26" s="387"/>
      <c r="E26" s="376"/>
      <c r="F26" s="376"/>
      <c r="G26" s="376"/>
    </row>
    <row r="27" spans="1:18" s="6" customFormat="1" ht="32.25" customHeight="1" x14ac:dyDescent="0.2">
      <c r="A27" s="502" t="s">
        <v>185</v>
      </c>
      <c r="B27" s="503"/>
      <c r="C27" s="503"/>
      <c r="D27" s="510"/>
      <c r="E27" s="376"/>
      <c r="F27" s="376"/>
      <c r="G27" s="376"/>
    </row>
    <row r="28" spans="1:18" s="6" customFormat="1" ht="17.100000000000001" customHeight="1" x14ac:dyDescent="0.2">
      <c r="A28" s="454" t="s">
        <v>240</v>
      </c>
      <c r="B28" s="376"/>
      <c r="C28" s="376"/>
      <c r="D28" s="387"/>
      <c r="E28" s="376"/>
      <c r="F28" s="376"/>
      <c r="G28" s="376"/>
    </row>
    <row r="29" spans="1:18" s="6" customFormat="1" ht="17.100000000000001" customHeight="1" x14ac:dyDescent="0.2">
      <c r="A29" s="377"/>
      <c r="B29" s="359"/>
      <c r="C29" s="359"/>
      <c r="D29" s="378"/>
      <c r="E29" s="359"/>
      <c r="F29" s="359"/>
      <c r="G29" s="359"/>
    </row>
    <row r="30" spans="1:18" s="6" customFormat="1" ht="16.5" customHeight="1" x14ac:dyDescent="0.2">
      <c r="A30" s="408" t="s">
        <v>110</v>
      </c>
      <c r="B30" s="409"/>
      <c r="C30" s="409"/>
      <c r="D30" s="410"/>
      <c r="E30" s="404"/>
      <c r="F30" s="404"/>
      <c r="G30" s="404"/>
    </row>
    <row r="31" spans="1:18" s="2" customFormat="1" ht="12" x14ac:dyDescent="0.2">
      <c r="A31" s="310"/>
      <c r="B31" s="310"/>
      <c r="C31" s="310"/>
      <c r="D31" s="310"/>
      <c r="E31" s="310"/>
      <c r="F31" s="310"/>
      <c r="G31" s="310"/>
    </row>
  </sheetData>
  <mergeCells count="8">
    <mergeCell ref="A27:D27"/>
    <mergeCell ref="A1:G3"/>
    <mergeCell ref="A4:G5"/>
    <mergeCell ref="A6:G11"/>
    <mergeCell ref="A13:A14"/>
    <mergeCell ref="B13:B14"/>
    <mergeCell ref="C13:C14"/>
    <mergeCell ref="D13:D14"/>
  </mergeCells>
  <pageMargins left="0.75" right="0.75" top="1" bottom="1" header="0.5" footer="0.5"/>
  <pageSetup orientation="portrait" horizontalDpi="4294967292" verticalDpi="4294967292"/>
  <headerFooter alignWithMargins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"/>
  <sheetViews>
    <sheetView showGridLines="0" workbookViewId="0">
      <selection activeCell="A21" sqref="A21:F21"/>
    </sheetView>
  </sheetViews>
  <sheetFormatPr baseColWidth="10" defaultRowHeight="12.75" x14ac:dyDescent="0.2"/>
  <cols>
    <col min="1" max="1" width="19" customWidth="1"/>
    <col min="2" max="2" width="18.42578125" customWidth="1"/>
    <col min="4" max="4" width="14.85546875" customWidth="1"/>
    <col min="5" max="5" width="13.7109375" customWidth="1"/>
    <col min="8" max="8" width="18.85546875" customWidth="1"/>
    <col min="11" max="11" width="39.28515625" customWidth="1"/>
    <col min="14" max="14" width="28.42578125" customWidth="1"/>
  </cols>
  <sheetData>
    <row r="1" spans="1:16" s="2" customFormat="1" ht="12" x14ac:dyDescent="0.2">
      <c r="A1" s="517"/>
      <c r="B1" s="517"/>
      <c r="C1" s="517"/>
      <c r="D1" s="517"/>
      <c r="E1" s="517"/>
      <c r="F1" s="517"/>
      <c r="G1" s="517"/>
      <c r="H1" s="517"/>
      <c r="I1" s="517"/>
      <c r="J1" s="517"/>
      <c r="K1" s="517"/>
      <c r="L1" s="517"/>
      <c r="M1" s="517"/>
      <c r="N1" s="517"/>
      <c r="O1" s="517"/>
      <c r="P1" s="517"/>
    </row>
    <row r="2" spans="1:16" s="2" customFormat="1" ht="20.45" customHeight="1" x14ac:dyDescent="0.2">
      <c r="A2" s="517"/>
      <c r="B2" s="517"/>
      <c r="C2" s="517"/>
      <c r="D2" s="517"/>
      <c r="E2" s="517"/>
      <c r="F2" s="517"/>
      <c r="G2" s="517"/>
      <c r="H2" s="517"/>
      <c r="I2" s="517"/>
      <c r="J2" s="517"/>
      <c r="K2" s="517"/>
      <c r="L2" s="517"/>
      <c r="M2" s="517"/>
      <c r="N2" s="517"/>
      <c r="O2" s="517"/>
      <c r="P2" s="517"/>
    </row>
    <row r="3" spans="1:16" s="2" customFormat="1" ht="56.1" customHeight="1" x14ac:dyDescent="0.2">
      <c r="A3" s="517"/>
      <c r="B3" s="517"/>
      <c r="C3" s="517"/>
      <c r="D3" s="517"/>
      <c r="E3" s="517"/>
      <c r="F3" s="517"/>
      <c r="G3" s="517"/>
      <c r="H3" s="517"/>
      <c r="I3" s="517"/>
      <c r="J3" s="517"/>
      <c r="K3" s="517"/>
      <c r="L3" s="517"/>
      <c r="M3" s="517"/>
      <c r="N3" s="517"/>
      <c r="O3" s="517"/>
      <c r="P3" s="517"/>
    </row>
    <row r="4" spans="1:16" s="2" customFormat="1" ht="11.45" customHeight="1" x14ac:dyDescent="0.2">
      <c r="A4" s="497" t="s">
        <v>8</v>
      </c>
      <c r="B4" s="497"/>
      <c r="C4" s="497"/>
      <c r="D4" s="497"/>
      <c r="E4" s="497"/>
      <c r="F4" s="497"/>
      <c r="G4" s="497"/>
      <c r="H4" s="497"/>
      <c r="I4" s="497"/>
      <c r="J4" s="497"/>
      <c r="K4" s="497"/>
      <c r="L4" s="497"/>
      <c r="M4" s="497"/>
      <c r="N4" s="497"/>
      <c r="O4" s="497"/>
      <c r="P4" s="497"/>
    </row>
    <row r="5" spans="1:16" s="2" customFormat="1" ht="17.100000000000001" customHeight="1" x14ac:dyDescent="0.2">
      <c r="A5" s="497"/>
      <c r="B5" s="497"/>
      <c r="C5" s="497"/>
      <c r="D5" s="497"/>
      <c r="E5" s="497"/>
      <c r="F5" s="497"/>
      <c r="G5" s="497"/>
      <c r="H5" s="497"/>
      <c r="I5" s="497"/>
      <c r="J5" s="497"/>
      <c r="K5" s="497"/>
      <c r="L5" s="497"/>
      <c r="M5" s="497"/>
      <c r="N5" s="497"/>
      <c r="O5" s="497"/>
      <c r="P5" s="497"/>
    </row>
    <row r="6" spans="1:16" s="2" customFormat="1" ht="11.1" customHeight="1" x14ac:dyDescent="0.2">
      <c r="A6" s="496" t="s">
        <v>243</v>
      </c>
      <c r="B6" s="496"/>
      <c r="C6" s="496"/>
      <c r="D6" s="496"/>
      <c r="E6" s="496"/>
      <c r="F6" s="496"/>
      <c r="G6" s="496"/>
      <c r="H6" s="496"/>
      <c r="I6" s="496"/>
      <c r="J6" s="496"/>
      <c r="K6" s="496"/>
      <c r="L6" s="496"/>
      <c r="M6" s="496"/>
      <c r="N6" s="496"/>
      <c r="O6" s="496"/>
      <c r="P6" s="496"/>
    </row>
    <row r="7" spans="1:16" s="2" customFormat="1" ht="11.45" customHeight="1" x14ac:dyDescent="0.2">
      <c r="A7" s="496"/>
      <c r="B7" s="496"/>
      <c r="C7" s="496"/>
      <c r="D7" s="496"/>
      <c r="E7" s="496"/>
      <c r="F7" s="496"/>
      <c r="G7" s="496"/>
      <c r="H7" s="496"/>
      <c r="I7" s="496"/>
      <c r="J7" s="496"/>
      <c r="K7" s="496"/>
      <c r="L7" s="496"/>
      <c r="M7" s="496"/>
      <c r="N7" s="496"/>
      <c r="O7" s="496"/>
      <c r="P7" s="496"/>
    </row>
    <row r="8" spans="1:16" s="2" customFormat="1" ht="11.45" customHeight="1" x14ac:dyDescent="0.2">
      <c r="A8" s="496"/>
      <c r="B8" s="496"/>
      <c r="C8" s="496"/>
      <c r="D8" s="496"/>
      <c r="E8" s="496"/>
      <c r="F8" s="496"/>
      <c r="G8" s="496"/>
      <c r="H8" s="496"/>
      <c r="I8" s="496"/>
      <c r="J8" s="496"/>
      <c r="K8" s="496"/>
      <c r="L8" s="496"/>
      <c r="M8" s="496"/>
      <c r="N8" s="496"/>
      <c r="O8" s="496"/>
      <c r="P8" s="496"/>
    </row>
    <row r="9" spans="1:16" s="2" customFormat="1" ht="11.45" customHeight="1" x14ac:dyDescent="0.2">
      <c r="A9" s="496"/>
      <c r="B9" s="496"/>
      <c r="C9" s="496"/>
      <c r="D9" s="496"/>
      <c r="E9" s="496"/>
      <c r="F9" s="496"/>
      <c r="G9" s="496"/>
      <c r="H9" s="496"/>
      <c r="I9" s="496"/>
      <c r="J9" s="496"/>
      <c r="K9" s="496"/>
      <c r="L9" s="496"/>
      <c r="M9" s="496"/>
      <c r="N9" s="496"/>
      <c r="O9" s="496"/>
      <c r="P9" s="496"/>
    </row>
    <row r="10" spans="1:16" s="2" customFormat="1" ht="11.45" customHeight="1" x14ac:dyDescent="0.2">
      <c r="A10" s="496"/>
      <c r="B10" s="496"/>
      <c r="C10" s="496"/>
      <c r="D10" s="496"/>
      <c r="E10" s="496"/>
      <c r="F10" s="496"/>
      <c r="G10" s="496"/>
      <c r="H10" s="496"/>
      <c r="I10" s="496"/>
      <c r="J10" s="496"/>
      <c r="K10" s="496"/>
      <c r="L10" s="496"/>
      <c r="M10" s="496"/>
      <c r="N10" s="496"/>
      <c r="O10" s="496"/>
      <c r="P10" s="496"/>
    </row>
    <row r="11" spans="1:16" s="2" customFormat="1" ht="11.45" customHeight="1" x14ac:dyDescent="0.2">
      <c r="A11" s="496"/>
      <c r="B11" s="496"/>
      <c r="C11" s="496"/>
      <c r="D11" s="496"/>
      <c r="E11" s="496"/>
      <c r="F11" s="496"/>
      <c r="G11" s="496"/>
      <c r="H11" s="496"/>
      <c r="I11" s="496"/>
      <c r="J11" s="496"/>
      <c r="K11" s="496"/>
      <c r="L11" s="496"/>
      <c r="M11" s="496"/>
      <c r="N11" s="496"/>
      <c r="O11" s="496"/>
      <c r="P11" s="496"/>
    </row>
    <row r="12" spans="1:16" s="2" customFormat="1" ht="12" x14ac:dyDescent="0.2">
      <c r="A12" s="1"/>
      <c r="B12" s="1"/>
      <c r="C12" s="1"/>
      <c r="D12" s="1"/>
      <c r="E12" s="1"/>
      <c r="F12" s="1"/>
    </row>
    <row r="13" spans="1:16" s="2" customFormat="1" ht="54.6" customHeight="1" x14ac:dyDescent="0.25">
      <c r="A13" s="539" t="s">
        <v>108</v>
      </c>
      <c r="B13" s="535" t="s">
        <v>39</v>
      </c>
      <c r="C13" s="535"/>
      <c r="D13" s="535"/>
      <c r="E13" s="536" t="s">
        <v>40</v>
      </c>
      <c r="F13" s="536"/>
      <c r="G13" s="536"/>
      <c r="H13" s="537" t="s">
        <v>41</v>
      </c>
      <c r="I13" s="537"/>
      <c r="J13" s="537"/>
      <c r="K13" s="537"/>
      <c r="L13" s="537"/>
      <c r="M13" s="537"/>
      <c r="N13" s="537"/>
      <c r="O13" s="537"/>
      <c r="P13" s="538"/>
    </row>
    <row r="14" spans="1:16" s="2" customFormat="1" ht="57" x14ac:dyDescent="0.2">
      <c r="A14" s="540"/>
      <c r="B14" s="60" t="s">
        <v>20</v>
      </c>
      <c r="C14" s="61" t="s">
        <v>4</v>
      </c>
      <c r="D14" s="61" t="s">
        <v>5</v>
      </c>
      <c r="E14" s="62" t="s">
        <v>45</v>
      </c>
      <c r="F14" s="60" t="s">
        <v>4</v>
      </c>
      <c r="G14" s="63" t="s">
        <v>5</v>
      </c>
      <c r="H14" s="64" t="s">
        <v>42</v>
      </c>
      <c r="I14" s="61" t="s">
        <v>4</v>
      </c>
      <c r="J14" s="65" t="s">
        <v>5</v>
      </c>
      <c r="K14" s="64" t="s">
        <v>43</v>
      </c>
      <c r="L14" s="61" t="s">
        <v>4</v>
      </c>
      <c r="M14" s="65" t="s">
        <v>5</v>
      </c>
      <c r="N14" s="64" t="s">
        <v>44</v>
      </c>
      <c r="O14" s="61" t="s">
        <v>4</v>
      </c>
      <c r="P14" s="65" t="s">
        <v>5</v>
      </c>
    </row>
    <row r="15" spans="1:16" s="25" customFormat="1" ht="35.450000000000003" customHeight="1" x14ac:dyDescent="0.2">
      <c r="A15" s="541"/>
      <c r="B15" s="66">
        <v>186046296.63269988</v>
      </c>
      <c r="C15" s="67">
        <v>1.3695525202150358</v>
      </c>
      <c r="D15" s="68">
        <v>4994083.4188277693</v>
      </c>
      <c r="E15" s="69">
        <v>7690.3191298426955</v>
      </c>
      <c r="F15" s="67">
        <v>2.3579438034373035</v>
      </c>
      <c r="G15" s="70">
        <v>355.41347063789163</v>
      </c>
      <c r="H15" s="69">
        <v>4803.3993256053818</v>
      </c>
      <c r="I15" s="67">
        <v>2.5618278112419333</v>
      </c>
      <c r="J15" s="70">
        <v>241.18744682439763</v>
      </c>
      <c r="K15" s="69">
        <v>1336.9552166711946</v>
      </c>
      <c r="L15" s="67">
        <v>4.8595576862224723</v>
      </c>
      <c r="M15" s="70">
        <v>127.3414155864708</v>
      </c>
      <c r="N15" s="69">
        <v>1549.964587566119</v>
      </c>
      <c r="O15" s="67">
        <v>4.9077938711694067</v>
      </c>
      <c r="P15" s="70">
        <v>149.09537138637768</v>
      </c>
    </row>
    <row r="16" spans="1:16" s="2" customFormat="1" ht="12" x14ac:dyDescent="0.2">
      <c r="A16" s="9"/>
      <c r="E16" s="11"/>
      <c r="F16" s="11"/>
    </row>
    <row r="17" spans="1:16" s="2" customFormat="1" ht="12" x14ac:dyDescent="0.2"/>
    <row r="18" spans="1:16" s="6" customFormat="1" ht="17.100000000000001" customHeight="1" x14ac:dyDescent="0.2">
      <c r="A18" s="518" t="s">
        <v>208</v>
      </c>
      <c r="B18" s="519"/>
      <c r="C18" s="519"/>
      <c r="D18" s="519"/>
      <c r="E18" s="519"/>
      <c r="F18" s="519"/>
      <c r="G18" s="54"/>
      <c r="H18" s="54"/>
      <c r="I18" s="54"/>
      <c r="J18" s="54"/>
      <c r="K18" s="54"/>
      <c r="L18" s="54"/>
      <c r="M18" s="54"/>
      <c r="N18" s="54"/>
      <c r="O18" s="54"/>
      <c r="P18" s="399"/>
    </row>
    <row r="19" spans="1:16" s="6" customFormat="1" ht="17.100000000000001" customHeight="1" x14ac:dyDescent="0.15">
      <c r="A19" s="502" t="s">
        <v>119</v>
      </c>
      <c r="B19" s="503"/>
      <c r="C19" s="503"/>
      <c r="D19" s="503"/>
      <c r="E19" s="503"/>
      <c r="F19" s="503"/>
      <c r="G19" s="55"/>
      <c r="H19" s="55"/>
      <c r="I19" s="55"/>
      <c r="J19" s="167"/>
      <c r="K19" s="167"/>
      <c r="L19" s="167"/>
      <c r="M19" s="167"/>
      <c r="N19" s="167"/>
      <c r="O19" s="167"/>
      <c r="P19" s="411"/>
    </row>
    <row r="20" spans="1:16" s="6" customFormat="1" ht="22.5" customHeight="1" x14ac:dyDescent="0.2">
      <c r="A20" s="502" t="s">
        <v>186</v>
      </c>
      <c r="B20" s="503"/>
      <c r="C20" s="503"/>
      <c r="D20" s="503"/>
      <c r="E20" s="503"/>
      <c r="F20" s="503"/>
      <c r="G20" s="503"/>
      <c r="H20" s="503"/>
      <c r="I20" s="503"/>
      <c r="J20" s="503"/>
      <c r="K20" s="503"/>
      <c r="L20" s="503"/>
      <c r="M20" s="503"/>
      <c r="N20" s="503"/>
      <c r="O20" s="503"/>
      <c r="P20" s="510"/>
    </row>
    <row r="21" spans="1:16" s="6" customFormat="1" ht="17.100000000000001" customHeight="1" x14ac:dyDescent="0.15">
      <c r="A21" s="502" t="s">
        <v>240</v>
      </c>
      <c r="B21" s="503"/>
      <c r="C21" s="503"/>
      <c r="D21" s="503"/>
      <c r="E21" s="503"/>
      <c r="F21" s="503"/>
      <c r="G21" s="55"/>
      <c r="H21" s="55"/>
      <c r="I21" s="55"/>
      <c r="J21" s="167"/>
      <c r="K21" s="167"/>
      <c r="L21" s="167"/>
      <c r="M21" s="167"/>
      <c r="N21" s="167"/>
      <c r="O21" s="167"/>
      <c r="P21" s="411"/>
    </row>
    <row r="22" spans="1:16" s="6" customFormat="1" ht="17.100000000000001" customHeight="1" x14ac:dyDescent="0.15">
      <c r="A22" s="377"/>
      <c r="B22" s="359"/>
      <c r="C22" s="359"/>
      <c r="D22" s="359"/>
      <c r="E22" s="359"/>
      <c r="F22" s="359"/>
      <c r="G22" s="55"/>
      <c r="H22" s="55"/>
      <c r="I22" s="55"/>
      <c r="J22" s="167"/>
      <c r="K22" s="167"/>
      <c r="L22" s="167"/>
      <c r="M22" s="168"/>
      <c r="N22" s="169"/>
      <c r="O22" s="168"/>
      <c r="P22" s="411"/>
    </row>
    <row r="23" spans="1:16" s="6" customFormat="1" ht="17.100000000000001" customHeight="1" x14ac:dyDescent="0.15">
      <c r="A23" s="504" t="s">
        <v>110</v>
      </c>
      <c r="B23" s="505"/>
      <c r="C23" s="505"/>
      <c r="D23" s="505"/>
      <c r="E23" s="505"/>
      <c r="F23" s="505"/>
      <c r="G23" s="55"/>
      <c r="H23" s="55"/>
      <c r="I23" s="55"/>
      <c r="J23" s="167"/>
      <c r="K23" s="167"/>
      <c r="L23" s="167"/>
      <c r="M23" s="168"/>
      <c r="N23" s="169"/>
      <c r="O23" s="168"/>
      <c r="P23" s="411"/>
    </row>
    <row r="24" spans="1:16" s="2" customFormat="1" ht="12" x14ac:dyDescent="0.2">
      <c r="A24" s="381"/>
      <c r="B24" s="56"/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382"/>
    </row>
  </sheetData>
  <mergeCells count="12">
    <mergeCell ref="A23:F23"/>
    <mergeCell ref="B13:D13"/>
    <mergeCell ref="E13:G13"/>
    <mergeCell ref="A21:F21"/>
    <mergeCell ref="A1:P3"/>
    <mergeCell ref="A4:P5"/>
    <mergeCell ref="A6:P11"/>
    <mergeCell ref="H13:P13"/>
    <mergeCell ref="A18:F18"/>
    <mergeCell ref="A19:F19"/>
    <mergeCell ref="A13:A15"/>
    <mergeCell ref="A20:P20"/>
  </mergeCells>
  <pageMargins left="0.75" right="0.75" top="1" bottom="1" header="0.5" footer="0.5"/>
  <pageSetup orientation="portrait" horizontalDpi="4294967292" verticalDpi="4294967292"/>
  <headerFooter alignWithMargins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3"/>
  <sheetViews>
    <sheetView showGridLines="0" workbookViewId="0">
      <selection activeCell="A31" sqref="A31:G31"/>
    </sheetView>
  </sheetViews>
  <sheetFormatPr baseColWidth="10" defaultRowHeight="12.75" x14ac:dyDescent="0.2"/>
  <cols>
    <col min="1" max="1" width="63" customWidth="1"/>
    <col min="2" max="2" width="16.28515625" customWidth="1"/>
    <col min="4" max="4" width="14.85546875" customWidth="1"/>
    <col min="5" max="5" width="15.28515625" customWidth="1"/>
    <col min="11" max="11" width="17.28515625" customWidth="1"/>
    <col min="12" max="16" width="11.140625" bestFit="1" customWidth="1"/>
  </cols>
  <sheetData>
    <row r="1" spans="1:18" s="2" customFormat="1" ht="12" x14ac:dyDescent="0.2">
      <c r="A1" s="517"/>
      <c r="B1" s="517"/>
      <c r="C1" s="517"/>
      <c r="D1" s="517"/>
      <c r="E1" s="517"/>
      <c r="F1" s="517"/>
      <c r="G1" s="517"/>
    </row>
    <row r="2" spans="1:18" s="2" customFormat="1" ht="12" x14ac:dyDescent="0.2">
      <c r="A2" s="517"/>
      <c r="B2" s="517"/>
      <c r="C2" s="517"/>
      <c r="D2" s="517"/>
      <c r="E2" s="517"/>
      <c r="F2" s="517"/>
      <c r="G2" s="517"/>
    </row>
    <row r="3" spans="1:18" s="2" customFormat="1" ht="56.1" customHeight="1" x14ac:dyDescent="0.2">
      <c r="A3" s="517"/>
      <c r="B3" s="517"/>
      <c r="C3" s="517"/>
      <c r="D3" s="517"/>
      <c r="E3" s="517"/>
      <c r="F3" s="517"/>
      <c r="G3" s="517"/>
    </row>
    <row r="4" spans="1:18" s="2" customFormat="1" ht="12" x14ac:dyDescent="0.2">
      <c r="A4" s="497" t="s">
        <v>8</v>
      </c>
      <c r="B4" s="497"/>
      <c r="C4" s="497"/>
      <c r="D4" s="497"/>
      <c r="E4" s="497"/>
      <c r="F4" s="497"/>
      <c r="G4" s="524"/>
    </row>
    <row r="5" spans="1:18" s="2" customFormat="1" ht="17.100000000000001" customHeight="1" x14ac:dyDescent="0.2">
      <c r="A5" s="497"/>
      <c r="B5" s="497"/>
      <c r="C5" s="497"/>
      <c r="D5" s="497"/>
      <c r="E5" s="497"/>
      <c r="F5" s="497"/>
      <c r="G5" s="524"/>
    </row>
    <row r="6" spans="1:18" s="2" customFormat="1" ht="11.1" customHeight="1" x14ac:dyDescent="0.2">
      <c r="A6" s="496" t="s">
        <v>244</v>
      </c>
      <c r="B6" s="496"/>
      <c r="C6" s="496"/>
      <c r="D6" s="496"/>
      <c r="E6" s="496"/>
      <c r="F6" s="496"/>
      <c r="G6" s="525"/>
    </row>
    <row r="7" spans="1:18" s="2" customFormat="1" ht="12" x14ac:dyDescent="0.2">
      <c r="A7" s="496"/>
      <c r="B7" s="496"/>
      <c r="C7" s="496"/>
      <c r="D7" s="496"/>
      <c r="E7" s="496"/>
      <c r="F7" s="496"/>
      <c r="G7" s="525"/>
    </row>
    <row r="8" spans="1:18" s="2" customFormat="1" ht="12" x14ac:dyDescent="0.2">
      <c r="A8" s="496"/>
      <c r="B8" s="496"/>
      <c r="C8" s="496"/>
      <c r="D8" s="496"/>
      <c r="E8" s="496"/>
      <c r="F8" s="496"/>
      <c r="G8" s="525"/>
    </row>
    <row r="9" spans="1:18" s="2" customFormat="1" ht="12" x14ac:dyDescent="0.2">
      <c r="A9" s="496"/>
      <c r="B9" s="496"/>
      <c r="C9" s="496"/>
      <c r="D9" s="496"/>
      <c r="E9" s="496"/>
      <c r="F9" s="496"/>
      <c r="G9" s="525"/>
    </row>
    <row r="10" spans="1:18" s="2" customFormat="1" ht="12" x14ac:dyDescent="0.2">
      <c r="A10" s="496"/>
      <c r="B10" s="496"/>
      <c r="C10" s="496"/>
      <c r="D10" s="496"/>
      <c r="E10" s="496"/>
      <c r="F10" s="496"/>
      <c r="G10" s="525"/>
    </row>
    <row r="11" spans="1:18" s="2" customFormat="1" ht="12" x14ac:dyDescent="0.2">
      <c r="A11" s="526"/>
      <c r="B11" s="526"/>
      <c r="C11" s="526"/>
      <c r="D11" s="526"/>
      <c r="E11" s="526"/>
      <c r="F11" s="526"/>
      <c r="G11" s="527"/>
    </row>
    <row r="12" spans="1:18" s="2" customFormat="1" ht="12" x14ac:dyDescent="0.2">
      <c r="A12" s="1"/>
      <c r="B12" s="1"/>
      <c r="C12" s="1"/>
      <c r="D12" s="33"/>
      <c r="E12" s="1"/>
      <c r="F12" s="1"/>
      <c r="G12" s="1"/>
    </row>
    <row r="13" spans="1:18" s="2" customFormat="1" ht="30" customHeight="1" x14ac:dyDescent="0.2">
      <c r="A13" s="546" t="s">
        <v>47</v>
      </c>
      <c r="B13" s="548" t="s">
        <v>48</v>
      </c>
      <c r="C13" s="550" t="s">
        <v>4</v>
      </c>
      <c r="D13" s="550" t="s">
        <v>5</v>
      </c>
      <c r="E13" s="548" t="s">
        <v>6</v>
      </c>
      <c r="F13" s="550" t="s">
        <v>4</v>
      </c>
      <c r="G13" s="543" t="s">
        <v>5</v>
      </c>
    </row>
    <row r="14" spans="1:18" s="2" customFormat="1" ht="30" customHeight="1" x14ac:dyDescent="0.2">
      <c r="A14" s="547"/>
      <c r="B14" s="549"/>
      <c r="C14" s="551"/>
      <c r="D14" s="551"/>
      <c r="E14" s="549"/>
      <c r="F14" s="551"/>
      <c r="G14" s="544"/>
      <c r="H14" s="25"/>
      <c r="I14" s="25"/>
      <c r="J14" s="25"/>
      <c r="K14" s="32"/>
      <c r="L14" s="32"/>
      <c r="M14" s="32"/>
      <c r="N14" s="32"/>
      <c r="O14" s="32"/>
      <c r="P14" s="32"/>
      <c r="Q14" s="25"/>
      <c r="R14" s="25"/>
    </row>
    <row r="15" spans="1:18" s="2" customFormat="1" ht="18" customHeight="1" x14ac:dyDescent="0.25">
      <c r="A15" s="146" t="s">
        <v>7</v>
      </c>
      <c r="B15" s="170">
        <v>1440084557.165386</v>
      </c>
      <c r="C15" s="124">
        <v>3.8991205102409956</v>
      </c>
      <c r="D15" s="171">
        <v>110055239.37316759</v>
      </c>
      <c r="E15" s="126"/>
      <c r="F15" s="127"/>
      <c r="G15" s="128"/>
      <c r="H15" s="311"/>
      <c r="I15" s="3"/>
      <c r="J15" s="25"/>
      <c r="K15" s="20"/>
      <c r="L15" s="31"/>
      <c r="M15" s="20"/>
      <c r="N15" s="31"/>
      <c r="O15" s="31"/>
      <c r="P15" s="21"/>
      <c r="Q15" s="25"/>
      <c r="R15" s="25"/>
    </row>
    <row r="16" spans="1:18" s="2" customFormat="1" ht="18" customHeight="1" x14ac:dyDescent="0.25">
      <c r="A16" s="129" t="s">
        <v>49</v>
      </c>
      <c r="B16" s="130">
        <v>656465481.05509675</v>
      </c>
      <c r="C16" s="131">
        <v>0.59472718073459085</v>
      </c>
      <c r="D16" s="164">
        <v>7652190.150030504</v>
      </c>
      <c r="E16" s="133">
        <v>45.585203854089059</v>
      </c>
      <c r="F16" s="131">
        <v>3.9050603649971287</v>
      </c>
      <c r="G16" s="134">
        <v>3.4890542668979836</v>
      </c>
      <c r="H16" s="311"/>
      <c r="I16" s="3"/>
      <c r="J16" s="25"/>
      <c r="K16" s="20"/>
      <c r="L16" s="31"/>
      <c r="M16" s="20"/>
      <c r="N16" s="31"/>
      <c r="O16" s="31"/>
      <c r="P16" s="21"/>
      <c r="Q16" s="25"/>
      <c r="R16" s="25"/>
    </row>
    <row r="17" spans="1:18" s="2" customFormat="1" ht="18" customHeight="1" x14ac:dyDescent="0.25">
      <c r="A17" s="135" t="s">
        <v>50</v>
      </c>
      <c r="B17" s="136">
        <v>9007825.1396001931</v>
      </c>
      <c r="C17" s="137">
        <v>2.2060821048808426</v>
      </c>
      <c r="D17" s="163">
        <v>389491.23614960822</v>
      </c>
      <c r="E17" s="139">
        <v>0.62550668256111952</v>
      </c>
      <c r="F17" s="137">
        <v>4.4732667164661057</v>
      </c>
      <c r="G17" s="140">
        <v>5.4841941190944599E-2</v>
      </c>
      <c r="H17" s="311"/>
      <c r="I17" s="3"/>
      <c r="J17" s="25"/>
      <c r="K17" s="20"/>
      <c r="L17" s="31"/>
      <c r="M17" s="20"/>
      <c r="N17" s="31"/>
      <c r="O17" s="31"/>
      <c r="P17" s="21"/>
      <c r="Q17" s="25"/>
      <c r="R17" s="25"/>
    </row>
    <row r="18" spans="1:18" s="2" customFormat="1" ht="18" customHeight="1" x14ac:dyDescent="0.25">
      <c r="A18" s="129" t="s">
        <v>51</v>
      </c>
      <c r="B18" s="130">
        <v>22135329.268445045</v>
      </c>
      <c r="C18" s="131">
        <v>1.5273856907657839</v>
      </c>
      <c r="D18" s="164">
        <v>662660.02962623525</v>
      </c>
      <c r="E18" s="133">
        <v>1.5370853855981546</v>
      </c>
      <c r="F18" s="131">
        <v>4.3258595694223683</v>
      </c>
      <c r="G18" s="134">
        <v>0.13032462427645733</v>
      </c>
      <c r="H18" s="311"/>
      <c r="I18" s="3"/>
      <c r="J18" s="25"/>
      <c r="K18" s="20"/>
      <c r="L18" s="31"/>
      <c r="M18" s="20"/>
      <c r="N18" s="31"/>
      <c r="O18" s="31"/>
      <c r="P18" s="21"/>
      <c r="Q18" s="25"/>
      <c r="R18" s="25"/>
    </row>
    <row r="19" spans="1:18" s="2" customFormat="1" ht="18" customHeight="1" x14ac:dyDescent="0.25">
      <c r="A19" s="135" t="s">
        <v>52</v>
      </c>
      <c r="B19" s="136">
        <v>1564676.3204321924</v>
      </c>
      <c r="C19" s="137">
        <v>5.1059848453271783</v>
      </c>
      <c r="D19" s="163">
        <v>156588.58616739372</v>
      </c>
      <c r="E19" s="139">
        <v>0.10865169775252982</v>
      </c>
      <c r="F19" s="137">
        <v>6.37571543327957</v>
      </c>
      <c r="G19" s="140">
        <v>1.3577553201771498E-2</v>
      </c>
      <c r="H19" s="311"/>
      <c r="I19" s="3"/>
      <c r="J19" s="25"/>
      <c r="K19" s="20"/>
      <c r="L19" s="31"/>
      <c r="M19" s="20"/>
      <c r="N19" s="31"/>
      <c r="O19" s="31"/>
      <c r="P19" s="21"/>
      <c r="Q19" s="25"/>
      <c r="R19" s="25"/>
    </row>
    <row r="20" spans="1:18" s="2" customFormat="1" ht="18" customHeight="1" x14ac:dyDescent="0.25">
      <c r="A20" s="129" t="s">
        <v>53</v>
      </c>
      <c r="B20" s="130">
        <v>1886551.7953919254</v>
      </c>
      <c r="C20" s="131">
        <v>5.0888396652103811</v>
      </c>
      <c r="D20" s="164">
        <v>188167.04829454006</v>
      </c>
      <c r="E20" s="133">
        <v>0.13100284882613775</v>
      </c>
      <c r="F20" s="131">
        <v>6.3178489560660216</v>
      </c>
      <c r="G20" s="134">
        <v>1.6222061749278628E-2</v>
      </c>
      <c r="H20" s="311"/>
      <c r="I20" s="3"/>
      <c r="J20" s="25"/>
      <c r="K20" s="20"/>
      <c r="L20" s="31"/>
      <c r="M20" s="20"/>
      <c r="N20" s="31"/>
      <c r="O20" s="31"/>
      <c r="P20" s="21"/>
      <c r="Q20" s="25"/>
      <c r="R20" s="25"/>
    </row>
    <row r="21" spans="1:18" s="2" customFormat="1" ht="18" customHeight="1" x14ac:dyDescent="0.25">
      <c r="A21" s="135" t="s">
        <v>54</v>
      </c>
      <c r="B21" s="136">
        <v>14066924.172927467</v>
      </c>
      <c r="C21" s="137">
        <v>6.3839623155501499</v>
      </c>
      <c r="D21" s="163">
        <v>1760133.1907871398</v>
      </c>
      <c r="E21" s="139">
        <v>0.97681237556052469</v>
      </c>
      <c r="F21" s="137">
        <v>7.426271335365306</v>
      </c>
      <c r="G21" s="140">
        <v>0.1421798453952422</v>
      </c>
      <c r="H21" s="311"/>
      <c r="I21" s="3"/>
      <c r="J21" s="25"/>
      <c r="K21" s="20"/>
      <c r="L21" s="31"/>
      <c r="M21" s="20"/>
      <c r="N21" s="31"/>
      <c r="O21" s="31"/>
      <c r="P21" s="21"/>
      <c r="Q21" s="25"/>
      <c r="R21" s="25"/>
    </row>
    <row r="22" spans="1:18" s="2" customFormat="1" ht="18" customHeight="1" x14ac:dyDescent="0.25">
      <c r="A22" s="129" t="s">
        <v>55</v>
      </c>
      <c r="B22" s="130">
        <v>1056349.7173074037</v>
      </c>
      <c r="C22" s="131">
        <v>7.0132064947789825</v>
      </c>
      <c r="D22" s="164">
        <v>145204.61448429324</v>
      </c>
      <c r="E22" s="133">
        <v>7.3353311932369256E-2</v>
      </c>
      <c r="F22" s="131">
        <v>8.0198295506772634</v>
      </c>
      <c r="G22" s="134">
        <v>1.1530308750035138E-2</v>
      </c>
      <c r="H22" s="311"/>
      <c r="I22" s="3"/>
      <c r="J22" s="25"/>
      <c r="K22" s="20"/>
      <c r="L22" s="31"/>
      <c r="M22" s="20"/>
      <c r="N22" s="31"/>
      <c r="O22" s="31"/>
      <c r="P22" s="21"/>
      <c r="Q22" s="25"/>
      <c r="R22" s="25"/>
    </row>
    <row r="23" spans="1:18" s="2" customFormat="1" ht="18" customHeight="1" x14ac:dyDescent="0.25">
      <c r="A23" s="135" t="s">
        <v>56</v>
      </c>
      <c r="B23" s="136">
        <v>3029901.5745317796</v>
      </c>
      <c r="C23" s="137">
        <v>21.483799855477599</v>
      </c>
      <c r="D23" s="163">
        <v>1275838.4605771289</v>
      </c>
      <c r="E23" s="139">
        <v>0.21039747697147287</v>
      </c>
      <c r="F23" s="137">
        <v>21.215005965025437</v>
      </c>
      <c r="G23" s="140">
        <v>8.7486241087931543E-2</v>
      </c>
      <c r="H23" s="311"/>
      <c r="I23" s="3"/>
      <c r="J23" s="25"/>
      <c r="K23" s="20"/>
      <c r="L23" s="31"/>
      <c r="M23" s="20"/>
      <c r="N23" s="31"/>
      <c r="O23" s="31"/>
      <c r="P23" s="21"/>
      <c r="Q23" s="25"/>
    </row>
    <row r="24" spans="1:18" s="2" customFormat="1" ht="18" customHeight="1" x14ac:dyDescent="0.25">
      <c r="A24" s="129" t="s">
        <v>109</v>
      </c>
      <c r="B24" s="130">
        <v>542142041.85170293</v>
      </c>
      <c r="C24" s="131">
        <v>10.271144967882993</v>
      </c>
      <c r="D24" s="164">
        <v>109141022.29884143</v>
      </c>
      <c r="E24" s="133">
        <v>37.646542291852441</v>
      </c>
      <c r="F24" s="131">
        <v>6.411969581722353</v>
      </c>
      <c r="G24" s="134">
        <v>4.7312142870346863</v>
      </c>
      <c r="H24" s="311"/>
      <c r="I24" s="3"/>
      <c r="J24" s="25"/>
      <c r="K24" s="20"/>
      <c r="L24" s="31"/>
      <c r="M24" s="20"/>
      <c r="N24" s="31"/>
      <c r="O24" s="31"/>
      <c r="P24" s="21"/>
      <c r="Q24" s="25"/>
    </row>
    <row r="25" spans="1:18" s="2" customFormat="1" ht="18" customHeight="1" x14ac:dyDescent="0.25">
      <c r="A25" s="154" t="s">
        <v>57</v>
      </c>
      <c r="B25" s="172">
        <v>188729476.26995024</v>
      </c>
      <c r="C25" s="156">
        <v>2.5801571169983211</v>
      </c>
      <c r="D25" s="173">
        <v>9544253.3471514471</v>
      </c>
      <c r="E25" s="174">
        <v>13.105444074856203</v>
      </c>
      <c r="F25" s="156">
        <v>4.4616146520471167</v>
      </c>
      <c r="G25" s="158">
        <v>1.1460402495968651</v>
      </c>
      <c r="H25" s="311"/>
      <c r="I25" s="3"/>
      <c r="J25" s="25"/>
      <c r="K25" s="20"/>
      <c r="L25" s="31"/>
      <c r="M25" s="20"/>
      <c r="N25" s="31"/>
      <c r="O25" s="31"/>
      <c r="P25" s="21"/>
      <c r="Q25" s="25"/>
    </row>
    <row r="26" spans="1:18" s="2" customFormat="1" ht="9" customHeight="1" x14ac:dyDescent="0.2">
      <c r="A26" s="12"/>
      <c r="B26" s="7"/>
      <c r="C26" s="8"/>
      <c r="D26" s="8"/>
      <c r="E26" s="8"/>
      <c r="F26" s="8"/>
      <c r="G26" s="8"/>
    </row>
    <row r="27" spans="1:18" s="2" customFormat="1" ht="9" customHeight="1" x14ac:dyDescent="0.2">
      <c r="A27" s="12"/>
      <c r="B27" s="7"/>
      <c r="C27" s="8"/>
      <c r="D27" s="8"/>
      <c r="E27" s="8"/>
      <c r="F27" s="8"/>
      <c r="G27" s="8"/>
      <c r="K27" s="29"/>
    </row>
    <row r="28" spans="1:18" s="6" customFormat="1" ht="17.100000000000001" customHeight="1" x14ac:dyDescent="0.2">
      <c r="A28" s="518" t="s">
        <v>208</v>
      </c>
      <c r="B28" s="519"/>
      <c r="C28" s="519"/>
      <c r="D28" s="519"/>
      <c r="E28" s="519"/>
      <c r="F28" s="519"/>
      <c r="G28" s="545"/>
      <c r="K28" s="49"/>
    </row>
    <row r="29" spans="1:18" s="6" customFormat="1" ht="17.100000000000001" customHeight="1" x14ac:dyDescent="0.2">
      <c r="A29" s="502" t="s">
        <v>119</v>
      </c>
      <c r="B29" s="503"/>
      <c r="C29" s="503"/>
      <c r="D29" s="503"/>
      <c r="E29" s="503"/>
      <c r="F29" s="503"/>
      <c r="G29" s="510"/>
    </row>
    <row r="30" spans="1:18" s="6" customFormat="1" ht="21.75" customHeight="1" x14ac:dyDescent="0.2">
      <c r="A30" s="502" t="s">
        <v>186</v>
      </c>
      <c r="B30" s="503"/>
      <c r="C30" s="503"/>
      <c r="D30" s="503"/>
      <c r="E30" s="503"/>
      <c r="F30" s="503"/>
      <c r="G30" s="510"/>
      <c r="H30" s="376"/>
      <c r="I30" s="376"/>
      <c r="J30" s="376"/>
      <c r="K30" s="376"/>
      <c r="L30" s="376"/>
      <c r="M30" s="376"/>
      <c r="N30" s="376"/>
      <c r="O30" s="376"/>
      <c r="P30" s="376"/>
    </row>
    <row r="31" spans="1:18" s="6" customFormat="1" ht="17.100000000000001" customHeight="1" x14ac:dyDescent="0.2">
      <c r="A31" s="502" t="s">
        <v>245</v>
      </c>
      <c r="B31" s="503"/>
      <c r="C31" s="503"/>
      <c r="D31" s="503"/>
      <c r="E31" s="503"/>
      <c r="F31" s="503"/>
      <c r="G31" s="510"/>
    </row>
    <row r="32" spans="1:18" s="6" customFormat="1" ht="24" customHeight="1" x14ac:dyDescent="0.2">
      <c r="A32" s="508" t="s">
        <v>187</v>
      </c>
      <c r="B32" s="509"/>
      <c r="C32" s="509"/>
      <c r="D32" s="509"/>
      <c r="E32" s="509"/>
      <c r="F32" s="509"/>
      <c r="G32" s="511"/>
    </row>
    <row r="33" spans="1:7" s="6" customFormat="1" ht="17.100000000000001" customHeight="1" x14ac:dyDescent="0.2">
      <c r="A33" s="377"/>
      <c r="B33" s="359"/>
      <c r="C33" s="359"/>
      <c r="D33" s="359"/>
      <c r="E33" s="359"/>
      <c r="F33" s="359"/>
      <c r="G33" s="378"/>
    </row>
    <row r="34" spans="1:7" s="6" customFormat="1" ht="17.100000000000001" customHeight="1" x14ac:dyDescent="0.2">
      <c r="A34" s="504" t="s">
        <v>110</v>
      </c>
      <c r="B34" s="505"/>
      <c r="C34" s="505"/>
      <c r="D34" s="505"/>
      <c r="E34" s="505"/>
      <c r="F34" s="505"/>
      <c r="G34" s="542"/>
    </row>
    <row r="35" spans="1:7" s="2" customFormat="1" ht="12" x14ac:dyDescent="0.2">
      <c r="A35" s="379"/>
      <c r="B35" s="46"/>
      <c r="C35" s="46"/>
      <c r="D35" s="46"/>
      <c r="E35" s="46"/>
      <c r="F35" s="46"/>
      <c r="G35" s="380"/>
    </row>
    <row r="42" spans="1:7" ht="14.25" x14ac:dyDescent="0.2">
      <c r="A42" s="27"/>
    </row>
    <row r="43" spans="1:7" ht="15" x14ac:dyDescent="0.2">
      <c r="A43" s="28"/>
    </row>
  </sheetData>
  <mergeCells count="16">
    <mergeCell ref="A1:G3"/>
    <mergeCell ref="A4:G5"/>
    <mergeCell ref="A6:G11"/>
    <mergeCell ref="A13:A14"/>
    <mergeCell ref="B13:B14"/>
    <mergeCell ref="C13:C14"/>
    <mergeCell ref="D13:D14"/>
    <mergeCell ref="E13:E14"/>
    <mergeCell ref="F13:F14"/>
    <mergeCell ref="A34:G34"/>
    <mergeCell ref="G13:G14"/>
    <mergeCell ref="A28:G28"/>
    <mergeCell ref="A29:G29"/>
    <mergeCell ref="A30:G30"/>
    <mergeCell ref="A31:G31"/>
    <mergeCell ref="A32:G32"/>
  </mergeCells>
  <pageMargins left="0.75" right="0.75" top="1" bottom="1" header="0.5" footer="0.5"/>
  <pageSetup orientation="portrait" horizontalDpi="4294967292" verticalDpi="4294967292"/>
  <headerFooter alignWithMargins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4"/>
  <sheetViews>
    <sheetView showGridLines="0" workbookViewId="0">
      <selection activeCell="A32" sqref="A32:H32"/>
    </sheetView>
  </sheetViews>
  <sheetFormatPr baseColWidth="10" defaultRowHeight="12.75" x14ac:dyDescent="0.2"/>
  <cols>
    <col min="1" max="1" width="18.7109375" customWidth="1"/>
    <col min="2" max="2" width="63" customWidth="1"/>
    <col min="3" max="3" width="16.28515625" customWidth="1"/>
    <col min="5" max="5" width="14.85546875" customWidth="1"/>
    <col min="6" max="6" width="15.28515625" customWidth="1"/>
    <col min="12" max="12" width="17.28515625" customWidth="1"/>
    <col min="13" max="17" width="11.140625" bestFit="1" customWidth="1"/>
  </cols>
  <sheetData>
    <row r="1" spans="1:19" s="2" customFormat="1" ht="12" x14ac:dyDescent="0.2">
      <c r="A1" s="517"/>
      <c r="B1" s="517"/>
      <c r="C1" s="517"/>
      <c r="D1" s="517"/>
      <c r="E1" s="517"/>
      <c r="F1" s="517"/>
      <c r="G1" s="517"/>
      <c r="H1" s="517"/>
    </row>
    <row r="2" spans="1:19" s="2" customFormat="1" ht="12" x14ac:dyDescent="0.2">
      <c r="A2" s="517"/>
      <c r="B2" s="517"/>
      <c r="C2" s="517"/>
      <c r="D2" s="517"/>
      <c r="E2" s="517"/>
      <c r="F2" s="517"/>
      <c r="G2" s="517"/>
      <c r="H2" s="517"/>
    </row>
    <row r="3" spans="1:19" s="2" customFormat="1" ht="56.1" customHeight="1" x14ac:dyDescent="0.2">
      <c r="A3" s="517"/>
      <c r="B3" s="517"/>
      <c r="C3" s="517"/>
      <c r="D3" s="517"/>
      <c r="E3" s="517"/>
      <c r="F3" s="517"/>
      <c r="G3" s="517"/>
      <c r="H3" s="517"/>
    </row>
    <row r="4" spans="1:19" s="2" customFormat="1" ht="12" x14ac:dyDescent="0.2">
      <c r="A4" s="497" t="s">
        <v>8</v>
      </c>
      <c r="B4" s="497"/>
      <c r="C4" s="497"/>
      <c r="D4" s="497"/>
      <c r="E4" s="497"/>
      <c r="F4" s="497"/>
      <c r="G4" s="497"/>
      <c r="H4" s="524"/>
    </row>
    <row r="5" spans="1:19" s="2" customFormat="1" ht="17.100000000000001" customHeight="1" x14ac:dyDescent="0.2">
      <c r="A5" s="497"/>
      <c r="B5" s="497"/>
      <c r="C5" s="497"/>
      <c r="D5" s="497"/>
      <c r="E5" s="497"/>
      <c r="F5" s="497"/>
      <c r="G5" s="497"/>
      <c r="H5" s="524"/>
    </row>
    <row r="6" spans="1:19" s="2" customFormat="1" ht="11.1" customHeight="1" x14ac:dyDescent="0.2">
      <c r="A6" s="496" t="s">
        <v>246</v>
      </c>
      <c r="B6" s="496"/>
      <c r="C6" s="496"/>
      <c r="D6" s="496"/>
      <c r="E6" s="496"/>
      <c r="F6" s="496"/>
      <c r="G6" s="496"/>
      <c r="H6" s="525"/>
    </row>
    <row r="7" spans="1:19" s="2" customFormat="1" ht="12" x14ac:dyDescent="0.2">
      <c r="A7" s="496"/>
      <c r="B7" s="496"/>
      <c r="C7" s="496"/>
      <c r="D7" s="496"/>
      <c r="E7" s="496"/>
      <c r="F7" s="496"/>
      <c r="G7" s="496"/>
      <c r="H7" s="525"/>
    </row>
    <row r="8" spans="1:19" s="2" customFormat="1" ht="12" x14ac:dyDescent="0.2">
      <c r="A8" s="496"/>
      <c r="B8" s="496"/>
      <c r="C8" s="496"/>
      <c r="D8" s="496"/>
      <c r="E8" s="496"/>
      <c r="F8" s="496"/>
      <c r="G8" s="496"/>
      <c r="H8" s="525"/>
    </row>
    <row r="9" spans="1:19" s="2" customFormat="1" ht="12" x14ac:dyDescent="0.2">
      <c r="A9" s="496"/>
      <c r="B9" s="496"/>
      <c r="C9" s="496"/>
      <c r="D9" s="496"/>
      <c r="E9" s="496"/>
      <c r="F9" s="496"/>
      <c r="G9" s="496"/>
      <c r="H9" s="525"/>
    </row>
    <row r="10" spans="1:19" s="2" customFormat="1" ht="12" x14ac:dyDescent="0.2">
      <c r="A10" s="496"/>
      <c r="B10" s="496"/>
      <c r="C10" s="496"/>
      <c r="D10" s="496"/>
      <c r="E10" s="496"/>
      <c r="F10" s="496"/>
      <c r="G10" s="496"/>
      <c r="H10" s="525"/>
    </row>
    <row r="11" spans="1:19" s="2" customFormat="1" ht="12" x14ac:dyDescent="0.2">
      <c r="A11" s="526"/>
      <c r="B11" s="526"/>
      <c r="C11" s="526"/>
      <c r="D11" s="526"/>
      <c r="E11" s="526"/>
      <c r="F11" s="526"/>
      <c r="G11" s="526"/>
      <c r="H11" s="527"/>
    </row>
    <row r="12" spans="1:19" s="2" customFormat="1" ht="12" x14ac:dyDescent="0.2">
      <c r="A12" s="1"/>
      <c r="B12" s="1"/>
      <c r="C12" s="1"/>
      <c r="D12" s="1"/>
      <c r="E12" s="33"/>
      <c r="F12" s="1"/>
      <c r="G12" s="1"/>
      <c r="H12" s="1"/>
    </row>
    <row r="13" spans="1:19" s="2" customFormat="1" ht="30" customHeight="1" x14ac:dyDescent="0.2">
      <c r="A13" s="512" t="s">
        <v>188</v>
      </c>
      <c r="B13" s="512" t="s">
        <v>105</v>
      </c>
      <c r="C13" s="514" t="s">
        <v>130</v>
      </c>
      <c r="D13" s="515"/>
      <c r="E13" s="515"/>
      <c r="F13" s="515"/>
      <c r="G13" s="515"/>
      <c r="H13" s="516"/>
    </row>
    <row r="14" spans="1:19" s="2" customFormat="1" ht="30" customHeight="1" x14ac:dyDescent="0.2">
      <c r="A14" s="513"/>
      <c r="B14" s="513"/>
      <c r="C14" s="119" t="s">
        <v>131</v>
      </c>
      <c r="D14" s="119" t="s">
        <v>4</v>
      </c>
      <c r="E14" s="120" t="s">
        <v>5</v>
      </c>
      <c r="F14" s="175" t="s">
        <v>6</v>
      </c>
      <c r="G14" s="175" t="s">
        <v>4</v>
      </c>
      <c r="H14" s="176" t="s">
        <v>5</v>
      </c>
      <c r="I14" s="25"/>
      <c r="J14" s="25"/>
      <c r="K14" s="25"/>
      <c r="L14" s="32"/>
      <c r="M14" s="32"/>
      <c r="N14" s="32"/>
      <c r="O14" s="32"/>
      <c r="P14" s="32"/>
      <c r="Q14" s="32"/>
      <c r="R14" s="25"/>
      <c r="S14" s="25"/>
    </row>
    <row r="15" spans="1:19" s="2" customFormat="1" ht="18" customHeight="1" x14ac:dyDescent="0.2">
      <c r="A15" s="122"/>
      <c r="B15" s="421" t="s">
        <v>7</v>
      </c>
      <c r="C15" s="123">
        <v>1440084557.165386</v>
      </c>
      <c r="D15" s="434">
        <v>3.8991205102409956</v>
      </c>
      <c r="E15" s="435">
        <v>110055239.37316759</v>
      </c>
      <c r="F15" s="126"/>
      <c r="G15" s="127"/>
      <c r="H15" s="128"/>
      <c r="I15" s="311"/>
      <c r="J15" s="3"/>
      <c r="K15" s="25"/>
      <c r="L15" s="20"/>
      <c r="M15" s="31"/>
      <c r="N15" s="20"/>
      <c r="O15" s="31"/>
      <c r="P15" s="31"/>
      <c r="Q15" s="21"/>
      <c r="R15" s="25"/>
      <c r="S15" s="25"/>
    </row>
    <row r="16" spans="1:19" s="2" customFormat="1" ht="18" customHeight="1" x14ac:dyDescent="0.2">
      <c r="A16" s="129" t="s">
        <v>189</v>
      </c>
      <c r="B16" s="428" t="s">
        <v>11</v>
      </c>
      <c r="C16" s="338">
        <v>283279418.02592367</v>
      </c>
      <c r="D16" s="189">
        <v>1.6251648456920853</v>
      </c>
      <c r="E16" s="191">
        <v>9023364.7330033425</v>
      </c>
      <c r="F16" s="436">
        <v>19.671026719675503</v>
      </c>
      <c r="G16" s="339">
        <v>4.0994163786166844</v>
      </c>
      <c r="H16" s="437">
        <v>1.5805386907293462</v>
      </c>
      <c r="I16" s="311"/>
      <c r="J16" s="3"/>
      <c r="K16" s="25"/>
      <c r="L16" s="20"/>
      <c r="M16" s="31"/>
      <c r="N16" s="20"/>
      <c r="O16" s="31"/>
      <c r="P16" s="31"/>
      <c r="Q16" s="21"/>
      <c r="R16" s="25"/>
      <c r="S16" s="25"/>
    </row>
    <row r="17" spans="1:20" s="2" customFormat="1" ht="24.75" customHeight="1" x14ac:dyDescent="0.2">
      <c r="A17" s="135" t="s">
        <v>190</v>
      </c>
      <c r="B17" s="179" t="s">
        <v>12</v>
      </c>
      <c r="C17" s="345">
        <v>15947159.729999999</v>
      </c>
      <c r="D17" s="438">
        <v>0</v>
      </c>
      <c r="E17" s="190">
        <v>0</v>
      </c>
      <c r="F17" s="439">
        <v>1.1073766224804087</v>
      </c>
      <c r="G17" s="346">
        <v>3.899120510240988</v>
      </c>
      <c r="H17" s="440">
        <v>8.4628780064985157E-2</v>
      </c>
      <c r="I17" s="311"/>
      <c r="J17" s="3"/>
      <c r="K17" s="25"/>
      <c r="L17" s="20"/>
      <c r="M17" s="31"/>
      <c r="N17" s="20"/>
      <c r="O17" s="31"/>
      <c r="P17" s="31"/>
      <c r="Q17" s="21"/>
      <c r="R17" s="25"/>
      <c r="S17" s="25"/>
    </row>
    <row r="18" spans="1:20" s="2" customFormat="1" ht="18" customHeight="1" x14ac:dyDescent="0.2">
      <c r="A18" s="129" t="s">
        <v>191</v>
      </c>
      <c r="B18" s="428" t="s">
        <v>13</v>
      </c>
      <c r="C18" s="338">
        <v>19091332.329125874</v>
      </c>
      <c r="D18" s="189">
        <v>3.0730101851900407</v>
      </c>
      <c r="E18" s="191">
        <v>1149890.0304465336</v>
      </c>
      <c r="F18" s="436">
        <v>1.3257091213244181</v>
      </c>
      <c r="G18" s="339">
        <v>4.9392457464781048</v>
      </c>
      <c r="H18" s="437">
        <v>0.12834086151594962</v>
      </c>
      <c r="I18" s="311"/>
      <c r="J18" s="3"/>
      <c r="K18" s="25"/>
      <c r="L18" s="20"/>
      <c r="M18" s="31"/>
      <c r="N18" s="20"/>
      <c r="O18" s="31"/>
      <c r="P18" s="31"/>
      <c r="Q18" s="21"/>
      <c r="R18" s="25"/>
      <c r="S18" s="25"/>
    </row>
    <row r="19" spans="1:20" s="2" customFormat="1" ht="18" customHeight="1" x14ac:dyDescent="0.2">
      <c r="A19" s="135">
        <v>19</v>
      </c>
      <c r="B19" s="179" t="s">
        <v>14</v>
      </c>
      <c r="C19" s="345">
        <v>57609732.326753244</v>
      </c>
      <c r="D19" s="438">
        <v>0.51059141496285743</v>
      </c>
      <c r="E19" s="190">
        <v>576534.68098922889</v>
      </c>
      <c r="F19" s="439">
        <v>4.0004409491169266</v>
      </c>
      <c r="G19" s="346">
        <v>3.9297564504473623</v>
      </c>
      <c r="H19" s="440">
        <v>0.30812686903874975</v>
      </c>
      <c r="I19" s="311"/>
      <c r="J19" s="3"/>
      <c r="K19" s="25"/>
      <c r="L19" s="20"/>
      <c r="M19" s="31"/>
      <c r="N19" s="20"/>
      <c r="O19" s="31"/>
      <c r="P19" s="31"/>
      <c r="Q19" s="21"/>
      <c r="R19" s="25"/>
      <c r="S19" s="25"/>
    </row>
    <row r="20" spans="1:20" s="2" customFormat="1" ht="21.75" customHeight="1" x14ac:dyDescent="0.2">
      <c r="A20" s="129" t="s">
        <v>192</v>
      </c>
      <c r="B20" s="428" t="s">
        <v>15</v>
      </c>
      <c r="C20" s="338">
        <v>730069219.42588687</v>
      </c>
      <c r="D20" s="189">
        <v>7.4466645887027783E-2</v>
      </c>
      <c r="E20" s="191">
        <v>1065569.7983057234</v>
      </c>
      <c r="F20" s="436">
        <v>50.696274450920484</v>
      </c>
      <c r="G20" s="339">
        <v>3.8991106078986015</v>
      </c>
      <c r="H20" s="437">
        <v>3.8743394772534492</v>
      </c>
      <c r="I20" s="311"/>
      <c r="J20" s="3"/>
      <c r="K20" s="25"/>
      <c r="L20" s="20"/>
      <c r="M20" s="31"/>
      <c r="N20" s="20"/>
      <c r="O20" s="31"/>
      <c r="P20" s="31"/>
      <c r="Q20" s="21"/>
      <c r="R20" s="25"/>
      <c r="S20" s="25"/>
    </row>
    <row r="21" spans="1:20" s="2" customFormat="1" ht="18" customHeight="1" x14ac:dyDescent="0.2">
      <c r="A21" s="135">
        <v>22</v>
      </c>
      <c r="B21" s="179" t="s">
        <v>16</v>
      </c>
      <c r="C21" s="345">
        <v>248793897.21555558</v>
      </c>
      <c r="D21" s="438">
        <v>22.3929771035892</v>
      </c>
      <c r="E21" s="190">
        <v>109196226.45966895</v>
      </c>
      <c r="F21" s="439">
        <v>17.276339502263198</v>
      </c>
      <c r="G21" s="346">
        <v>18.530670164055881</v>
      </c>
      <c r="H21" s="440">
        <v>6.2747861195902974</v>
      </c>
      <c r="I21" s="311"/>
      <c r="J21" s="3"/>
      <c r="K21" s="25"/>
      <c r="L21" s="20"/>
      <c r="M21" s="31"/>
      <c r="N21" s="20"/>
      <c r="O21" s="31"/>
      <c r="P21" s="31"/>
      <c r="Q21" s="21"/>
      <c r="R21" s="25"/>
      <c r="S21" s="25"/>
    </row>
    <row r="22" spans="1:20" s="2" customFormat="1" ht="18" customHeight="1" x14ac:dyDescent="0.2">
      <c r="A22" s="129">
        <v>23</v>
      </c>
      <c r="B22" s="428" t="s">
        <v>17</v>
      </c>
      <c r="C22" s="338">
        <v>34264007.718122602</v>
      </c>
      <c r="D22" s="189">
        <v>7.1658566357192175</v>
      </c>
      <c r="E22" s="191">
        <v>4812406.9546355689</v>
      </c>
      <c r="F22" s="436">
        <v>2.3793052670161763</v>
      </c>
      <c r="G22" s="339">
        <v>8.0068170516067863</v>
      </c>
      <c r="H22" s="437">
        <v>0.37339297486528999</v>
      </c>
      <c r="I22" s="311"/>
      <c r="J22" s="3"/>
      <c r="K22" s="25"/>
      <c r="L22" s="20"/>
      <c r="M22" s="31"/>
      <c r="N22" s="20"/>
      <c r="O22" s="31"/>
      <c r="P22" s="31"/>
      <c r="Q22" s="21"/>
      <c r="R22" s="25"/>
      <c r="S22" s="25"/>
    </row>
    <row r="23" spans="1:20" s="2" customFormat="1" ht="18" customHeight="1" x14ac:dyDescent="0.2">
      <c r="A23" s="135" t="s">
        <v>193</v>
      </c>
      <c r="B23" s="179" t="s">
        <v>18</v>
      </c>
      <c r="C23" s="345">
        <v>26904677.466977227</v>
      </c>
      <c r="D23" s="438">
        <v>16.377568916479767</v>
      </c>
      <c r="E23" s="190">
        <v>8636410.9040651657</v>
      </c>
      <c r="F23" s="439">
        <v>1.868270674323145</v>
      </c>
      <c r="G23" s="346">
        <v>16.534980349782046</v>
      </c>
      <c r="H23" s="440">
        <v>0.60547965020494221</v>
      </c>
      <c r="I23" s="311"/>
      <c r="J23" s="3"/>
      <c r="K23" s="25"/>
      <c r="L23" s="20"/>
      <c r="M23" s="31"/>
      <c r="N23" s="20"/>
      <c r="O23" s="31"/>
      <c r="P23" s="31"/>
      <c r="Q23" s="21"/>
      <c r="R23" s="25"/>
    </row>
    <row r="24" spans="1:20" s="2" customFormat="1" ht="27.75" customHeight="1" x14ac:dyDescent="0.2">
      <c r="A24" s="141" t="s">
        <v>194</v>
      </c>
      <c r="B24" s="111" t="s">
        <v>88</v>
      </c>
      <c r="C24" s="352">
        <v>24125112.927040819</v>
      </c>
      <c r="D24" s="441">
        <v>5.3425189046598716</v>
      </c>
      <c r="E24" s="442">
        <v>2526221.8890394885</v>
      </c>
      <c r="F24" s="443">
        <v>1.675256692879749</v>
      </c>
      <c r="G24" s="353">
        <v>6.5413552449469154</v>
      </c>
      <c r="H24" s="444">
        <v>0.21478560343018688</v>
      </c>
      <c r="I24" s="311"/>
      <c r="J24" s="3"/>
      <c r="K24" s="25"/>
      <c r="L24" s="20"/>
      <c r="M24" s="31"/>
      <c r="N24" s="20"/>
      <c r="O24" s="31"/>
      <c r="P24" s="31"/>
      <c r="Q24" s="21"/>
      <c r="R24" s="25"/>
    </row>
    <row r="25" spans="1:20" s="2" customFormat="1" ht="15" customHeight="1" x14ac:dyDescent="0.2">
      <c r="A25" s="74"/>
      <c r="B25" s="433"/>
      <c r="C25" s="50"/>
      <c r="D25" s="47"/>
      <c r="E25" s="50"/>
      <c r="F25" s="47"/>
      <c r="G25" s="47"/>
      <c r="H25" s="47"/>
      <c r="I25" s="25"/>
      <c r="J25" s="3"/>
      <c r="K25" s="25"/>
      <c r="L25" s="20"/>
      <c r="M25" s="31"/>
      <c r="N25" s="20"/>
      <c r="O25" s="31"/>
      <c r="P25" s="31"/>
      <c r="Q25" s="21"/>
      <c r="R25" s="25"/>
    </row>
    <row r="26" spans="1:20" s="2" customFormat="1" ht="15" customHeight="1" x14ac:dyDescent="0.2">
      <c r="A26" s="12"/>
      <c r="B26" s="17"/>
      <c r="C26" s="7"/>
      <c r="D26" s="8"/>
      <c r="E26" s="8"/>
      <c r="F26" s="8"/>
      <c r="G26" s="8"/>
      <c r="H26" s="8"/>
      <c r="L26" s="29"/>
    </row>
    <row r="27" spans="1:20" s="6" customFormat="1" ht="12" x14ac:dyDescent="0.2">
      <c r="A27" s="518" t="s">
        <v>208</v>
      </c>
      <c r="B27" s="519"/>
      <c r="C27" s="519"/>
      <c r="D27" s="519"/>
      <c r="E27" s="519"/>
      <c r="F27" s="519"/>
      <c r="G27" s="519"/>
      <c r="H27" s="545"/>
      <c r="L27" s="49"/>
    </row>
    <row r="28" spans="1:20" s="6" customFormat="1" ht="12" x14ac:dyDescent="0.2">
      <c r="A28" s="502" t="s">
        <v>121</v>
      </c>
      <c r="B28" s="503"/>
      <c r="C28" s="503"/>
      <c r="D28" s="503"/>
      <c r="E28" s="503"/>
      <c r="F28" s="503"/>
      <c r="G28" s="503"/>
      <c r="H28" s="510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</row>
    <row r="29" spans="1:20" s="6" customFormat="1" ht="12" x14ac:dyDescent="0.2">
      <c r="A29" s="377"/>
      <c r="B29" s="417"/>
      <c r="C29" s="359"/>
      <c r="D29" s="359"/>
      <c r="E29" s="359"/>
      <c r="F29" s="359"/>
      <c r="G29" s="359"/>
      <c r="H29" s="378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</row>
    <row r="30" spans="1:20" s="6" customFormat="1" ht="12" x14ac:dyDescent="0.2">
      <c r="A30" s="502" t="s">
        <v>119</v>
      </c>
      <c r="B30" s="503"/>
      <c r="C30" s="503"/>
      <c r="D30" s="503"/>
      <c r="E30" s="503"/>
      <c r="F30" s="503"/>
      <c r="G30" s="503"/>
      <c r="H30" s="510"/>
    </row>
    <row r="31" spans="1:20" s="6" customFormat="1" ht="27.75" customHeight="1" x14ac:dyDescent="0.2">
      <c r="A31" s="502" t="s">
        <v>185</v>
      </c>
      <c r="B31" s="503"/>
      <c r="C31" s="503"/>
      <c r="D31" s="503"/>
      <c r="E31" s="503"/>
      <c r="F31" s="503"/>
      <c r="G31" s="503"/>
      <c r="H31" s="510"/>
    </row>
    <row r="32" spans="1:20" s="6" customFormat="1" ht="12" x14ac:dyDescent="0.2">
      <c r="A32" s="502" t="s">
        <v>240</v>
      </c>
      <c r="B32" s="503"/>
      <c r="C32" s="503"/>
      <c r="D32" s="503"/>
      <c r="E32" s="503"/>
      <c r="F32" s="503"/>
      <c r="G32" s="503"/>
      <c r="H32" s="510"/>
    </row>
    <row r="33" spans="1:8" s="6" customFormat="1" ht="12" x14ac:dyDescent="0.2">
      <c r="A33" s="502" t="s">
        <v>122</v>
      </c>
      <c r="B33" s="503"/>
      <c r="C33" s="503"/>
      <c r="D33" s="503"/>
      <c r="E33" s="503"/>
      <c r="F33" s="503"/>
      <c r="G33" s="503"/>
      <c r="H33" s="510"/>
    </row>
    <row r="34" spans="1:8" s="6" customFormat="1" ht="12" x14ac:dyDescent="0.2">
      <c r="A34" s="377"/>
      <c r="B34" s="417"/>
      <c r="C34" s="359"/>
      <c r="D34" s="359"/>
      <c r="E34" s="359"/>
      <c r="F34" s="359"/>
      <c r="G34" s="359"/>
      <c r="H34" s="378"/>
    </row>
    <row r="35" spans="1:8" s="6" customFormat="1" ht="12" x14ac:dyDescent="0.2">
      <c r="A35" s="504" t="s">
        <v>110</v>
      </c>
      <c r="B35" s="505"/>
      <c r="C35" s="505"/>
      <c r="D35" s="505"/>
      <c r="E35" s="505"/>
      <c r="F35" s="505"/>
      <c r="G35" s="505"/>
      <c r="H35" s="542"/>
    </row>
    <row r="36" spans="1:8" s="2" customFormat="1" ht="12" x14ac:dyDescent="0.2">
      <c r="A36" s="379"/>
      <c r="B36" s="46"/>
      <c r="C36" s="46"/>
      <c r="D36" s="46"/>
      <c r="E36" s="46"/>
      <c r="F36" s="46"/>
      <c r="G36" s="46"/>
      <c r="H36" s="380"/>
    </row>
    <row r="43" spans="1:8" ht="14.25" x14ac:dyDescent="0.2">
      <c r="A43" s="27"/>
      <c r="B43" s="27"/>
    </row>
    <row r="44" spans="1:8" ht="15" x14ac:dyDescent="0.2">
      <c r="A44" s="28"/>
      <c r="B44" s="28"/>
    </row>
  </sheetData>
  <mergeCells count="13">
    <mergeCell ref="A1:H3"/>
    <mergeCell ref="A4:H5"/>
    <mergeCell ref="A6:H11"/>
    <mergeCell ref="A13:A14"/>
    <mergeCell ref="A35:H35"/>
    <mergeCell ref="C13:H13"/>
    <mergeCell ref="A28:H28"/>
    <mergeCell ref="A27:H27"/>
    <mergeCell ref="A30:H30"/>
    <mergeCell ref="A31:H31"/>
    <mergeCell ref="A32:H32"/>
    <mergeCell ref="A33:H33"/>
    <mergeCell ref="B13:B14"/>
  </mergeCells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5"/>
  <sheetViews>
    <sheetView showGridLines="0" workbookViewId="0">
      <selection activeCell="A30" sqref="A30"/>
    </sheetView>
  </sheetViews>
  <sheetFormatPr baseColWidth="10" defaultRowHeight="12.75" x14ac:dyDescent="0.2"/>
  <cols>
    <col min="1" max="1" width="63" customWidth="1"/>
    <col min="2" max="2" width="16.28515625" customWidth="1"/>
    <col min="3" max="3" width="15.7109375" customWidth="1"/>
    <col min="4" max="4" width="14.85546875" customWidth="1"/>
    <col min="5" max="5" width="15.28515625" customWidth="1"/>
    <col min="11" max="11" width="17.28515625" customWidth="1"/>
    <col min="12" max="16" width="11.140625" bestFit="1" customWidth="1"/>
  </cols>
  <sheetData>
    <row r="1" spans="1:18" s="2" customFormat="1" ht="12" x14ac:dyDescent="0.2">
      <c r="A1" s="517"/>
      <c r="B1" s="517"/>
      <c r="C1" s="517"/>
      <c r="D1" s="517"/>
      <c r="E1" s="517"/>
      <c r="F1" s="517"/>
      <c r="G1" s="517"/>
    </row>
    <row r="2" spans="1:18" s="2" customFormat="1" ht="12" x14ac:dyDescent="0.2">
      <c r="A2" s="517"/>
      <c r="B2" s="517"/>
      <c r="C2" s="517"/>
      <c r="D2" s="517"/>
      <c r="E2" s="517"/>
      <c r="F2" s="517"/>
      <c r="G2" s="517"/>
    </row>
    <row r="3" spans="1:18" s="2" customFormat="1" ht="56.1" customHeight="1" x14ac:dyDescent="0.2">
      <c r="A3" s="517"/>
      <c r="B3" s="517"/>
      <c r="C3" s="517"/>
      <c r="D3" s="517"/>
      <c r="E3" s="517"/>
      <c r="F3" s="517"/>
      <c r="G3" s="517"/>
    </row>
    <row r="4" spans="1:18" s="2" customFormat="1" ht="12" x14ac:dyDescent="0.2">
      <c r="A4" s="497" t="s">
        <v>8</v>
      </c>
      <c r="B4" s="497"/>
      <c r="C4" s="497"/>
      <c r="D4" s="497"/>
      <c r="E4" s="497"/>
      <c r="F4" s="497"/>
      <c r="G4" s="524"/>
    </row>
    <row r="5" spans="1:18" s="2" customFormat="1" ht="17.100000000000001" customHeight="1" x14ac:dyDescent="0.2">
      <c r="A5" s="497"/>
      <c r="B5" s="497"/>
      <c r="C5" s="497"/>
      <c r="D5" s="497"/>
      <c r="E5" s="497"/>
      <c r="F5" s="497"/>
      <c r="G5" s="524"/>
    </row>
    <row r="6" spans="1:18" s="2" customFormat="1" ht="11.1" customHeight="1" x14ac:dyDescent="0.2">
      <c r="A6" s="496" t="s">
        <v>247</v>
      </c>
      <c r="B6" s="496"/>
      <c r="C6" s="496"/>
      <c r="D6" s="496"/>
      <c r="E6" s="496"/>
      <c r="F6" s="496"/>
      <c r="G6" s="525"/>
    </row>
    <row r="7" spans="1:18" s="2" customFormat="1" ht="12" x14ac:dyDescent="0.2">
      <c r="A7" s="496"/>
      <c r="B7" s="496"/>
      <c r="C7" s="496"/>
      <c r="D7" s="496"/>
      <c r="E7" s="496"/>
      <c r="F7" s="496"/>
      <c r="G7" s="525"/>
    </row>
    <row r="8" spans="1:18" s="2" customFormat="1" ht="12" x14ac:dyDescent="0.2">
      <c r="A8" s="496"/>
      <c r="B8" s="496"/>
      <c r="C8" s="496"/>
      <c r="D8" s="496"/>
      <c r="E8" s="496"/>
      <c r="F8" s="496"/>
      <c r="G8" s="525"/>
    </row>
    <row r="9" spans="1:18" s="2" customFormat="1" ht="12" x14ac:dyDescent="0.2">
      <c r="A9" s="496"/>
      <c r="B9" s="496"/>
      <c r="C9" s="496"/>
      <c r="D9" s="496"/>
      <c r="E9" s="496"/>
      <c r="F9" s="496"/>
      <c r="G9" s="525"/>
    </row>
    <row r="10" spans="1:18" s="2" customFormat="1" ht="12" x14ac:dyDescent="0.2">
      <c r="A10" s="496"/>
      <c r="B10" s="496"/>
      <c r="C10" s="496"/>
      <c r="D10" s="496"/>
      <c r="E10" s="496"/>
      <c r="F10" s="496"/>
      <c r="G10" s="525"/>
    </row>
    <row r="11" spans="1:18" s="2" customFormat="1" ht="12" x14ac:dyDescent="0.2">
      <c r="A11" s="526"/>
      <c r="B11" s="526"/>
      <c r="C11" s="526"/>
      <c r="D11" s="526"/>
      <c r="E11" s="526"/>
      <c r="F11" s="526"/>
      <c r="G11" s="527"/>
    </row>
    <row r="12" spans="1:18" s="2" customFormat="1" ht="12" x14ac:dyDescent="0.2">
      <c r="A12" s="1"/>
      <c r="B12" s="1"/>
      <c r="C12" s="1"/>
      <c r="D12" s="33"/>
      <c r="E12" s="1"/>
      <c r="F12" s="1"/>
      <c r="G12" s="1"/>
    </row>
    <row r="13" spans="1:18" s="2" customFormat="1" ht="30" customHeight="1" x14ac:dyDescent="0.2">
      <c r="A13" s="523" t="s">
        <v>19</v>
      </c>
      <c r="B13" s="514" t="s">
        <v>167</v>
      </c>
      <c r="C13" s="515"/>
      <c r="D13" s="515"/>
      <c r="E13" s="515"/>
      <c r="F13" s="515"/>
      <c r="G13" s="516"/>
    </row>
    <row r="14" spans="1:18" s="2" customFormat="1" ht="30" customHeight="1" x14ac:dyDescent="0.2">
      <c r="A14" s="523"/>
      <c r="B14" s="175" t="s">
        <v>20</v>
      </c>
      <c r="C14" s="175" t="s">
        <v>4</v>
      </c>
      <c r="D14" s="180" t="s">
        <v>5</v>
      </c>
      <c r="E14" s="175" t="s">
        <v>6</v>
      </c>
      <c r="F14" s="175" t="s">
        <v>4</v>
      </c>
      <c r="G14" s="176" t="s">
        <v>5</v>
      </c>
      <c r="H14" s="25"/>
      <c r="I14" s="25"/>
      <c r="J14" s="25"/>
      <c r="K14" s="32"/>
      <c r="L14" s="32"/>
      <c r="M14" s="32"/>
      <c r="N14" s="32"/>
      <c r="O14" s="32"/>
      <c r="P14" s="32"/>
      <c r="Q14" s="25"/>
      <c r="R14" s="25"/>
    </row>
    <row r="15" spans="1:18" s="2" customFormat="1" ht="18" customHeight="1" x14ac:dyDescent="0.25">
      <c r="A15" s="177" t="s">
        <v>21</v>
      </c>
      <c r="B15" s="147">
        <v>1440084557.1653857</v>
      </c>
      <c r="C15" s="193">
        <v>3.8991205102409956</v>
      </c>
      <c r="D15" s="178">
        <v>110055239.37316759</v>
      </c>
      <c r="E15" s="126"/>
      <c r="F15" s="127"/>
      <c r="G15" s="128"/>
      <c r="H15" s="311"/>
      <c r="I15" s="3"/>
      <c r="J15" s="25"/>
      <c r="K15" s="20"/>
      <c r="L15" s="31"/>
      <c r="M15" s="20"/>
      <c r="N15" s="31"/>
      <c r="O15" s="31"/>
      <c r="P15" s="21"/>
      <c r="Q15" s="25"/>
      <c r="R15" s="25"/>
    </row>
    <row r="16" spans="1:18" s="2" customFormat="1" ht="18" customHeight="1" x14ac:dyDescent="0.25">
      <c r="A16" s="92" t="s">
        <v>22</v>
      </c>
      <c r="B16" s="150">
        <v>3691733.2</v>
      </c>
      <c r="C16" s="189">
        <v>0</v>
      </c>
      <c r="D16" s="185">
        <v>0</v>
      </c>
      <c r="E16" s="182">
        <v>0.25635530786238586</v>
      </c>
      <c r="F16" s="183">
        <v>3.899120510240988</v>
      </c>
      <c r="G16" s="194">
        <v>1.9591380680389282E-2</v>
      </c>
      <c r="H16" s="311"/>
      <c r="I16" s="3"/>
      <c r="J16" s="25"/>
      <c r="K16" s="20"/>
      <c r="L16" s="31"/>
      <c r="M16" s="20"/>
      <c r="N16" s="31"/>
      <c r="O16" s="31"/>
      <c r="P16" s="21"/>
      <c r="Q16" s="25"/>
      <c r="R16" s="25"/>
    </row>
    <row r="17" spans="1:18" s="2" customFormat="1" ht="24.75" customHeight="1" x14ac:dyDescent="0.25">
      <c r="A17" s="179" t="s">
        <v>23</v>
      </c>
      <c r="B17" s="153">
        <v>114726607.23267978</v>
      </c>
      <c r="C17" s="190">
        <v>2.0367374665606475</v>
      </c>
      <c r="D17" s="184">
        <v>4579892.3954988578</v>
      </c>
      <c r="E17" s="312">
        <v>7.9666576981079356</v>
      </c>
      <c r="F17" s="184">
        <v>4.3232486184504362</v>
      </c>
      <c r="G17" s="195">
        <v>0.67506010098544833</v>
      </c>
      <c r="H17" s="311"/>
      <c r="I17" s="3"/>
      <c r="J17" s="25"/>
      <c r="K17" s="20"/>
      <c r="L17" s="31"/>
      <c r="M17" s="20"/>
      <c r="N17" s="31"/>
      <c r="O17" s="31"/>
      <c r="P17" s="21"/>
      <c r="Q17" s="25"/>
      <c r="R17" s="25"/>
    </row>
    <row r="18" spans="1:18" s="2" customFormat="1" ht="18" customHeight="1" x14ac:dyDescent="0.25">
      <c r="A18" s="92" t="s">
        <v>24</v>
      </c>
      <c r="B18" s="150">
        <v>166343434.90857145</v>
      </c>
      <c r="C18" s="191">
        <v>32.894037227045921</v>
      </c>
      <c r="D18" s="185">
        <v>107245459.95100188</v>
      </c>
      <c r="E18" s="182">
        <v>11.550949149541351</v>
      </c>
      <c r="F18" s="185">
        <v>29.107631313095418</v>
      </c>
      <c r="G18" s="196">
        <v>6.589927075558788</v>
      </c>
      <c r="H18" s="311"/>
      <c r="I18" s="3"/>
      <c r="J18" s="25"/>
      <c r="K18" s="20"/>
      <c r="L18" s="31"/>
      <c r="M18" s="20"/>
      <c r="N18" s="31"/>
      <c r="O18" s="31"/>
      <c r="P18" s="21"/>
      <c r="Q18" s="25"/>
      <c r="R18" s="25"/>
    </row>
    <row r="19" spans="1:18" s="2" customFormat="1" ht="18" customHeight="1" x14ac:dyDescent="0.25">
      <c r="A19" s="179" t="s">
        <v>25</v>
      </c>
      <c r="B19" s="153">
        <v>260214547.93364385</v>
      </c>
      <c r="C19" s="190">
        <v>1.953696134860482</v>
      </c>
      <c r="D19" s="184">
        <v>9964251.0680355821</v>
      </c>
      <c r="E19" s="312">
        <v>18.069393678232441</v>
      </c>
      <c r="F19" s="184">
        <v>4.200080670060208</v>
      </c>
      <c r="G19" s="195">
        <v>1.487501057709983</v>
      </c>
      <c r="H19" s="311"/>
      <c r="I19" s="3"/>
      <c r="J19" s="25"/>
      <c r="K19" s="20"/>
      <c r="L19" s="31"/>
      <c r="M19" s="20"/>
      <c r="N19" s="31"/>
      <c r="O19" s="31"/>
      <c r="P19" s="21"/>
      <c r="Q19" s="25"/>
      <c r="R19" s="25"/>
    </row>
    <row r="20" spans="1:18" s="2" customFormat="1" ht="21.75" customHeight="1" x14ac:dyDescent="0.25">
      <c r="A20" s="92" t="s">
        <v>26</v>
      </c>
      <c r="B20" s="150">
        <v>281701660.10001081</v>
      </c>
      <c r="C20" s="191">
        <v>3.9597917337054795</v>
      </c>
      <c r="D20" s="185">
        <v>21863406.13868862</v>
      </c>
      <c r="E20" s="182">
        <v>19.561466630438908</v>
      </c>
      <c r="F20" s="185">
        <v>4.9747999687598981</v>
      </c>
      <c r="G20" s="196">
        <v>1.9073619182073029</v>
      </c>
      <c r="H20" s="311"/>
      <c r="I20" s="3"/>
      <c r="J20" s="25"/>
      <c r="K20" s="20"/>
      <c r="L20" s="31"/>
      <c r="M20" s="20"/>
      <c r="N20" s="31"/>
      <c r="O20" s="31"/>
      <c r="P20" s="21"/>
      <c r="Q20" s="25"/>
      <c r="R20" s="25"/>
    </row>
    <row r="21" spans="1:18" s="2" customFormat="1" ht="18" customHeight="1" x14ac:dyDescent="0.25">
      <c r="A21" s="186" t="s">
        <v>27</v>
      </c>
      <c r="B21" s="187">
        <v>613406573.79047978</v>
      </c>
      <c r="C21" s="192">
        <v>0.29166976441437659</v>
      </c>
      <c r="D21" s="188">
        <v>3506678.1570069031</v>
      </c>
      <c r="E21" s="313">
        <v>42.595177535816973</v>
      </c>
      <c r="F21" s="188">
        <v>3.9007357643989793</v>
      </c>
      <c r="G21" s="157">
        <v>3.2565896351357511</v>
      </c>
      <c r="H21" s="311"/>
      <c r="I21" s="3"/>
      <c r="J21" s="25"/>
      <c r="K21" s="20"/>
      <c r="L21" s="31"/>
      <c r="M21" s="20"/>
      <c r="N21" s="31"/>
      <c r="O21" s="31"/>
      <c r="P21" s="21"/>
      <c r="Q21" s="25"/>
      <c r="R21" s="25"/>
    </row>
    <row r="22" spans="1:18" s="2" customFormat="1" ht="11.45" customHeight="1" x14ac:dyDescent="0.2">
      <c r="A22" s="74"/>
      <c r="B22" s="50"/>
      <c r="C22" s="47"/>
      <c r="D22" s="50"/>
      <c r="E22" s="47"/>
      <c r="F22" s="47"/>
      <c r="G22" s="47"/>
      <c r="H22" s="25"/>
      <c r="I22" s="3"/>
      <c r="J22" s="25"/>
      <c r="K22" s="20"/>
      <c r="L22" s="31"/>
      <c r="M22" s="20"/>
      <c r="N22" s="31"/>
      <c r="O22" s="31"/>
      <c r="P22" s="21"/>
      <c r="Q22" s="25"/>
    </row>
    <row r="23" spans="1:18" s="2" customFormat="1" ht="11.45" customHeight="1" x14ac:dyDescent="0.2">
      <c r="A23" s="12"/>
      <c r="B23" s="7"/>
      <c r="C23" s="8"/>
      <c r="D23" s="8"/>
      <c r="E23" s="8"/>
      <c r="F23" s="8"/>
      <c r="G23" s="8"/>
      <c r="K23" s="29"/>
    </row>
    <row r="24" spans="1:18" s="6" customFormat="1" ht="17.100000000000001" customHeight="1" x14ac:dyDescent="0.2">
      <c r="A24" s="518" t="s">
        <v>208</v>
      </c>
      <c r="B24" s="519"/>
      <c r="C24" s="519"/>
      <c r="D24" s="519"/>
      <c r="E24" s="519"/>
      <c r="F24" s="519"/>
      <c r="G24" s="545"/>
      <c r="K24" s="49"/>
    </row>
    <row r="25" spans="1:18" s="6" customFormat="1" ht="17.100000000000001" customHeight="1" x14ac:dyDescent="0.2">
      <c r="A25" s="502" t="s">
        <v>118</v>
      </c>
      <c r="B25" s="503"/>
      <c r="C25" s="503"/>
      <c r="D25" s="503"/>
      <c r="E25" s="503"/>
      <c r="F25" s="503"/>
      <c r="G25" s="510"/>
    </row>
    <row r="26" spans="1:18" s="6" customFormat="1" ht="17.100000000000001" customHeight="1" x14ac:dyDescent="0.2">
      <c r="A26" s="502" t="s">
        <v>119</v>
      </c>
      <c r="B26" s="503"/>
      <c r="C26" s="503"/>
      <c r="D26" s="503"/>
      <c r="E26" s="503"/>
      <c r="F26" s="503"/>
      <c r="G26" s="510"/>
    </row>
    <row r="27" spans="1:18" s="448" customFormat="1" ht="32.25" customHeight="1" x14ac:dyDescent="0.2">
      <c r="A27" s="502" t="s">
        <v>185</v>
      </c>
      <c r="B27" s="503"/>
      <c r="C27" s="503"/>
      <c r="D27" s="503"/>
      <c r="E27" s="503"/>
      <c r="F27" s="503"/>
      <c r="G27" s="510"/>
    </row>
    <row r="28" spans="1:18" s="448" customFormat="1" ht="11.25" x14ac:dyDescent="0.2">
      <c r="A28" s="502" t="s">
        <v>202</v>
      </c>
      <c r="B28" s="552"/>
      <c r="C28" s="552"/>
      <c r="D28" s="552"/>
      <c r="E28" s="552"/>
      <c r="F28" s="552"/>
      <c r="G28" s="510"/>
    </row>
    <row r="29" spans="1:18" s="448" customFormat="1" ht="11.25" x14ac:dyDescent="0.15">
      <c r="A29" s="447" t="s">
        <v>203</v>
      </c>
      <c r="B29" s="449"/>
      <c r="C29" s="449"/>
      <c r="D29" s="447"/>
      <c r="E29" s="447"/>
      <c r="F29" s="447"/>
      <c r="G29" s="447"/>
    </row>
    <row r="30" spans="1:18" s="448" customFormat="1" ht="11.25" x14ac:dyDescent="0.15">
      <c r="A30" s="447" t="s">
        <v>204</v>
      </c>
      <c r="B30" s="449"/>
      <c r="C30" s="449"/>
      <c r="D30" s="447"/>
      <c r="E30" s="447"/>
      <c r="F30" s="447"/>
      <c r="G30" s="447"/>
    </row>
    <row r="31" spans="1:18" s="448" customFormat="1" ht="11.25" x14ac:dyDescent="0.15">
      <c r="A31" s="447" t="s">
        <v>205</v>
      </c>
      <c r="B31" s="449"/>
      <c r="C31" s="449"/>
      <c r="D31" s="447"/>
      <c r="E31" s="447"/>
      <c r="F31" s="447"/>
      <c r="G31" s="447"/>
    </row>
    <row r="32" spans="1:18" s="448" customFormat="1" ht="11.25" x14ac:dyDescent="0.15">
      <c r="A32" s="447" t="s">
        <v>206</v>
      </c>
      <c r="B32" s="447"/>
      <c r="C32" s="447"/>
      <c r="D32" s="447"/>
      <c r="E32" s="447"/>
      <c r="F32" s="447"/>
      <c r="G32" s="447"/>
    </row>
    <row r="33" spans="1:7" s="448" customFormat="1" ht="11.25" x14ac:dyDescent="0.15">
      <c r="A33" s="447" t="s">
        <v>207</v>
      </c>
      <c r="B33" s="447"/>
      <c r="C33" s="447"/>
      <c r="D33" s="447"/>
      <c r="E33" s="447"/>
      <c r="F33" s="447"/>
      <c r="G33" s="447"/>
    </row>
    <row r="34" spans="1:7" s="6" customFormat="1" ht="17.100000000000001" customHeight="1" x14ac:dyDescent="0.2">
      <c r="A34" s="502" t="s">
        <v>248</v>
      </c>
      <c r="B34" s="503"/>
      <c r="C34" s="503"/>
      <c r="D34" s="503"/>
      <c r="E34" s="503"/>
      <c r="F34" s="503"/>
      <c r="G34" s="510"/>
    </row>
    <row r="35" spans="1:7" s="6" customFormat="1" ht="17.100000000000001" customHeight="1" x14ac:dyDescent="0.2">
      <c r="A35" s="416"/>
      <c r="B35" s="417"/>
      <c r="C35" s="417"/>
      <c r="D35" s="417"/>
      <c r="E35" s="417"/>
      <c r="F35" s="417"/>
      <c r="G35" s="418"/>
    </row>
    <row r="36" spans="1:7" s="6" customFormat="1" ht="17.100000000000001" customHeight="1" x14ac:dyDescent="0.2">
      <c r="A36" s="504" t="s">
        <v>110</v>
      </c>
      <c r="B36" s="505"/>
      <c r="C36" s="505"/>
      <c r="D36" s="505"/>
      <c r="E36" s="505"/>
      <c r="F36" s="505"/>
      <c r="G36" s="542"/>
    </row>
    <row r="37" spans="1:7" s="2" customFormat="1" ht="12" x14ac:dyDescent="0.2">
      <c r="A37" s="379"/>
      <c r="B37" s="46"/>
      <c r="C37" s="46"/>
      <c r="D37" s="46"/>
      <c r="E37" s="46"/>
      <c r="F37" s="46"/>
      <c r="G37" s="380"/>
    </row>
    <row r="44" spans="1:7" ht="14.25" x14ac:dyDescent="0.2">
      <c r="A44" s="27"/>
    </row>
    <row r="45" spans="1:7" ht="15" x14ac:dyDescent="0.2">
      <c r="A45" s="28"/>
    </row>
  </sheetData>
  <mergeCells count="12">
    <mergeCell ref="A24:G24"/>
    <mergeCell ref="A1:G3"/>
    <mergeCell ref="A4:G5"/>
    <mergeCell ref="A6:G11"/>
    <mergeCell ref="A13:A14"/>
    <mergeCell ref="B13:G13"/>
    <mergeCell ref="A25:G25"/>
    <mergeCell ref="A26:G26"/>
    <mergeCell ref="A27:G27"/>
    <mergeCell ref="A34:G34"/>
    <mergeCell ref="A36:G36"/>
    <mergeCell ref="A28:G28"/>
  </mergeCells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28</vt:i4>
      </vt:variant>
    </vt:vector>
  </HeadingPairs>
  <TitlesOfParts>
    <vt:vector size="28" baseType="lpstr">
      <vt:lpstr>Índice</vt:lpstr>
      <vt:lpstr>Cuadro 1</vt:lpstr>
      <vt:lpstr>Cuadro 2</vt:lpstr>
      <vt:lpstr>Cuadro 3</vt:lpstr>
      <vt:lpstr>Cuadro 4</vt:lpstr>
      <vt:lpstr>Cuadro 5</vt:lpstr>
      <vt:lpstr>Cuadro 6</vt:lpstr>
      <vt:lpstr>Cuadro 7</vt:lpstr>
      <vt:lpstr>Cuadro 8</vt:lpstr>
      <vt:lpstr>Cuadro 9</vt:lpstr>
      <vt:lpstr>Cuadro 10</vt:lpstr>
      <vt:lpstr>Cuadro 11 </vt:lpstr>
      <vt:lpstr>Cuadro 12</vt:lpstr>
      <vt:lpstr>Cuadro 13</vt:lpstr>
      <vt:lpstr>Cuadro 14</vt:lpstr>
      <vt:lpstr>Cuadro 15</vt:lpstr>
      <vt:lpstr>Cuadro 16</vt:lpstr>
      <vt:lpstr>Cuadro 17</vt:lpstr>
      <vt:lpstr>Cuadro 18</vt:lpstr>
      <vt:lpstr>Cuadro 19</vt:lpstr>
      <vt:lpstr>Cuadro 20</vt:lpstr>
      <vt:lpstr>Cuadro 21</vt:lpstr>
      <vt:lpstr>Cuadro 22</vt:lpstr>
      <vt:lpstr>Cuadro 23</vt:lpstr>
      <vt:lpstr>Cuadro 24</vt:lpstr>
      <vt:lpstr>Cuadro 25</vt:lpstr>
      <vt:lpstr>Cuadro 26</vt:lpstr>
      <vt:lpstr>Cuadro 27</vt:lpstr>
    </vt:vector>
  </TitlesOfParts>
  <Company>DANE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Git Ambiental DANE 2020</dc:creator>
  <cp:lastModifiedBy>Natalia Marcela Fresneda Granados</cp:lastModifiedBy>
  <cp:lastPrinted>2017-12-06T15:24:56Z</cp:lastPrinted>
  <dcterms:created xsi:type="dcterms:W3CDTF">2007-01-25T17:17:56Z</dcterms:created>
  <dcterms:modified xsi:type="dcterms:W3CDTF">2020-04-24T11:44:35Z</dcterms:modified>
</cp:coreProperties>
</file>