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Contenido" sheetId="1" r:id="rId1"/>
    <sheet name="Cuadro E.1.1" sheetId="2" r:id="rId2"/>
    <sheet name="Cuadro E.1.2" sheetId="3" r:id="rId3"/>
    <sheet name="Cuadro E.2" sheetId="4" r:id="rId4"/>
    <sheet name="Cuadro E.3" sheetId="5" r:id="rId5"/>
    <sheet name="Cuadro I.1.1 " sheetId="6" r:id="rId6"/>
    <sheet name="Cuadro I.1.2" sheetId="7" r:id="rId7"/>
    <sheet name="Cuadro I.2" sheetId="8" r:id="rId8"/>
    <sheet name="Cuadro I.3" sheetId="9" r:id="rId9"/>
    <sheet name="Cuadro B.1" sheetId="10" r:id="rId10"/>
    <sheet name="Cuadro B.2" sheetId="11" r:id="rId11"/>
  </sheets>
  <definedNames/>
  <calcPr fullCalcOnLoad="1"/>
</workbook>
</file>

<file path=xl/sharedStrings.xml><?xml version="1.0" encoding="utf-8"?>
<sst xmlns="http://schemas.openxmlformats.org/spreadsheetml/2006/main" count="661" uniqueCount="192">
  <si>
    <t>Zonas Francas</t>
  </si>
  <si>
    <t>Miles de dólares FOB</t>
  </si>
  <si>
    <t>Variación (%)</t>
  </si>
  <si>
    <t>Contribución a la variación</t>
  </si>
  <si>
    <t>Total</t>
  </si>
  <si>
    <t>ZFP Palmaseca</t>
  </si>
  <si>
    <t>ZFP Bogotá</t>
  </si>
  <si>
    <t>ZFP Eje Cafetero</t>
  </si>
  <si>
    <t>ZFP Barranquilla</t>
  </si>
  <si>
    <t>ZFP Cartagena</t>
  </si>
  <si>
    <t>ZFP Tayrona</t>
  </si>
  <si>
    <t>ZFP Candelaria</t>
  </si>
  <si>
    <t>ZFP de Occidente</t>
  </si>
  <si>
    <t>ZFP Cencauca(parque industrial caloto)</t>
  </si>
  <si>
    <t>ZFP la Cayena</t>
  </si>
  <si>
    <t>ZFP Cucuta</t>
  </si>
  <si>
    <t>ZFP las Americas</t>
  </si>
  <si>
    <t>ZFP de Tocancipa</t>
  </si>
  <si>
    <t>ZFP Intexzona</t>
  </si>
  <si>
    <t>ZFP Santa Marta</t>
  </si>
  <si>
    <t>ZFP Santander</t>
  </si>
  <si>
    <t>ZFP Conjunto Industrial Parque Sur</t>
  </si>
  <si>
    <t>ZFP Internacional de Pereira</t>
  </si>
  <si>
    <t>ZFP Rionegro</t>
  </si>
  <si>
    <t>ZFP Pacifico</t>
  </si>
  <si>
    <t>Demás Zonas Francas Permanentes</t>
  </si>
  <si>
    <t>Fuente: Zonas Francas. Cálculos: DANE</t>
  </si>
  <si>
    <t>p Cifras provisionales</t>
  </si>
  <si>
    <t xml:space="preserve"> **  No se puede calcular la variación por no registrar información en el período base de comparación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</si>
  <si>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Por reserva estadística se presenta un total de Zonas Francas Permanentes Especiales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</si>
  <si>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Por reserva estadística, se agregan las Zonas Francas Permanentes que contienen hasta tres usuarios calificados</t>
    </r>
  </si>
  <si>
    <t>Nota1: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</si>
  <si>
    <t>**</t>
  </si>
  <si>
    <t>Exportaciones según zonas francas</t>
  </si>
  <si>
    <t>Comercio Exterior de Mercancías en Zonas Francas</t>
  </si>
  <si>
    <t>Toneladas métricas</t>
  </si>
  <si>
    <t>Cuadro E.1.2</t>
  </si>
  <si>
    <t>**  No se puede calcular la variación por no registrar información en el período base de comparación.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</si>
  <si>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Por reserva estadística se presenta un total de Zonas Francas Permanentes Especiales.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</si>
  <si>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Por reserva estadística, se agregan las Zonas Francas Permanentes que contienen hasta tres usuarios calificados.</t>
    </r>
  </si>
  <si>
    <t>Nota: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</si>
  <si>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Origen</t>
  </si>
  <si>
    <t>Total general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</si>
  <si>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</si>
  <si>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</si>
  <si>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</si>
  <si>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</si>
  <si>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</si>
  <si>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</si>
  <si>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</si>
  <si>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</si>
  <si>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</si>
  <si>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</si>
  <si>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</si>
  <si>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</si>
  <si>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</si>
  <si>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</si>
  <si>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</si>
  <si>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</si>
  <si>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</si>
  <si>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Canadá</t>
  </si>
  <si>
    <t>Unión Europea°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</si>
  <si>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</si>
  <si>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</si>
  <si>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</si>
  <si>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</si>
  <si>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</si>
  <si>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</si>
  <si>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</si>
  <si>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</si>
  <si>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</si>
  <si>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</si>
  <si>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</si>
  <si>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</si>
  <si>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</si>
  <si>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</si>
  <si>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</si>
  <si>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</si>
  <si>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</si>
  <si>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</si>
  <si>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</si>
  <si>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</si>
  <si>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</si>
  <si>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</si>
  <si>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</si>
  <si>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</si>
  <si>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>Reino Unido</t>
  </si>
  <si>
    <t>Rumania</t>
  </si>
  <si>
    <t>República Checa</t>
  </si>
  <si>
    <t>Suecia</t>
  </si>
  <si>
    <t>Japón</t>
  </si>
  <si>
    <t>China</t>
  </si>
  <si>
    <t>Costa Rica</t>
  </si>
  <si>
    <t>República Dominicana</t>
  </si>
  <si>
    <t>Suiza</t>
  </si>
  <si>
    <t>Aruba</t>
  </si>
  <si>
    <t>India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</si>
  <si>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</si>
  <si>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</si>
  <si>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</si>
  <si>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</si>
  <si>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</si>
  <si>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</si>
  <si>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</si>
  <si>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</si>
  <si>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</si>
  <si>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Cuadro E.2</t>
  </si>
  <si>
    <t>Exportaciones según país de destino</t>
  </si>
  <si>
    <t>° Se incluyen en la Unión Europea los 28 países miembros actuales</t>
  </si>
  <si>
    <t>** No se puede calcular la variación por no registarse información en el período base</t>
  </si>
  <si>
    <t xml:space="preserve">Cód. Operación </t>
  </si>
  <si>
    <t xml:space="preserve">Códigos de operación </t>
  </si>
  <si>
    <t xml:space="preserve">Total </t>
  </si>
  <si>
    <t>211</t>
  </si>
  <si>
    <t>Salida al resto del mundo de bienes procesados o transformados por un usuario industrial de zona franca.</t>
  </si>
  <si>
    <t>Demás códigos de operación</t>
  </si>
  <si>
    <t>Cuadro E.3</t>
  </si>
  <si>
    <t>Exportaciones  totales según códigos de operación</t>
  </si>
  <si>
    <t>Fuente: Zonas Francas. Cálculos DANE – ZF</t>
  </si>
  <si>
    <t>Nota 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</si>
  <si>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Miles de dólares CIF</t>
  </si>
  <si>
    <t>ZFP Internacional del Atlantico</t>
  </si>
  <si>
    <t>ZFP Metropolitana</t>
  </si>
  <si>
    <t>ZFP ZOFRANDINA</t>
  </si>
  <si>
    <t>Cuadro I.1.1</t>
  </si>
  <si>
    <t>Importaciones según zonas francas</t>
  </si>
  <si>
    <t>Nigeria</t>
  </si>
  <si>
    <t>taiwán</t>
  </si>
  <si>
    <t>Cuadro I.2</t>
  </si>
  <si>
    <t>Importaciones,  según país de origen</t>
  </si>
  <si>
    <t>Fuente: DANE - DIAN Cálculos: DANE</t>
  </si>
  <si>
    <t xml:space="preserve">° Se incluyen en la Unión Europea los 28 países miembros actuales. </t>
  </si>
  <si>
    <t>** No se puede calcular la variación por no registarse información en el período base.</t>
  </si>
  <si>
    <t>Ingreso desde el resto del mundo de maquinaria, equipos y repuestos para el desarrollo de la actividad de un usuario de zona franca.</t>
  </si>
  <si>
    <t>Ingreso temporal desde el resto del mundo de materias primas, insumos, bienes intermedios, partes y piezas para ser transformadas.</t>
  </si>
  <si>
    <t>Demás códigos</t>
  </si>
  <si>
    <t>Cuadro I.3</t>
  </si>
  <si>
    <t xml:space="preserve">Importaciones totales según códigos de operación </t>
  </si>
  <si>
    <t xml:space="preserve">Zona Franca </t>
  </si>
  <si>
    <t>Exportaciones</t>
  </si>
  <si>
    <t>Importaciones</t>
  </si>
  <si>
    <t>Balanza</t>
  </si>
  <si>
    <t>Cuadro B.1</t>
  </si>
  <si>
    <t>Honduras</t>
  </si>
  <si>
    <t>Santa Lucia</t>
  </si>
  <si>
    <t>Trinidad y Tobago</t>
  </si>
  <si>
    <t>Demás Países</t>
  </si>
  <si>
    <t>Cuadro B2</t>
  </si>
  <si>
    <t>Exportaciones - Importaciones y Balanza comercial según principales países</t>
  </si>
  <si>
    <t>Fuente: Zonas Francas Cálculos DANE</t>
  </si>
  <si>
    <t>Cuadro E.1.1</t>
  </si>
  <si>
    <t>Cuadro I.1.2</t>
  </si>
  <si>
    <t>Fuente: Zonas Francas. Cálculos DANE</t>
  </si>
  <si>
    <t>1 Por reserva estadística se presenta un total de Zonas Francas Permanentes Especiales.</t>
  </si>
  <si>
    <t>2 Por reserva estadística, se agregan las Zonas Francas Permanentes que contienen hasta tres usuarios calificados.</t>
  </si>
  <si>
    <t>Anexos</t>
  </si>
  <si>
    <t>Exportaciones según zonas francas- Miles de dólares FOB</t>
  </si>
  <si>
    <t>Exportaciones según zonas francas- Toneladas métricas</t>
  </si>
  <si>
    <t>Importaciones según zonas francas- Miles de dólares CIF</t>
  </si>
  <si>
    <t>Importaciones según zonas francas -Toneladas métricas</t>
  </si>
  <si>
    <t>Exportaciones - Importaciones y Balanza comercial según zonas francas</t>
  </si>
  <si>
    <t>Cuadro B.2</t>
  </si>
  <si>
    <t xml:space="preserve"> **  No se puede calcular la variación por no registrar información en el período base de comparación.</t>
  </si>
  <si>
    <t>* Variación superior a 1000%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</si>
  <si>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Por reserva estadística se presenta un total de Zonas Francas Permanentes Especiales.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</si>
  <si>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Por reserva estadística, se agregan las Zonas Francas Permanentes que contienen hasta tres usuarios calificados.</t>
    </r>
  </si>
  <si>
    <t>Nota 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</si>
  <si>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Cuadro B1</t>
  </si>
  <si>
    <t xml:space="preserve"> Participación 2016
(%) </t>
  </si>
  <si>
    <t>ZFP Parque Industrial Dexton</t>
  </si>
  <si>
    <t xml:space="preserve">ZFP Parque Industrial FEMSA </t>
  </si>
  <si>
    <t>ZFP Parque Central</t>
  </si>
  <si>
    <t>115</t>
  </si>
  <si>
    <t>Ingreso de elementos de consumo necesarios para el desarrollo de la actividad del usuario.</t>
  </si>
  <si>
    <t>Importaciones, según país de origen</t>
  </si>
  <si>
    <t>* Variación superior a 1.000%.</t>
  </si>
  <si>
    <t>Ghana</t>
  </si>
  <si>
    <t>* Variación superior a 1.000%</t>
  </si>
  <si>
    <t>ZFP Centro Logístico del Pacífico CELPA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</si>
  <si>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</si>
  <si>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Zonas Francas Permanentes</t>
    </r>
    <r>
      <rPr>
        <b/>
        <vertAlign val="superscript"/>
        <sz val="10"/>
        <color indexed="8"/>
        <rFont val="Arial"/>
        <family val="2"/>
      </rPr>
      <t>2</t>
    </r>
  </si>
  <si>
    <t>Nota 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</si>
  <si>
    <t>ZFP de Uraba</t>
  </si>
  <si>
    <t>Mayo</t>
  </si>
  <si>
    <t>Enero- Mayo</t>
  </si>
  <si>
    <t>2016/2015 (Mayo)p</t>
  </si>
  <si>
    <t>Mayo 2016</t>
  </si>
  <si>
    <t>*</t>
  </si>
  <si>
    <r>
      <t>Zonas Francas Permanentes Especiales</t>
    </r>
    <r>
      <rPr>
        <b/>
        <vertAlign val="superscript"/>
        <sz val="11"/>
        <color indexed="8"/>
        <rFont val="Calibri"/>
        <family val="2"/>
      </rPr>
      <t>1</t>
    </r>
  </si>
  <si>
    <r>
      <t>Zonas Francas Permanentes</t>
    </r>
    <r>
      <rPr>
        <b/>
        <vertAlign val="superscript"/>
        <sz val="11"/>
        <color indexed="8"/>
        <rFont val="Calibri"/>
        <family val="2"/>
      </rPr>
      <t>2</t>
    </r>
  </si>
  <si>
    <t>Fecha de actualización:  22 de Julio 2016.</t>
  </si>
  <si>
    <t>Gibraltar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</si>
</sst>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_)"/>
    <numFmt numFmtId="165" formatCode="#,##0.0"/>
    <numFmt numFmtId="166" formatCode="_ * #,##0.00_ ;_ * \-#,##0.00_ ;_ * &quot;-&quot;??_ ;_ @_ "/>
    <numFmt numFmtId="167" formatCode="_ * #,##0_ ;_ * \-#,##0_ ;_ * &quot;-&quot;??_ ;_ @_ "/>
    <numFmt numFmtId="168" formatCode="_-* #,##0.00\ _P_t_s_-;\-* #,##0.00\ _P_t_s_-;_-* &quot;-&quot;??\ _P_t_s_-;_-@_-"/>
    <numFmt numFmtId="169" formatCode="_(* #,##0_);_(* \(#,##0\);_(* &quot;-&quot;??_);_(@_)"/>
    <numFmt numFmtId="170" formatCode="General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9"/>
      <color indexed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Tms Rmn"/>
      <family val="0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228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2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51" fillId="2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51" fillId="27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1" fillId="2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2" fillId="2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53" fillId="30" borderId="1" applyNumberFormat="0" applyAlignment="0" applyProtection="0"/>
    <xf numFmtId="0" fontId="29" fillId="31" borderId="2" applyNumberFormat="0" applyAlignment="0" applyProtection="0"/>
    <xf numFmtId="0" fontId="29" fillId="31" borderId="2" applyNumberFormat="0" applyAlignment="0" applyProtection="0"/>
    <xf numFmtId="0" fontId="54" fillId="32" borderId="3" applyNumberFormat="0" applyAlignment="0" applyProtection="0"/>
    <xf numFmtId="0" fontId="30" fillId="33" borderId="4" applyNumberFormat="0" applyAlignment="0" applyProtection="0"/>
    <xf numFmtId="0" fontId="30" fillId="33" borderId="4" applyNumberFormat="0" applyAlignment="0" applyProtection="0"/>
    <xf numFmtId="0" fontId="5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51" fillId="3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1" fillId="37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51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51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51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58" fillId="44" borderId="1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59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47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4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8" borderId="8" applyNumberFormat="0" applyFont="0" applyAlignment="0" applyProtection="0"/>
    <xf numFmtId="0" fontId="3" fillId="7" borderId="9" applyNumberFormat="0" applyFont="0" applyAlignment="0" applyProtection="0"/>
    <xf numFmtId="0" fontId="3" fillId="7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30" borderId="10" applyNumberFormat="0" applyAlignment="0" applyProtection="0"/>
    <xf numFmtId="0" fontId="35" fillId="31" borderId="11" applyNumberFormat="0" applyAlignment="0" applyProtection="0"/>
    <xf numFmtId="0" fontId="35" fillId="31" borderId="11" applyNumberFormat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66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57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</cellStyleXfs>
  <cellXfs count="286">
    <xf numFmtId="0" fontId="0" fillId="0" borderId="0" xfId="0" applyFont="1" applyAlignment="1">
      <alignment/>
    </xf>
    <xf numFmtId="0" fontId="4" fillId="49" borderId="19" xfId="122" applyFont="1" applyFill="1" applyBorder="1" applyAlignment="1">
      <alignment horizontal="center"/>
      <protection/>
    </xf>
    <xf numFmtId="0" fontId="7" fillId="49" borderId="19" xfId="0" applyFont="1" applyFill="1" applyBorder="1" applyAlignment="1">
      <alignment horizontal="center" vertical="center"/>
    </xf>
    <xf numFmtId="49" fontId="68" fillId="49" borderId="19" xfId="113" applyNumberFormat="1" applyFont="1" applyFill="1" applyBorder="1" applyAlignment="1">
      <alignment horizontal="center" vertical="center" wrapText="1"/>
    </xf>
    <xf numFmtId="165" fontId="4" fillId="49" borderId="0" xfId="0" applyNumberFormat="1" applyFont="1" applyFill="1" applyBorder="1" applyAlignment="1">
      <alignment horizontal="center" vertical="center"/>
    </xf>
    <xf numFmtId="165" fontId="3" fillId="49" borderId="0" xfId="113" applyNumberFormat="1" applyFont="1" applyFill="1" applyBorder="1" applyAlignment="1">
      <alignment horizontal="right" vertical="center"/>
    </xf>
    <xf numFmtId="0" fontId="3" fillId="49" borderId="0" xfId="122" applyFont="1" applyFill="1">
      <alignment/>
      <protection/>
    </xf>
    <xf numFmtId="0" fontId="9" fillId="49" borderId="0" xfId="0" applyFont="1" applyFill="1" applyAlignment="1">
      <alignment/>
    </xf>
    <xf numFmtId="0" fontId="9" fillId="49" borderId="0" xfId="122" applyFont="1" applyFill="1">
      <alignment/>
      <protection/>
    </xf>
    <xf numFmtId="0" fontId="9" fillId="49" borderId="0" xfId="0" applyFont="1" applyFill="1" applyAlignment="1">
      <alignment horizontal="left"/>
    </xf>
    <xf numFmtId="0" fontId="4" fillId="49" borderId="0" xfId="122" applyFont="1" applyFill="1">
      <alignment/>
      <protection/>
    </xf>
    <xf numFmtId="3" fontId="9" fillId="49" borderId="0" xfId="122" applyNumberFormat="1" applyFont="1" applyFill="1" applyBorder="1" applyAlignment="1">
      <alignment horizontal="right"/>
      <protection/>
    </xf>
    <xf numFmtId="0" fontId="9" fillId="49" borderId="0" xfId="0" applyFont="1" applyFill="1" applyBorder="1" applyAlignment="1">
      <alignment/>
    </xf>
    <xf numFmtId="0" fontId="9" fillId="49" borderId="0" xfId="122" applyFont="1" applyFill="1" applyBorder="1">
      <alignment/>
      <protection/>
    </xf>
    <xf numFmtId="0" fontId="9" fillId="49" borderId="0" xfId="0" applyFont="1" applyFill="1" applyBorder="1" applyAlignment="1">
      <alignment horizontal="left" vertical="center" wrapText="1"/>
    </xf>
    <xf numFmtId="164" fontId="11" fillId="31" borderId="0" xfId="122" applyNumberFormat="1" applyFont="1" applyFill="1" applyBorder="1" applyAlignment="1" applyProtection="1">
      <alignment horizontal="left"/>
      <protection/>
    </xf>
    <xf numFmtId="0" fontId="0" fillId="50" borderId="0" xfId="0" applyFill="1" applyAlignment="1">
      <alignment/>
    </xf>
    <xf numFmtId="165" fontId="0" fillId="50" borderId="0" xfId="0" applyNumberFormat="1" applyFill="1" applyAlignment="1">
      <alignment/>
    </xf>
    <xf numFmtId="0" fontId="0" fillId="49" borderId="0" xfId="0" applyFill="1" applyAlignment="1">
      <alignment/>
    </xf>
    <xf numFmtId="164" fontId="11" fillId="49" borderId="0" xfId="122" applyNumberFormat="1" applyFont="1" applyFill="1" applyBorder="1" applyAlignment="1" applyProtection="1">
      <alignment horizontal="left"/>
      <protection/>
    </xf>
    <xf numFmtId="164" fontId="6" fillId="49" borderId="0" xfId="122" applyNumberFormat="1" applyFont="1" applyFill="1" applyBorder="1" applyAlignment="1" applyProtection="1">
      <alignment horizontal="center"/>
      <protection/>
    </xf>
    <xf numFmtId="164" fontId="6" fillId="49" borderId="19" xfId="122" applyNumberFormat="1" applyFont="1" applyFill="1" applyBorder="1" applyAlignment="1" applyProtection="1">
      <alignment/>
      <protection/>
    </xf>
    <xf numFmtId="165" fontId="0" fillId="49" borderId="0" xfId="0" applyNumberFormat="1" applyFill="1" applyAlignment="1">
      <alignment/>
    </xf>
    <xf numFmtId="0" fontId="67" fillId="49" borderId="0" xfId="0" applyFont="1" applyFill="1" applyAlignment="1">
      <alignment/>
    </xf>
    <xf numFmtId="0" fontId="7" fillId="49" borderId="0" xfId="125" applyFont="1" applyFill="1" applyBorder="1" applyAlignment="1">
      <alignment horizontal="left"/>
      <protection/>
    </xf>
    <xf numFmtId="0" fontId="67" fillId="50" borderId="0" xfId="0" applyFont="1" applyFill="1" applyAlignment="1">
      <alignment/>
    </xf>
    <xf numFmtId="165" fontId="67" fillId="50" borderId="0" xfId="0" applyNumberFormat="1" applyFont="1" applyFill="1" applyAlignment="1">
      <alignment/>
    </xf>
    <xf numFmtId="165" fontId="67" fillId="49" borderId="0" xfId="0" applyNumberFormat="1" applyFont="1" applyFill="1" applyAlignment="1">
      <alignment/>
    </xf>
    <xf numFmtId="0" fontId="18" fillId="49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/>
    </xf>
    <xf numFmtId="0" fontId="69" fillId="50" borderId="0" xfId="0" applyFont="1" applyFill="1" applyAlignment="1">
      <alignment/>
    </xf>
    <xf numFmtId="0" fontId="0" fillId="49" borderId="0" xfId="0" applyFill="1" applyAlignment="1">
      <alignment horizontal="right"/>
    </xf>
    <xf numFmtId="164" fontId="11" fillId="49" borderId="0" xfId="122" applyNumberFormat="1" applyFont="1" applyFill="1" applyBorder="1" applyAlignment="1" applyProtection="1">
      <alignment horizontal="right"/>
      <protection/>
    </xf>
    <xf numFmtId="49" fontId="68" fillId="49" borderId="19" xfId="113" applyNumberFormat="1" applyFont="1" applyFill="1" applyBorder="1" applyAlignment="1">
      <alignment horizontal="right" vertical="center" wrapText="1"/>
    </xf>
    <xf numFmtId="0" fontId="11" fillId="49" borderId="19" xfId="0" applyFont="1" applyFill="1" applyBorder="1" applyAlignment="1" applyProtection="1">
      <alignment horizontal="left"/>
      <protection/>
    </xf>
    <xf numFmtId="165" fontId="6" fillId="49" borderId="0" xfId="0" applyNumberFormat="1" applyFont="1" applyFill="1" applyBorder="1" applyAlignment="1">
      <alignment horizontal="center" vertical="center" wrapText="1"/>
    </xf>
    <xf numFmtId="0" fontId="5" fillId="49" borderId="20" xfId="0" applyFont="1" applyFill="1" applyBorder="1" applyAlignment="1">
      <alignment horizontal="center"/>
    </xf>
    <xf numFmtId="0" fontId="11" fillId="49" borderId="0" xfId="122" applyFont="1" applyFill="1" applyBorder="1" applyAlignment="1">
      <alignment/>
      <protection/>
    </xf>
    <xf numFmtId="0" fontId="4" fillId="51" borderId="0" xfId="124" applyFont="1" applyFill="1" applyBorder="1" applyAlignment="1">
      <alignment horizontal="left"/>
      <protection/>
    </xf>
    <xf numFmtId="165" fontId="0" fillId="50" borderId="0" xfId="0" applyNumberFormat="1" applyFill="1" applyAlignment="1">
      <alignment horizontal="right"/>
    </xf>
    <xf numFmtId="165" fontId="0" fillId="49" borderId="0" xfId="0" applyNumberFormat="1" applyFill="1" applyAlignment="1">
      <alignment horizontal="right"/>
    </xf>
    <xf numFmtId="3" fontId="9" fillId="49" borderId="0" xfId="122" applyNumberFormat="1" applyFont="1" applyFill="1">
      <alignment/>
      <protection/>
    </xf>
    <xf numFmtId="164" fontId="11" fillId="49" borderId="0" xfId="0" applyNumberFormat="1" applyFont="1" applyFill="1" applyBorder="1" applyAlignment="1" applyProtection="1">
      <alignment horizontal="left"/>
      <protection/>
    </xf>
    <xf numFmtId="0" fontId="5" fillId="31" borderId="0" xfId="124" applyFont="1" applyFill="1" applyBorder="1" applyAlignment="1">
      <alignment horizontal="center"/>
      <protection/>
    </xf>
    <xf numFmtId="49" fontId="6" fillId="49" borderId="0" xfId="115" applyNumberFormat="1" applyFont="1" applyFill="1" applyBorder="1" applyAlignment="1">
      <alignment horizontal="center" vertical="center" wrapText="1"/>
    </xf>
    <xf numFmtId="167" fontId="6" fillId="49" borderId="0" xfId="113" applyNumberFormat="1" applyFont="1" applyFill="1" applyAlignment="1">
      <alignment/>
    </xf>
    <xf numFmtId="0" fontId="6" fillId="49" borderId="0" xfId="124" applyFont="1" applyFill="1" applyBorder="1" applyAlignment="1">
      <alignment horizontal="left"/>
      <protection/>
    </xf>
    <xf numFmtId="167" fontId="4" fillId="49" borderId="0" xfId="113" applyNumberFormat="1" applyFont="1" applyFill="1" applyAlignment="1">
      <alignment/>
    </xf>
    <xf numFmtId="0" fontId="5" fillId="49" borderId="0" xfId="124" applyFont="1" applyFill="1" applyBorder="1" applyAlignment="1">
      <alignment horizontal="center"/>
      <protection/>
    </xf>
    <xf numFmtId="167" fontId="6" fillId="50" borderId="0" xfId="113" applyNumberFormat="1" applyFont="1" applyFill="1" applyAlignment="1">
      <alignment/>
    </xf>
    <xf numFmtId="0" fontId="3" fillId="49" borderId="0" xfId="124" applyFont="1" applyFill="1">
      <alignment/>
      <protection/>
    </xf>
    <xf numFmtId="167" fontId="3" fillId="49" borderId="0" xfId="113" applyNumberFormat="1" applyFont="1" applyFill="1" applyAlignment="1">
      <alignment/>
    </xf>
    <xf numFmtId="0" fontId="3" fillId="49" borderId="0" xfId="122" applyFont="1" applyFill="1" applyBorder="1">
      <alignment/>
      <protection/>
    </xf>
    <xf numFmtId="49" fontId="68" fillId="49" borderId="19" xfId="115" applyNumberFormat="1" applyFont="1" applyFill="1" applyBorder="1" applyAlignment="1">
      <alignment horizontal="center" vertical="center" wrapText="1"/>
    </xf>
    <xf numFmtId="0" fontId="6" fillId="49" borderId="0" xfId="122" applyFont="1" applyFill="1" applyBorder="1" applyAlignment="1" applyProtection="1">
      <alignment horizontal="left" vertical="center" wrapText="1"/>
      <protection/>
    </xf>
    <xf numFmtId="0" fontId="0" fillId="50" borderId="0" xfId="0" applyFill="1" applyAlignment="1">
      <alignment horizontal="left" vertical="center"/>
    </xf>
    <xf numFmtId="0" fontId="4" fillId="50" borderId="0" xfId="122" applyFont="1" applyFill="1" applyBorder="1" applyAlignment="1" applyProtection="1">
      <alignment horizontal="left" vertical="center" wrapText="1"/>
      <protection/>
    </xf>
    <xf numFmtId="0" fontId="6" fillId="49" borderId="0" xfId="122" applyFont="1" applyFill="1" applyBorder="1" applyAlignment="1">
      <alignment horizontal="center" vertical="center"/>
      <protection/>
    </xf>
    <xf numFmtId="0" fontId="0" fillId="49" borderId="0" xfId="0" applyFill="1" applyAlignment="1">
      <alignment vertical="center"/>
    </xf>
    <xf numFmtId="165" fontId="0" fillId="50" borderId="0" xfId="0" applyNumberFormat="1" applyFill="1" applyAlignment="1">
      <alignment vertical="center"/>
    </xf>
    <xf numFmtId="165" fontId="0" fillId="49" borderId="19" xfId="0" applyNumberFormat="1" applyFill="1" applyBorder="1" applyAlignment="1">
      <alignment vertical="center"/>
    </xf>
    <xf numFmtId="0" fontId="11" fillId="49" borderId="0" xfId="122" applyFont="1" applyFill="1" applyBorder="1" applyAlignment="1" applyProtection="1">
      <alignment horizontal="left"/>
      <protection/>
    </xf>
    <xf numFmtId="0" fontId="3" fillId="49" borderId="20" xfId="122" applyFont="1" applyFill="1" applyBorder="1">
      <alignment/>
      <protection/>
    </xf>
    <xf numFmtId="167" fontId="4" fillId="50" borderId="0" xfId="113" applyNumberFormat="1" applyFont="1" applyFill="1" applyAlignment="1">
      <alignment/>
    </xf>
    <xf numFmtId="165" fontId="67" fillId="50" borderId="0" xfId="0" applyNumberFormat="1" applyFont="1" applyFill="1" applyAlignment="1">
      <alignment horizontal="right"/>
    </xf>
    <xf numFmtId="165" fontId="67" fillId="49" borderId="0" xfId="0" applyNumberFormat="1" applyFont="1" applyFill="1" applyAlignment="1">
      <alignment horizontal="right"/>
    </xf>
    <xf numFmtId="0" fontId="5" fillId="31" borderId="20" xfId="124" applyFont="1" applyFill="1" applyBorder="1" applyAlignment="1">
      <alignment horizontal="center"/>
      <protection/>
    </xf>
    <xf numFmtId="0" fontId="11" fillId="49" borderId="0" xfId="132" applyFont="1" applyFill="1" applyBorder="1">
      <alignment/>
      <protection/>
    </xf>
    <xf numFmtId="0" fontId="3" fillId="49" borderId="19" xfId="122" applyFont="1" applyFill="1" applyBorder="1">
      <alignment/>
      <protection/>
    </xf>
    <xf numFmtId="0" fontId="6" fillId="49" borderId="0" xfId="122" applyFont="1" applyFill="1">
      <alignment/>
      <protection/>
    </xf>
    <xf numFmtId="0" fontId="6" fillId="49" borderId="0" xfId="122" applyFont="1" applyFill="1" applyAlignment="1">
      <alignment vertical="center"/>
      <protection/>
    </xf>
    <xf numFmtId="0" fontId="6" fillId="49" borderId="0" xfId="122" applyFont="1" applyFill="1" applyBorder="1" applyAlignment="1" applyProtection="1">
      <alignment horizontal="left" vertical="center"/>
      <protection/>
    </xf>
    <xf numFmtId="0" fontId="4" fillId="49" borderId="0" xfId="122" applyFont="1" applyFill="1" applyAlignment="1">
      <alignment horizontal="left" vertical="center" wrapText="1"/>
      <protection/>
    </xf>
    <xf numFmtId="0" fontId="4" fillId="50" borderId="0" xfId="122" applyFont="1" applyFill="1" applyAlignment="1">
      <alignment horizontal="left" vertical="center" wrapText="1"/>
      <protection/>
    </xf>
    <xf numFmtId="0" fontId="6" fillId="49" borderId="20" xfId="122" applyFont="1" applyFill="1" applyBorder="1">
      <alignment/>
      <protection/>
    </xf>
    <xf numFmtId="3" fontId="9" fillId="49" borderId="0" xfId="122" applyNumberFormat="1" applyFont="1" applyFill="1" applyBorder="1">
      <alignment/>
      <protection/>
    </xf>
    <xf numFmtId="0" fontId="4" fillId="49" borderId="0" xfId="122" applyFont="1" applyFill="1" applyBorder="1">
      <alignment/>
      <protection/>
    </xf>
    <xf numFmtId="3" fontId="4" fillId="49" borderId="0" xfId="122" applyNumberFormat="1" applyFont="1" applyFill="1" applyBorder="1" applyAlignment="1">
      <alignment horizontal="right"/>
      <protection/>
    </xf>
    <xf numFmtId="0" fontId="12" fillId="49" borderId="0" xfId="122" applyFont="1" applyFill="1">
      <alignment/>
      <protection/>
    </xf>
    <xf numFmtId="0" fontId="67" fillId="50" borderId="0" xfId="0" applyFont="1" applyFill="1" applyAlignment="1">
      <alignment horizontal="center" vertical="center"/>
    </xf>
    <xf numFmtId="0" fontId="67" fillId="49" borderId="0" xfId="0" applyFont="1" applyFill="1" applyAlignment="1">
      <alignment horizontal="center" vertical="center"/>
    </xf>
    <xf numFmtId="0" fontId="0" fillId="49" borderId="0" xfId="0" applyFill="1" applyAlignment="1">
      <alignment horizontal="right" vertical="center"/>
    </xf>
    <xf numFmtId="165" fontId="0" fillId="50" borderId="0" xfId="0" applyNumberFormat="1" applyFill="1" applyAlignment="1">
      <alignment horizontal="right" vertical="center"/>
    </xf>
    <xf numFmtId="165" fontId="0" fillId="49" borderId="0" xfId="0" applyNumberFormat="1" applyFill="1" applyAlignment="1">
      <alignment horizontal="right" vertical="center"/>
    </xf>
    <xf numFmtId="0" fontId="3" fillId="31" borderId="0" xfId="122" applyFont="1" applyFill="1">
      <alignment/>
      <protection/>
    </xf>
    <xf numFmtId="0" fontId="3" fillId="49" borderId="0" xfId="122" applyFont="1" applyFill="1" applyAlignment="1">
      <alignment horizontal="center"/>
      <protection/>
    </xf>
    <xf numFmtId="3" fontId="4" fillId="49" borderId="0" xfId="122" applyNumberFormat="1" applyFont="1" applyFill="1">
      <alignment/>
      <protection/>
    </xf>
    <xf numFmtId="0" fontId="11" fillId="31" borderId="0" xfId="122" applyFont="1" applyFill="1" applyBorder="1" applyAlignment="1">
      <alignment/>
      <protection/>
    </xf>
    <xf numFmtId="0" fontId="4" fillId="49" borderId="0" xfId="0" applyFont="1" applyFill="1" applyAlignment="1">
      <alignment/>
    </xf>
    <xf numFmtId="0" fontId="3" fillId="49" borderId="0" xfId="122" applyFill="1">
      <alignment/>
      <protection/>
    </xf>
    <xf numFmtId="0" fontId="20" fillId="49" borderId="0" xfId="0" applyFont="1" applyFill="1" applyAlignment="1">
      <alignment/>
    </xf>
    <xf numFmtId="165" fontId="20" fillId="49" borderId="0" xfId="0" applyNumberFormat="1" applyFont="1" applyFill="1" applyAlignment="1">
      <alignment/>
    </xf>
    <xf numFmtId="165" fontId="20" fillId="49" borderId="0" xfId="0" applyNumberFormat="1" applyFont="1" applyFill="1" applyAlignment="1">
      <alignment horizontal="right"/>
    </xf>
    <xf numFmtId="0" fontId="21" fillId="49" borderId="0" xfId="0" applyFont="1" applyFill="1" applyAlignment="1">
      <alignment/>
    </xf>
    <xf numFmtId="165" fontId="21" fillId="49" borderId="0" xfId="0" applyNumberFormat="1" applyFont="1" applyFill="1" applyAlignment="1">
      <alignment horizontal="right"/>
    </xf>
    <xf numFmtId="165" fontId="21" fillId="49" borderId="0" xfId="0" applyNumberFormat="1" applyFont="1" applyFill="1" applyAlignment="1">
      <alignment/>
    </xf>
    <xf numFmtId="0" fontId="21" fillId="50" borderId="0" xfId="0" applyFont="1" applyFill="1" applyAlignment="1">
      <alignment/>
    </xf>
    <xf numFmtId="165" fontId="21" fillId="50" borderId="0" xfId="0" applyNumberFormat="1" applyFont="1" applyFill="1" applyAlignment="1">
      <alignment horizontal="right"/>
    </xf>
    <xf numFmtId="165" fontId="21" fillId="50" borderId="0" xfId="0" applyNumberFormat="1" applyFont="1" applyFill="1" applyAlignment="1">
      <alignment/>
    </xf>
    <xf numFmtId="0" fontId="20" fillId="50" borderId="0" xfId="0" applyFont="1" applyFill="1" applyAlignment="1">
      <alignment/>
    </xf>
    <xf numFmtId="165" fontId="20" fillId="50" borderId="0" xfId="0" applyNumberFormat="1" applyFont="1" applyFill="1" applyAlignment="1">
      <alignment horizontal="right"/>
    </xf>
    <xf numFmtId="165" fontId="20" fillId="50" borderId="0" xfId="0" applyNumberFormat="1" applyFont="1" applyFill="1" applyAlignment="1">
      <alignment/>
    </xf>
    <xf numFmtId="0" fontId="70" fillId="49" borderId="0" xfId="0" applyFont="1" applyFill="1" applyAlignment="1">
      <alignment/>
    </xf>
    <xf numFmtId="165" fontId="70" fillId="49" borderId="0" xfId="0" applyNumberFormat="1" applyFont="1" applyFill="1" applyAlignment="1">
      <alignment horizontal="right"/>
    </xf>
    <xf numFmtId="0" fontId="70" fillId="50" borderId="0" xfId="0" applyFont="1" applyFill="1" applyAlignment="1">
      <alignment/>
    </xf>
    <xf numFmtId="165" fontId="70" fillId="50" borderId="0" xfId="0" applyNumberFormat="1" applyFont="1" applyFill="1" applyAlignment="1">
      <alignment horizontal="right"/>
    </xf>
    <xf numFmtId="0" fontId="9" fillId="49" borderId="0" xfId="0" applyFont="1" applyFill="1" applyAlignment="1">
      <alignment horizontal="left" wrapText="1"/>
    </xf>
    <xf numFmtId="0" fontId="9" fillId="49" borderId="0" xfId="0" applyFont="1" applyFill="1" applyBorder="1" applyAlignment="1">
      <alignment horizontal="left" wrapText="1"/>
    </xf>
    <xf numFmtId="0" fontId="17" fillId="49" borderId="0" xfId="0" applyFont="1" applyFill="1" applyAlignment="1">
      <alignment/>
    </xf>
    <xf numFmtId="0" fontId="17" fillId="49" borderId="21" xfId="0" applyFont="1" applyFill="1" applyBorder="1" applyAlignment="1">
      <alignment/>
    </xf>
    <xf numFmtId="0" fontId="17" fillId="49" borderId="22" xfId="0" applyFont="1" applyFill="1" applyBorder="1" applyAlignment="1">
      <alignment/>
    </xf>
    <xf numFmtId="164" fontId="11" fillId="49" borderId="21" xfId="123" applyNumberFormat="1" applyFont="1" applyFill="1" applyBorder="1" applyAlignment="1" applyProtection="1">
      <alignment horizontal="left"/>
      <protection/>
    </xf>
    <xf numFmtId="0" fontId="59" fillId="49" borderId="22" xfId="106" applyFill="1" applyBorder="1" applyAlignment="1" applyProtection="1">
      <alignment/>
      <protection/>
    </xf>
    <xf numFmtId="164" fontId="59" fillId="49" borderId="22" xfId="106" applyNumberFormat="1" applyFill="1" applyBorder="1" applyAlignment="1" applyProtection="1">
      <alignment horizontal="left"/>
      <protection/>
    </xf>
    <xf numFmtId="164" fontId="11" fillId="49" borderId="21" xfId="0" applyNumberFormat="1" applyFont="1" applyFill="1" applyBorder="1" applyAlignment="1" applyProtection="1">
      <alignment horizontal="left"/>
      <protection/>
    </xf>
    <xf numFmtId="0" fontId="11" fillId="49" borderId="21" xfId="123" applyFont="1" applyFill="1" applyBorder="1" applyAlignment="1" applyProtection="1">
      <alignment horizontal="left"/>
      <protection/>
    </xf>
    <xf numFmtId="0" fontId="59" fillId="49" borderId="22" xfId="106" applyFill="1" applyBorder="1" applyAlignment="1" applyProtection="1">
      <alignment horizontal="left"/>
      <protection/>
    </xf>
    <xf numFmtId="0" fontId="11" fillId="49" borderId="21" xfId="0" applyFont="1" applyFill="1" applyBorder="1" applyAlignment="1" applyProtection="1">
      <alignment horizontal="left"/>
      <protection/>
    </xf>
    <xf numFmtId="164" fontId="11" fillId="49" borderId="23" xfId="123" applyNumberFormat="1" applyFont="1" applyFill="1" applyBorder="1" applyAlignment="1" applyProtection="1">
      <alignment horizontal="left"/>
      <protection/>
    </xf>
    <xf numFmtId="164" fontId="59" fillId="49" borderId="24" xfId="106" applyNumberForma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3" fontId="9" fillId="49" borderId="0" xfId="124" applyNumberFormat="1" applyFont="1" applyFill="1">
      <alignment/>
      <protection/>
    </xf>
    <xf numFmtId="0" fontId="9" fillId="49" borderId="0" xfId="124" applyFont="1" applyFill="1" applyAlignment="1">
      <alignment horizontal="right"/>
      <protection/>
    </xf>
    <xf numFmtId="0" fontId="9" fillId="49" borderId="0" xfId="124" applyFont="1" applyFill="1">
      <alignment/>
      <protection/>
    </xf>
    <xf numFmtId="0" fontId="9" fillId="49" borderId="0" xfId="124" applyFont="1" applyFill="1" applyBorder="1">
      <alignment/>
      <protection/>
    </xf>
    <xf numFmtId="3" fontId="9" fillId="49" borderId="0" xfId="124" applyNumberFormat="1" applyFont="1" applyFill="1" applyBorder="1" applyAlignment="1">
      <alignment horizontal="right"/>
      <protection/>
    </xf>
    <xf numFmtId="3" fontId="6" fillId="49" borderId="0" xfId="124" applyNumberFormat="1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3" fontId="4" fillId="49" borderId="0" xfId="122" applyNumberFormat="1" applyFont="1" applyFill="1" applyAlignment="1">
      <alignment horizontal="right"/>
      <protection/>
    </xf>
    <xf numFmtId="0" fontId="4" fillId="49" borderId="0" xfId="122" applyFont="1" applyFill="1" applyAlignment="1">
      <alignment horizontal="right"/>
      <protection/>
    </xf>
    <xf numFmtId="0" fontId="4" fillId="49" borderId="0" xfId="0" applyFont="1" applyFill="1" applyAlignment="1">
      <alignment horizontal="left"/>
    </xf>
    <xf numFmtId="0" fontId="4" fillId="0" borderId="0" xfId="0" applyFont="1" applyAlignment="1">
      <alignment/>
    </xf>
    <xf numFmtId="165" fontId="68" fillId="50" borderId="0" xfId="0" applyNumberFormat="1" applyFont="1" applyFill="1" applyAlignment="1">
      <alignment horizontal="right"/>
    </xf>
    <xf numFmtId="165" fontId="68" fillId="49" borderId="0" xfId="0" applyNumberFormat="1" applyFont="1" applyFill="1" applyAlignment="1">
      <alignment horizontal="right"/>
    </xf>
    <xf numFmtId="165" fontId="0" fillId="49" borderId="0" xfId="110" applyNumberFormat="1" applyFont="1" applyFill="1" applyAlignment="1">
      <alignment horizontal="right"/>
    </xf>
    <xf numFmtId="165" fontId="0" fillId="50" borderId="0" xfId="110" applyNumberFormat="1" applyFont="1" applyFill="1" applyAlignment="1">
      <alignment horizontal="right"/>
    </xf>
    <xf numFmtId="165" fontId="67" fillId="49" borderId="0" xfId="110" applyNumberFormat="1" applyFont="1" applyFill="1" applyAlignment="1">
      <alignment horizontal="right"/>
    </xf>
    <xf numFmtId="165" fontId="67" fillId="50" borderId="0" xfId="110" applyNumberFormat="1" applyFont="1" applyFill="1" applyAlignment="1">
      <alignment horizontal="right"/>
    </xf>
    <xf numFmtId="167" fontId="4" fillId="49" borderId="0" xfId="113" applyNumberFormat="1" applyFont="1" applyFill="1" applyAlignment="1">
      <alignment/>
    </xf>
    <xf numFmtId="165" fontId="4" fillId="49" borderId="0" xfId="113" applyNumberFormat="1" applyFont="1" applyFill="1" applyAlignment="1">
      <alignment/>
    </xf>
    <xf numFmtId="165" fontId="6" fillId="51" borderId="0" xfId="124" applyNumberFormat="1" applyFont="1" applyFill="1" applyBorder="1" applyAlignment="1">
      <alignment/>
      <protection/>
    </xf>
    <xf numFmtId="165" fontId="6" fillId="49" borderId="0" xfId="113" applyNumberFormat="1" applyFont="1" applyFill="1" applyAlignment="1">
      <alignment/>
    </xf>
    <xf numFmtId="0" fontId="67" fillId="49" borderId="0" xfId="0" applyFont="1" applyFill="1" applyAlignment="1">
      <alignment horizontal="right" vertical="center"/>
    </xf>
    <xf numFmtId="165" fontId="67" fillId="49" borderId="0" xfId="0" applyNumberFormat="1" applyFont="1" applyFill="1" applyAlignment="1">
      <alignment horizontal="right" vertical="center"/>
    </xf>
    <xf numFmtId="0" fontId="7" fillId="49" borderId="19" xfId="0" applyFont="1" applyFill="1" applyBorder="1" applyAlignment="1">
      <alignment horizontal="center" vertical="center"/>
    </xf>
    <xf numFmtId="0" fontId="0" fillId="49" borderId="0" xfId="0" applyFont="1" applyFill="1" applyAlignment="1">
      <alignment/>
    </xf>
    <xf numFmtId="3" fontId="4" fillId="49" borderId="0" xfId="110" applyNumberFormat="1" applyFont="1" applyFill="1" applyBorder="1" applyAlignment="1" applyProtection="1">
      <alignment horizontal="right"/>
      <protection/>
    </xf>
    <xf numFmtId="3" fontId="0" fillId="49" borderId="0" xfId="110" applyNumberFormat="1" applyFont="1" applyFill="1" applyAlignment="1">
      <alignment/>
    </xf>
    <xf numFmtId="3" fontId="0" fillId="50" borderId="0" xfId="110" applyNumberFormat="1" applyFont="1" applyFill="1" applyAlignment="1">
      <alignment/>
    </xf>
    <xf numFmtId="3" fontId="0" fillId="49" borderId="0" xfId="0" applyNumberFormat="1" applyFill="1" applyAlignment="1">
      <alignment/>
    </xf>
    <xf numFmtId="0" fontId="7" fillId="49" borderId="19" xfId="0" applyFont="1" applyFill="1" applyBorder="1" applyAlignment="1">
      <alignment horizontal="center" vertical="center"/>
    </xf>
    <xf numFmtId="0" fontId="63" fillId="49" borderId="0" xfId="0" applyFont="1" applyFill="1" applyAlignment="1">
      <alignment/>
    </xf>
    <xf numFmtId="169" fontId="0" fillId="49" borderId="0" xfId="110" applyNumberFormat="1" applyFont="1" applyFill="1" applyAlignment="1">
      <alignment/>
    </xf>
    <xf numFmtId="169" fontId="63" fillId="49" borderId="0" xfId="110" applyNumberFormat="1" applyFont="1" applyFill="1" applyAlignment="1">
      <alignment/>
    </xf>
    <xf numFmtId="167" fontId="4" fillId="50" borderId="0" xfId="113" applyNumberFormat="1" applyFont="1" applyFill="1" applyAlignment="1">
      <alignment horizontal="left" vertical="top"/>
    </xf>
    <xf numFmtId="0" fontId="4" fillId="50" borderId="0" xfId="124" applyFont="1" applyFill="1" applyBorder="1" applyAlignment="1">
      <alignment horizontal="left"/>
      <protection/>
    </xf>
    <xf numFmtId="165" fontId="6" fillId="49" borderId="19" xfId="0" applyNumberFormat="1" applyFont="1" applyFill="1" applyBorder="1" applyAlignment="1">
      <alignment horizontal="center" vertical="center" wrapText="1"/>
    </xf>
    <xf numFmtId="0" fontId="6" fillId="50" borderId="0" xfId="124" applyFont="1" applyFill="1" applyBorder="1" applyAlignment="1">
      <alignment horizontal="left"/>
      <protection/>
    </xf>
    <xf numFmtId="0" fontId="18" fillId="50" borderId="0" xfId="124" applyFont="1" applyFill="1" applyBorder="1" applyAlignment="1">
      <alignment horizontal="left"/>
      <protection/>
    </xf>
    <xf numFmtId="0" fontId="18" fillId="49" borderId="0" xfId="124" applyFont="1" applyFill="1" applyBorder="1" applyAlignment="1">
      <alignment horizontal="left"/>
      <protection/>
    </xf>
    <xf numFmtId="0" fontId="4" fillId="49" borderId="0" xfId="124" applyFont="1" applyFill="1" applyBorder="1" applyAlignment="1">
      <alignment horizontal="left"/>
      <protection/>
    </xf>
    <xf numFmtId="0" fontId="4" fillId="49" borderId="0" xfId="122" applyFont="1" applyFill="1" applyAlignment="1">
      <alignment horizontal="left" vertical="center" wrapText="1"/>
      <protection/>
    </xf>
    <xf numFmtId="0" fontId="9" fillId="49" borderId="0" xfId="0" applyFont="1" applyFill="1" applyAlignment="1">
      <alignment wrapText="1"/>
    </xf>
    <xf numFmtId="167" fontId="4" fillId="50" borderId="0" xfId="113" applyNumberFormat="1" applyFont="1" applyFill="1" applyAlignment="1">
      <alignment/>
    </xf>
    <xf numFmtId="0" fontId="69" fillId="49" borderId="0" xfId="0" applyFont="1" applyFill="1" applyAlignment="1">
      <alignment/>
    </xf>
    <xf numFmtId="0" fontId="7" fillId="50" borderId="0" xfId="125" applyFont="1" applyFill="1" applyBorder="1" applyAlignment="1">
      <alignment horizontal="left"/>
      <protection/>
    </xf>
    <xf numFmtId="3" fontId="20" fillId="49" borderId="0" xfId="110" applyNumberFormat="1" applyFont="1" applyFill="1" applyAlignment="1">
      <alignment/>
    </xf>
    <xf numFmtId="3" fontId="20" fillId="49" borderId="0" xfId="0" applyNumberFormat="1" applyFont="1" applyFill="1" applyAlignment="1">
      <alignment/>
    </xf>
    <xf numFmtId="0" fontId="9" fillId="49" borderId="21" xfId="0" applyFont="1" applyFill="1" applyBorder="1" applyAlignment="1">
      <alignment vertical="top"/>
    </xf>
    <xf numFmtId="0" fontId="9" fillId="49" borderId="0" xfId="0" applyFont="1" applyFill="1" applyBorder="1" applyAlignment="1">
      <alignment vertical="top"/>
    </xf>
    <xf numFmtId="0" fontId="4" fillId="49" borderId="0" xfId="0" applyFont="1" applyFill="1" applyAlignment="1">
      <alignment wrapText="1"/>
    </xf>
    <xf numFmtId="0" fontId="9" fillId="49" borderId="0" xfId="0" applyFont="1" applyFill="1" applyAlignment="1">
      <alignment vertical="top" wrapText="1"/>
    </xf>
    <xf numFmtId="0" fontId="9" fillId="49" borderId="0" xfId="122" applyFont="1" applyFill="1" applyAlignment="1">
      <alignment vertical="top" wrapText="1"/>
      <protection/>
    </xf>
    <xf numFmtId="167" fontId="4" fillId="49" borderId="19" xfId="113" applyNumberFormat="1" applyFont="1" applyFill="1" applyBorder="1" applyAlignment="1">
      <alignment horizontal="left" vertical="top"/>
    </xf>
    <xf numFmtId="3" fontId="0" fillId="49" borderId="19" xfId="110" applyNumberFormat="1" applyFont="1" applyFill="1" applyBorder="1" applyAlignment="1">
      <alignment/>
    </xf>
    <xf numFmtId="3" fontId="20" fillId="50" borderId="0" xfId="110" applyNumberFormat="1" applyFont="1" applyFill="1" applyAlignment="1">
      <alignment/>
    </xf>
    <xf numFmtId="165" fontId="7" fillId="49" borderId="0" xfId="113" applyNumberFormat="1" applyFont="1" applyFill="1" applyBorder="1" applyAlignment="1">
      <alignment horizontal="right"/>
    </xf>
    <xf numFmtId="165" fontId="7" fillId="50" borderId="0" xfId="113" applyNumberFormat="1" applyFont="1" applyFill="1" applyBorder="1" applyAlignment="1">
      <alignment horizontal="right"/>
    </xf>
    <xf numFmtId="169" fontId="0" fillId="49" borderId="19" xfId="110" applyNumberFormat="1" applyFont="1" applyFill="1" applyBorder="1" applyAlignment="1">
      <alignment/>
    </xf>
    <xf numFmtId="0" fontId="70" fillId="49" borderId="19" xfId="0" applyFont="1" applyFill="1" applyBorder="1" applyAlignment="1">
      <alignment/>
    </xf>
    <xf numFmtId="167" fontId="4" fillId="50" borderId="19" xfId="113" applyNumberFormat="1" applyFont="1" applyFill="1" applyBorder="1" applyAlignment="1">
      <alignment/>
    </xf>
    <xf numFmtId="165" fontId="0" fillId="50" borderId="19" xfId="0" applyNumberFormat="1" applyFill="1" applyBorder="1" applyAlignment="1">
      <alignment horizontal="right"/>
    </xf>
    <xf numFmtId="165" fontId="0" fillId="49" borderId="19" xfId="0" applyNumberFormat="1" applyFill="1" applyBorder="1" applyAlignment="1">
      <alignment horizontal="right" vertical="center"/>
    </xf>
    <xf numFmtId="165" fontId="0" fillId="49" borderId="19" xfId="0" applyNumberFormat="1" applyFill="1" applyBorder="1" applyAlignment="1">
      <alignment vertical="center"/>
    </xf>
    <xf numFmtId="0" fontId="0" fillId="49" borderId="19" xfId="0" applyFill="1" applyBorder="1" applyAlignment="1">
      <alignment vertical="center"/>
    </xf>
    <xf numFmtId="0" fontId="0" fillId="49" borderId="19" xfId="0" applyFill="1" applyBorder="1" applyAlignment="1">
      <alignment horizontal="right" vertical="center"/>
    </xf>
    <xf numFmtId="0" fontId="0" fillId="49" borderId="19" xfId="0" applyFill="1" applyBorder="1" applyAlignment="1">
      <alignment/>
    </xf>
    <xf numFmtId="167" fontId="4" fillId="49" borderId="0" xfId="113" applyNumberFormat="1" applyFont="1" applyFill="1" applyBorder="1" applyAlignment="1">
      <alignment horizontal="left" vertical="top"/>
    </xf>
    <xf numFmtId="0" fontId="20" fillId="49" borderId="19" xfId="0" applyFont="1" applyFill="1" applyBorder="1" applyAlignment="1">
      <alignment/>
    </xf>
    <xf numFmtId="3" fontId="20" fillId="49" borderId="19" xfId="110" applyNumberFormat="1" applyFont="1" applyFill="1" applyBorder="1" applyAlignment="1">
      <alignment/>
    </xf>
    <xf numFmtId="165" fontId="20" fillId="49" borderId="19" xfId="0" applyNumberFormat="1" applyFont="1" applyFill="1" applyBorder="1" applyAlignment="1">
      <alignment horizontal="right"/>
    </xf>
    <xf numFmtId="165" fontId="20" fillId="49" borderId="19" xfId="0" applyNumberFormat="1" applyFont="1" applyFill="1" applyBorder="1" applyAlignment="1">
      <alignment/>
    </xf>
    <xf numFmtId="165" fontId="70" fillId="49" borderId="19" xfId="0" applyNumberFormat="1" applyFont="1" applyFill="1" applyBorder="1" applyAlignment="1">
      <alignment horizontal="right"/>
    </xf>
    <xf numFmtId="165" fontId="4" fillId="49" borderId="19" xfId="0" applyNumberFormat="1" applyFont="1" applyFill="1" applyBorder="1" applyAlignment="1">
      <alignment horizontal="center" vertical="center"/>
    </xf>
    <xf numFmtId="9" fontId="4" fillId="49" borderId="0" xfId="138" applyFont="1" applyFill="1" applyBorder="1" applyAlignment="1">
      <alignment horizontal="left"/>
    </xf>
    <xf numFmtId="9" fontId="4" fillId="50" borderId="0" xfId="138" applyFont="1" applyFill="1" applyAlignment="1">
      <alignment horizontal="left" vertical="top"/>
    </xf>
    <xf numFmtId="165" fontId="6" fillId="49" borderId="19" xfId="0" applyNumberFormat="1" applyFont="1" applyFill="1" applyBorder="1" applyAlignment="1">
      <alignment horizontal="center" vertical="center" wrapText="1"/>
    </xf>
    <xf numFmtId="165" fontId="3" fillId="49" borderId="0" xfId="113" applyNumberFormat="1" applyFont="1" applyFill="1" applyBorder="1" applyAlignment="1">
      <alignment horizontal="right"/>
    </xf>
    <xf numFmtId="165" fontId="3" fillId="50" borderId="0" xfId="113" applyNumberFormat="1" applyFont="1" applyFill="1" applyBorder="1" applyAlignment="1">
      <alignment horizontal="right"/>
    </xf>
    <xf numFmtId="165" fontId="3" fillId="49" borderId="19" xfId="113" applyNumberFormat="1" applyFont="1" applyFill="1" applyBorder="1" applyAlignment="1">
      <alignment horizontal="right"/>
    </xf>
    <xf numFmtId="3" fontId="21" fillId="50" borderId="0" xfId="110" applyNumberFormat="1" applyFont="1" applyFill="1" applyAlignment="1">
      <alignment/>
    </xf>
    <xf numFmtId="3" fontId="21" fillId="49" borderId="0" xfId="110" applyNumberFormat="1" applyFont="1" applyFill="1" applyAlignment="1">
      <alignment/>
    </xf>
    <xf numFmtId="3" fontId="0" fillId="50" borderId="0" xfId="0" applyNumberFormat="1" applyFill="1" applyAlignment="1">
      <alignment/>
    </xf>
    <xf numFmtId="3" fontId="0" fillId="50" borderId="19" xfId="0" applyNumberFormat="1" applyFill="1" applyBorder="1" applyAlignment="1">
      <alignment/>
    </xf>
    <xf numFmtId="165" fontId="0" fillId="49" borderId="19" xfId="0" applyNumberFormat="1" applyFill="1" applyBorder="1" applyAlignment="1">
      <alignment horizontal="right"/>
    </xf>
    <xf numFmtId="3" fontId="67" fillId="49" borderId="0" xfId="0" applyNumberFormat="1" applyFont="1" applyFill="1" applyAlignment="1">
      <alignment/>
    </xf>
    <xf numFmtId="3" fontId="67" fillId="50" borderId="0" xfId="0" applyNumberFormat="1" applyFont="1" applyFill="1" applyAlignment="1">
      <alignment/>
    </xf>
    <xf numFmtId="3" fontId="0" fillId="49" borderId="19" xfId="0" applyNumberFormat="1" applyFill="1" applyBorder="1" applyAlignment="1">
      <alignment/>
    </xf>
    <xf numFmtId="3" fontId="20" fillId="50" borderId="0" xfId="0" applyNumberFormat="1" applyFont="1" applyFill="1" applyAlignment="1">
      <alignment/>
    </xf>
    <xf numFmtId="3" fontId="20" fillId="49" borderId="19" xfId="0" applyNumberFormat="1" applyFont="1" applyFill="1" applyBorder="1" applyAlignment="1">
      <alignment/>
    </xf>
    <xf numFmtId="3" fontId="21" fillId="50" borderId="0" xfId="0" applyNumberFormat="1" applyFont="1" applyFill="1" applyAlignment="1">
      <alignment/>
    </xf>
    <xf numFmtId="3" fontId="21" fillId="49" borderId="0" xfId="0" applyNumberFormat="1" applyFont="1" applyFill="1" applyAlignment="1">
      <alignment/>
    </xf>
    <xf numFmtId="165" fontId="0" fillId="49" borderId="19" xfId="0" applyNumberFormat="1" applyFill="1" applyBorder="1" applyAlignment="1">
      <alignment/>
    </xf>
    <xf numFmtId="165" fontId="0" fillId="49" borderId="0" xfId="0" applyNumberFormat="1" applyFill="1" applyBorder="1" applyAlignment="1">
      <alignment horizontal="right" vertical="center"/>
    </xf>
    <xf numFmtId="3" fontId="0" fillId="49" borderId="0" xfId="0" applyNumberFormat="1" applyFill="1" applyAlignment="1">
      <alignment vertical="center"/>
    </xf>
    <xf numFmtId="3" fontId="0" fillId="50" borderId="0" xfId="0" applyNumberFormat="1" applyFill="1" applyAlignment="1">
      <alignment vertical="center"/>
    </xf>
    <xf numFmtId="3" fontId="0" fillId="49" borderId="0" xfId="0" applyNumberFormat="1" applyFill="1" applyBorder="1" applyAlignment="1">
      <alignment vertical="center"/>
    </xf>
    <xf numFmtId="0" fontId="7" fillId="49" borderId="19" xfId="0" applyFont="1" applyFill="1" applyBorder="1" applyAlignment="1">
      <alignment horizontal="center" vertical="center"/>
    </xf>
    <xf numFmtId="0" fontId="5" fillId="49" borderId="0" xfId="0" applyFont="1" applyFill="1" applyBorder="1" applyAlignment="1">
      <alignment horizontal="center"/>
    </xf>
    <xf numFmtId="3" fontId="67" fillId="50" borderId="0" xfId="110" applyNumberFormat="1" applyFont="1" applyFill="1" applyAlignment="1">
      <alignment/>
    </xf>
    <xf numFmtId="165" fontId="6" fillId="49" borderId="0" xfId="0" applyNumberFormat="1" applyFont="1" applyFill="1" applyBorder="1" applyAlignment="1">
      <alignment horizontal="center" vertical="center"/>
    </xf>
    <xf numFmtId="3" fontId="67" fillId="49" borderId="0" xfId="110" applyNumberFormat="1" applyFont="1" applyFill="1" applyAlignment="1">
      <alignment/>
    </xf>
    <xf numFmtId="9" fontId="4" fillId="49" borderId="19" xfId="138" applyFont="1" applyFill="1" applyBorder="1" applyAlignment="1">
      <alignment horizontal="left"/>
    </xf>
    <xf numFmtId="167" fontId="7" fillId="50" borderId="0" xfId="113" applyNumberFormat="1" applyFont="1" applyFill="1" applyBorder="1" applyAlignment="1">
      <alignment/>
    </xf>
    <xf numFmtId="3" fontId="11" fillId="49" borderId="0" xfId="122" applyNumberFormat="1" applyFont="1" applyFill="1" applyBorder="1" applyAlignment="1">
      <alignment/>
      <protection/>
    </xf>
    <xf numFmtId="0" fontId="5" fillId="49" borderId="25" xfId="124" applyFont="1" applyFill="1" applyBorder="1" applyAlignment="1">
      <alignment horizontal="center"/>
      <protection/>
    </xf>
    <xf numFmtId="0" fontId="6" fillId="49" borderId="20" xfId="124" applyFont="1" applyFill="1" applyBorder="1" applyAlignment="1">
      <alignment horizontal="center" vertical="center" wrapText="1"/>
      <protection/>
    </xf>
    <xf numFmtId="0" fontId="6" fillId="49" borderId="19" xfId="124" applyFont="1" applyFill="1" applyBorder="1" applyAlignment="1">
      <alignment horizontal="center" vertical="center" wrapText="1"/>
      <protection/>
    </xf>
    <xf numFmtId="0" fontId="5" fillId="49" borderId="19" xfId="124" applyFont="1" applyFill="1" applyBorder="1" applyAlignment="1">
      <alignment horizontal="center"/>
      <protection/>
    </xf>
    <xf numFmtId="49" fontId="6" fillId="49" borderId="19" xfId="115" applyNumberFormat="1" applyFont="1" applyFill="1" applyBorder="1" applyAlignment="1">
      <alignment horizontal="center" vertical="center" wrapText="1"/>
    </xf>
    <xf numFmtId="165" fontId="63" fillId="49" borderId="0" xfId="0" applyNumberFormat="1" applyFont="1" applyFill="1" applyAlignment="1">
      <alignment/>
    </xf>
    <xf numFmtId="0" fontId="4" fillId="49" borderId="19" xfId="124" applyFont="1" applyFill="1" applyBorder="1" applyAlignment="1">
      <alignment horizontal="left"/>
      <protection/>
    </xf>
    <xf numFmtId="165" fontId="0" fillId="49" borderId="19" xfId="110" applyNumberFormat="1" applyFont="1" applyFill="1" applyBorder="1" applyAlignment="1">
      <alignment horizontal="right"/>
    </xf>
    <xf numFmtId="0" fontId="5" fillId="49" borderId="19" xfId="131" applyFont="1" applyFill="1" applyBorder="1" applyAlignment="1">
      <alignment/>
      <protection/>
    </xf>
    <xf numFmtId="167" fontId="4" fillId="49" borderId="19" xfId="113" applyNumberFormat="1" applyFont="1" applyFill="1" applyBorder="1" applyAlignment="1">
      <alignment/>
    </xf>
    <xf numFmtId="0" fontId="15" fillId="49" borderId="26" xfId="0" applyFont="1" applyFill="1" applyBorder="1" applyAlignment="1">
      <alignment horizontal="center"/>
    </xf>
    <xf numFmtId="0" fontId="15" fillId="49" borderId="27" xfId="0" applyFont="1" applyFill="1" applyBorder="1" applyAlignment="1">
      <alignment horizontal="center"/>
    </xf>
    <xf numFmtId="0" fontId="15" fillId="49" borderId="21" xfId="0" applyFont="1" applyFill="1" applyBorder="1" applyAlignment="1">
      <alignment horizontal="center"/>
    </xf>
    <xf numFmtId="0" fontId="15" fillId="49" borderId="22" xfId="0" applyFont="1" applyFill="1" applyBorder="1" applyAlignment="1">
      <alignment horizontal="center"/>
    </xf>
    <xf numFmtId="49" fontId="15" fillId="49" borderId="28" xfId="0" applyNumberFormat="1" applyFont="1" applyFill="1" applyBorder="1" applyAlignment="1" quotePrefix="1">
      <alignment horizontal="center"/>
    </xf>
    <xf numFmtId="49" fontId="15" fillId="49" borderId="29" xfId="0" applyNumberFormat="1" applyFont="1" applyFill="1" applyBorder="1" applyAlignment="1">
      <alignment horizontal="center"/>
    </xf>
    <xf numFmtId="0" fontId="9" fillId="49" borderId="0" xfId="0" applyFont="1" applyFill="1" applyBorder="1" applyAlignment="1">
      <alignment horizontal="left" vertical="center" wrapText="1"/>
    </xf>
    <xf numFmtId="0" fontId="11" fillId="49" borderId="0" xfId="124" applyFont="1" applyFill="1" applyBorder="1" applyAlignment="1">
      <alignment horizontal="left"/>
      <protection/>
    </xf>
    <xf numFmtId="0" fontId="13" fillId="49" borderId="0" xfId="0" applyFont="1" applyFill="1" applyBorder="1" applyAlignment="1">
      <alignment horizontal="right" vertical="center" wrapText="1"/>
    </xf>
    <xf numFmtId="0" fontId="71" fillId="49" borderId="0" xfId="0" applyFont="1" applyFill="1" applyBorder="1" applyAlignment="1">
      <alignment horizontal="right" vertical="center" wrapText="1"/>
    </xf>
    <xf numFmtId="0" fontId="5" fillId="49" borderId="25" xfId="0" applyFont="1" applyFill="1" applyBorder="1" applyAlignment="1">
      <alignment horizontal="center"/>
    </xf>
    <xf numFmtId="0" fontId="18" fillId="49" borderId="25" xfId="0" applyFont="1" applyFill="1" applyBorder="1" applyAlignment="1">
      <alignment horizontal="center"/>
    </xf>
    <xf numFmtId="165" fontId="6" fillId="49" borderId="20" xfId="0" applyNumberFormat="1" applyFont="1" applyFill="1" applyBorder="1" applyAlignment="1">
      <alignment horizontal="center" vertical="center" wrapText="1"/>
    </xf>
    <xf numFmtId="165" fontId="6" fillId="49" borderId="19" xfId="0" applyNumberFormat="1" applyFont="1" applyFill="1" applyBorder="1" applyAlignment="1">
      <alignment horizontal="center" vertical="center" wrapText="1"/>
    </xf>
    <xf numFmtId="0" fontId="9" fillId="49" borderId="21" xfId="0" applyFont="1" applyFill="1" applyBorder="1" applyAlignment="1">
      <alignment horizontal="left" vertical="top" wrapText="1"/>
    </xf>
    <xf numFmtId="0" fontId="9" fillId="49" borderId="0" xfId="0" applyFont="1" applyFill="1" applyBorder="1" applyAlignment="1">
      <alignment horizontal="left" vertical="top" wrapText="1"/>
    </xf>
    <xf numFmtId="0" fontId="7" fillId="49" borderId="0" xfId="0" applyFont="1" applyFill="1" applyAlignment="1">
      <alignment horizontal="center" vertical="center"/>
    </xf>
    <xf numFmtId="0" fontId="7" fillId="49" borderId="19" xfId="0" applyFont="1" applyFill="1" applyBorder="1" applyAlignment="1">
      <alignment horizontal="center" vertical="center"/>
    </xf>
    <xf numFmtId="0" fontId="5" fillId="49" borderId="25" xfId="0" applyFont="1" applyFill="1" applyBorder="1" applyAlignment="1">
      <alignment horizontal="center" vertical="center"/>
    </xf>
    <xf numFmtId="165" fontId="6" fillId="49" borderId="20" xfId="0" applyNumberFormat="1" applyFont="1" applyFill="1" applyBorder="1" applyAlignment="1">
      <alignment horizontal="center" vertical="top" wrapText="1"/>
    </xf>
    <xf numFmtId="165" fontId="6" fillId="49" borderId="19" xfId="0" applyNumberFormat="1" applyFont="1" applyFill="1" applyBorder="1" applyAlignment="1">
      <alignment horizontal="center" vertical="top" wrapText="1"/>
    </xf>
    <xf numFmtId="0" fontId="16" fillId="49" borderId="0" xfId="122" applyFont="1" applyFill="1" applyBorder="1" applyAlignment="1">
      <alignment horizontal="right" vertical="center" wrapText="1"/>
      <protection/>
    </xf>
    <xf numFmtId="0" fontId="5" fillId="49" borderId="25" xfId="124" applyFont="1" applyFill="1" applyBorder="1" applyAlignment="1">
      <alignment horizontal="center"/>
      <protection/>
    </xf>
    <xf numFmtId="0" fontId="9" fillId="49" borderId="0" xfId="0" applyFont="1" applyFill="1" applyAlignment="1">
      <alignment horizontal="left" vertical="top" wrapText="1"/>
    </xf>
    <xf numFmtId="0" fontId="4" fillId="49" borderId="19" xfId="122" applyFont="1" applyFill="1" applyBorder="1" applyAlignment="1">
      <alignment horizontal="center" vertical="center" wrapText="1"/>
      <protection/>
    </xf>
    <xf numFmtId="0" fontId="7" fillId="49" borderId="20" xfId="122" applyFont="1" applyFill="1" applyBorder="1" applyAlignment="1">
      <alignment horizontal="center" vertical="center" wrapText="1"/>
      <protection/>
    </xf>
    <xf numFmtId="0" fontId="7" fillId="49" borderId="19" xfId="122" applyFont="1" applyFill="1" applyBorder="1" applyAlignment="1">
      <alignment horizontal="center" vertical="center" wrapText="1"/>
      <protection/>
    </xf>
    <xf numFmtId="0" fontId="9" fillId="49" borderId="0" xfId="0" applyFont="1" applyFill="1" applyAlignment="1">
      <alignment horizontal="left" wrapText="1"/>
    </xf>
    <xf numFmtId="165" fontId="6" fillId="31" borderId="20" xfId="0" applyNumberFormat="1" applyFont="1" applyFill="1" applyBorder="1" applyAlignment="1">
      <alignment horizontal="center" vertical="center" wrapText="1"/>
    </xf>
    <xf numFmtId="165" fontId="6" fillId="31" borderId="19" xfId="0" applyNumberFormat="1" applyFont="1" applyFill="1" applyBorder="1" applyAlignment="1">
      <alignment horizontal="center" vertical="center" wrapText="1"/>
    </xf>
    <xf numFmtId="165" fontId="6" fillId="31" borderId="20" xfId="0" applyNumberFormat="1" applyFont="1" applyFill="1" applyBorder="1" applyAlignment="1">
      <alignment horizontal="center" wrapText="1"/>
    </xf>
    <xf numFmtId="165" fontId="6" fillId="31" borderId="19" xfId="0" applyNumberFormat="1" applyFont="1" applyFill="1" applyBorder="1" applyAlignment="1">
      <alignment horizontal="center" wrapText="1"/>
    </xf>
    <xf numFmtId="0" fontId="4" fillId="49" borderId="0" xfId="0" applyFont="1" applyFill="1" applyAlignment="1">
      <alignment horizontal="left"/>
    </xf>
    <xf numFmtId="0" fontId="4" fillId="49" borderId="0" xfId="0" applyFont="1" applyFill="1" applyAlignment="1">
      <alignment horizontal="left" vertical="center" wrapText="1"/>
    </xf>
    <xf numFmtId="0" fontId="13" fillId="49" borderId="0" xfId="122" applyFont="1" applyFill="1" applyBorder="1" applyAlignment="1">
      <alignment horizontal="right" vertical="center" wrapText="1"/>
      <protection/>
    </xf>
    <xf numFmtId="0" fontId="71" fillId="49" borderId="0" xfId="122" applyFont="1" applyFill="1" applyBorder="1" applyAlignment="1">
      <alignment horizontal="right" vertical="center" wrapText="1"/>
      <protection/>
    </xf>
    <xf numFmtId="0" fontId="7" fillId="49" borderId="0" xfId="0" applyFont="1" applyFill="1" applyBorder="1" applyAlignment="1">
      <alignment horizontal="center" vertical="center"/>
    </xf>
    <xf numFmtId="0" fontId="5" fillId="31" borderId="25" xfId="124" applyFont="1" applyFill="1" applyBorder="1" applyAlignment="1">
      <alignment horizontal="center"/>
      <protection/>
    </xf>
    <xf numFmtId="0" fontId="6" fillId="49" borderId="20" xfId="124" applyFont="1" applyFill="1" applyBorder="1" applyAlignment="1">
      <alignment horizontal="center" vertical="center" wrapText="1"/>
      <protection/>
    </xf>
    <xf numFmtId="0" fontId="6" fillId="49" borderId="19" xfId="124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7" fillId="49" borderId="0" xfId="122" applyFont="1" applyFill="1" applyBorder="1" applyAlignment="1">
      <alignment horizontal="center" vertical="center" wrapText="1"/>
      <protection/>
    </xf>
    <xf numFmtId="0" fontId="7" fillId="49" borderId="0" xfId="122" applyFont="1" applyFill="1" applyBorder="1" applyAlignment="1">
      <alignment horizontal="center" vertical="center"/>
      <protection/>
    </xf>
    <xf numFmtId="0" fontId="7" fillId="49" borderId="19" xfId="122" applyFont="1" applyFill="1" applyBorder="1" applyAlignment="1">
      <alignment horizontal="center" vertical="center"/>
      <protection/>
    </xf>
    <xf numFmtId="0" fontId="11" fillId="49" borderId="0" xfId="122" applyFont="1" applyFill="1" applyBorder="1" applyAlignment="1">
      <alignment horizontal="left"/>
      <protection/>
    </xf>
    <xf numFmtId="0" fontId="7" fillId="49" borderId="20" xfId="0" applyFont="1" applyFill="1" applyBorder="1" applyAlignment="1" applyProtection="1">
      <alignment horizontal="center" vertical="center" wrapText="1"/>
      <protection/>
    </xf>
    <xf numFmtId="0" fontId="7" fillId="49" borderId="19" xfId="0" applyFont="1" applyFill="1" applyBorder="1" applyAlignment="1" applyProtection="1">
      <alignment horizontal="center" vertical="center" wrapText="1"/>
      <protection/>
    </xf>
    <xf numFmtId="0" fontId="6" fillId="49" borderId="25" xfId="122" applyFont="1" applyFill="1" applyBorder="1" applyAlignment="1">
      <alignment horizontal="center" vertical="center"/>
      <protection/>
    </xf>
    <xf numFmtId="0" fontId="9" fillId="49" borderId="0" xfId="122" applyFont="1" applyFill="1" applyAlignment="1">
      <alignment horizontal="left" vertical="top" wrapText="1"/>
      <protection/>
    </xf>
    <xf numFmtId="0" fontId="6" fillId="49" borderId="19" xfId="122" applyFont="1" applyFill="1" applyBorder="1" applyAlignment="1">
      <alignment horizontal="center" vertical="center"/>
      <protection/>
    </xf>
    <xf numFmtId="0" fontId="7" fillId="49" borderId="0" xfId="0" applyFont="1" applyFill="1" applyBorder="1" applyAlignment="1" applyProtection="1">
      <alignment horizontal="center" vertical="center" wrapText="1"/>
      <protection/>
    </xf>
  </cellXfs>
  <cellStyles count="147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Hyperlink" xfId="106"/>
    <cellStyle name="Incorrecto" xfId="107"/>
    <cellStyle name="Incorrecto 2" xfId="108"/>
    <cellStyle name="Incorrecto 3" xfId="109"/>
    <cellStyle name="Comma" xfId="110"/>
    <cellStyle name="Comma [0]" xfId="111"/>
    <cellStyle name="Millares 2" xfId="112"/>
    <cellStyle name="Millares 3" xfId="113"/>
    <cellStyle name="Millares 3 2" xfId="114"/>
    <cellStyle name="Millares 3 3" xfId="115"/>
    <cellStyle name="Millares 4" xfId="116"/>
    <cellStyle name="Currency" xfId="117"/>
    <cellStyle name="Currency [0]" xfId="118"/>
    <cellStyle name="Neutral" xfId="119"/>
    <cellStyle name="Neutral 2" xfId="120"/>
    <cellStyle name="Neutral 3" xfId="121"/>
    <cellStyle name="Normal 2" xfId="122"/>
    <cellStyle name="Normal 2 2" xfId="123"/>
    <cellStyle name="Normal 2 3" xfId="124"/>
    <cellStyle name="Normal 3" xfId="125"/>
    <cellStyle name="Normal 4" xfId="126"/>
    <cellStyle name="Normal 5" xfId="127"/>
    <cellStyle name="Normal 6" xfId="128"/>
    <cellStyle name="Normal 7" xfId="129"/>
    <cellStyle name="Normal 8" xfId="130"/>
    <cellStyle name="Normal_cuadro2.3 " xfId="131"/>
    <cellStyle name="Normal_cuadro2.3  2 2" xfId="132"/>
    <cellStyle name="Notas" xfId="133"/>
    <cellStyle name="Notas 2" xfId="134"/>
    <cellStyle name="Notas 3" xfId="135"/>
    <cellStyle name="Percent" xfId="136"/>
    <cellStyle name="Porcentaje 2" xfId="137"/>
    <cellStyle name="Porcentaje 3" xfId="138"/>
    <cellStyle name="Salida" xfId="139"/>
    <cellStyle name="Salida 2" xfId="140"/>
    <cellStyle name="Salida 3" xfId="141"/>
    <cellStyle name="Texto de advertencia" xfId="142"/>
    <cellStyle name="Texto de advertencia 2" xfId="143"/>
    <cellStyle name="Texto de advertencia 3" xfId="144"/>
    <cellStyle name="Texto explicativo" xfId="145"/>
    <cellStyle name="Texto explicativo 2" xfId="146"/>
    <cellStyle name="Texto explicativo 3" xfId="147"/>
    <cellStyle name="Título" xfId="148"/>
    <cellStyle name="Título 1 2" xfId="149"/>
    <cellStyle name="Título 2" xfId="150"/>
    <cellStyle name="Título 2 2" xfId="151"/>
    <cellStyle name="Título 2 3" xfId="152"/>
    <cellStyle name="Título 3" xfId="153"/>
    <cellStyle name="Título 3 2" xfId="154"/>
    <cellStyle name="Título 3 3" xfId="155"/>
    <cellStyle name="Título 4" xfId="156"/>
    <cellStyle name="Título 5" xfId="157"/>
    <cellStyle name="Total" xfId="158"/>
    <cellStyle name="Total 2" xfId="159"/>
    <cellStyle name="Total 3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1600200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486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19050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1028700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5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2638425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3.7109375" style="18" customWidth="1"/>
    <col min="2" max="2" width="72.00390625" style="18" customWidth="1"/>
    <col min="3" max="16384" width="11.421875" style="18" customWidth="1"/>
  </cols>
  <sheetData>
    <row r="1" spans="1:2" ht="15.75">
      <c r="A1" s="108"/>
      <c r="B1" s="108"/>
    </row>
    <row r="2" spans="1:2" ht="15.75">
      <c r="A2" s="108"/>
      <c r="B2" s="108"/>
    </row>
    <row r="3" spans="1:2" ht="15.75">
      <c r="A3" s="108"/>
      <c r="B3" s="108"/>
    </row>
    <row r="4" spans="1:2" ht="15.75">
      <c r="A4" s="108"/>
      <c r="B4" s="108"/>
    </row>
    <row r="5" spans="1:2" ht="16.5" thickBot="1">
      <c r="A5" s="108"/>
      <c r="B5" s="108"/>
    </row>
    <row r="6" spans="1:2" ht="18">
      <c r="A6" s="235" t="s">
        <v>34</v>
      </c>
      <c r="B6" s="236"/>
    </row>
    <row r="7" spans="1:2" ht="18">
      <c r="A7" s="237" t="s">
        <v>155</v>
      </c>
      <c r="B7" s="238"/>
    </row>
    <row r="8" spans="1:2" ht="18.75" thickBot="1">
      <c r="A8" s="239" t="s">
        <v>186</v>
      </c>
      <c r="B8" s="240"/>
    </row>
    <row r="9" spans="1:2" ht="16.5" thickTop="1">
      <c r="A9" s="109"/>
      <c r="B9" s="110"/>
    </row>
    <row r="10" spans="1:2" ht="15">
      <c r="A10" s="111" t="s">
        <v>150</v>
      </c>
      <c r="B10" s="112" t="s">
        <v>156</v>
      </c>
    </row>
    <row r="11" spans="1:2" ht="15">
      <c r="A11" s="111" t="s">
        <v>36</v>
      </c>
      <c r="B11" s="113" t="s">
        <v>157</v>
      </c>
    </row>
    <row r="12" spans="1:2" ht="15">
      <c r="A12" s="114" t="s">
        <v>106</v>
      </c>
      <c r="B12" s="113" t="s">
        <v>107</v>
      </c>
    </row>
    <row r="13" spans="1:2" ht="15">
      <c r="A13" s="115" t="s">
        <v>116</v>
      </c>
      <c r="B13" s="116" t="s">
        <v>117</v>
      </c>
    </row>
    <row r="14" spans="1:2" ht="15">
      <c r="A14" s="111" t="s">
        <v>124</v>
      </c>
      <c r="B14" s="112" t="s">
        <v>158</v>
      </c>
    </row>
    <row r="15" spans="1:2" ht="15">
      <c r="A15" s="111" t="s">
        <v>151</v>
      </c>
      <c r="B15" s="113" t="s">
        <v>159</v>
      </c>
    </row>
    <row r="16" spans="1:2" ht="15">
      <c r="A16" s="117" t="s">
        <v>128</v>
      </c>
      <c r="B16" s="112" t="s">
        <v>129</v>
      </c>
    </row>
    <row r="17" spans="1:2" ht="15">
      <c r="A17" s="115" t="s">
        <v>136</v>
      </c>
      <c r="B17" s="116" t="s">
        <v>137</v>
      </c>
    </row>
    <row r="18" spans="1:2" ht="15">
      <c r="A18" s="111" t="s">
        <v>142</v>
      </c>
      <c r="B18" s="113" t="s">
        <v>160</v>
      </c>
    </row>
    <row r="19" spans="1:2" ht="15.75" thickBot="1">
      <c r="A19" s="118" t="s">
        <v>161</v>
      </c>
      <c r="B19" s="119" t="s">
        <v>148</v>
      </c>
    </row>
    <row r="20" ht="15">
      <c r="B20" s="88"/>
    </row>
    <row r="21" spans="1:2" ht="15">
      <c r="A21" s="120" t="s">
        <v>190</v>
      </c>
      <c r="B21" s="88"/>
    </row>
  </sheetData>
  <sheetProtection/>
  <mergeCells count="3">
    <mergeCell ref="A6:B6"/>
    <mergeCell ref="A7:B7"/>
    <mergeCell ref="A8:B8"/>
  </mergeCells>
  <hyperlinks>
    <hyperlink ref="B11" location="'Cuadro E.1.2'!A1" display="Exportaciones según zonas francas- Toneladas métricas"/>
    <hyperlink ref="B10" location="'Cuadro E.1.1'!A1" display="Exportaciones según zonas francas- Miles de dólares FOB"/>
    <hyperlink ref="B12" location="'Cuadro E.2'!A1" display="Exportaciones según país de destino"/>
    <hyperlink ref="B13" location="'Cuadro E.3'!A1" display="Exportaciones  totales según códigos de operación"/>
    <hyperlink ref="B15" location="'Cuadro I.1.2'!A1" display="Importaciones según zonas francas -Toneladas métricas"/>
    <hyperlink ref="B16" location="'Cuadro I.2'!A1" display="Importaciones,  según país de origen"/>
    <hyperlink ref="B17" location="'Cuadro I.3'!A1" display="Importaciones totales según códigos de operación "/>
    <hyperlink ref="B18" location="'Cuadro B.1'!A1" display="Exportaciones - Importaciones y Balanza comercial según zonas francas"/>
    <hyperlink ref="B19" location="'Cuadro B.2'!A1" display="Exportaciones - Importaciones y Balanza comercial según principales países"/>
    <hyperlink ref="B14" location="'Cuadro I.1.1 '!A1" display="Importaciones según zonas francas- Miles de dólares CIF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6.7109375" style="18" bestFit="1" customWidth="1"/>
    <col min="2" max="5" width="11.7109375" style="18" bestFit="1" customWidth="1"/>
    <col min="6" max="6" width="12.28125" style="18" bestFit="1" customWidth="1"/>
    <col min="7" max="7" width="11.28125" style="18" customWidth="1"/>
    <col min="8" max="8" width="2.421875" style="18" customWidth="1"/>
    <col min="9" max="9" width="12.00390625" style="18" customWidth="1"/>
    <col min="10" max="10" width="11.57421875" style="18" customWidth="1"/>
    <col min="11" max="11" width="11.28125" style="18" customWidth="1"/>
    <col min="12" max="12" width="10.8515625" style="18" customWidth="1"/>
    <col min="13" max="14" width="12.28125" style="18" bestFit="1" customWidth="1"/>
    <col min="15" max="15" width="11.8515625" style="18" bestFit="1" customWidth="1"/>
    <col min="16" max="16384" width="11.421875" style="18" customWidth="1"/>
  </cols>
  <sheetData>
    <row r="1" spans="9:14" ht="15">
      <c r="I1" s="243" t="s">
        <v>34</v>
      </c>
      <c r="J1" s="244"/>
      <c r="K1" s="244"/>
      <c r="L1" s="244"/>
      <c r="M1" s="244"/>
      <c r="N1" s="244"/>
    </row>
    <row r="2" spans="9:14" ht="15">
      <c r="I2" s="244"/>
      <c r="J2" s="244"/>
      <c r="K2" s="244"/>
      <c r="L2" s="244"/>
      <c r="M2" s="244"/>
      <c r="N2" s="244"/>
    </row>
    <row r="3" spans="9:14" ht="15">
      <c r="I3" s="244"/>
      <c r="J3" s="244"/>
      <c r="K3" s="244"/>
      <c r="L3" s="244"/>
      <c r="M3" s="244"/>
      <c r="N3" s="244"/>
    </row>
    <row r="4" spans="9:14" ht="15">
      <c r="I4" s="244"/>
      <c r="J4" s="244"/>
      <c r="K4" s="244"/>
      <c r="L4" s="244"/>
      <c r="M4" s="244"/>
      <c r="N4" s="244"/>
    </row>
    <row r="5" spans="9:14" ht="15">
      <c r="I5" s="244"/>
      <c r="J5" s="244"/>
      <c r="K5" s="244"/>
      <c r="L5" s="244"/>
      <c r="M5" s="244"/>
      <c r="N5" s="244"/>
    </row>
    <row r="6" ht="15"/>
    <row r="7" spans="1:4" ht="15">
      <c r="A7" s="19" t="s">
        <v>167</v>
      </c>
      <c r="B7" s="19"/>
      <c r="C7" s="19"/>
      <c r="D7" s="89"/>
    </row>
    <row r="8" spans="1:4" ht="15">
      <c r="A8" s="19" t="s">
        <v>148</v>
      </c>
      <c r="B8" s="19"/>
      <c r="C8" s="19"/>
      <c r="D8" s="89"/>
    </row>
    <row r="9" spans="1:4" ht="15">
      <c r="A9" s="37" t="s">
        <v>185</v>
      </c>
      <c r="B9" s="37"/>
      <c r="C9" s="37"/>
      <c r="D9" s="87"/>
    </row>
    <row r="10" spans="1:4" ht="15.75" thickBot="1">
      <c r="A10" s="279" t="s">
        <v>1</v>
      </c>
      <c r="B10" s="279"/>
      <c r="C10" s="279"/>
      <c r="D10" s="279"/>
    </row>
    <row r="11" spans="1:14" ht="15.75" thickBot="1">
      <c r="A11" s="84"/>
      <c r="B11" s="245" t="s">
        <v>183</v>
      </c>
      <c r="C11" s="245"/>
      <c r="D11" s="245"/>
      <c r="E11" s="245"/>
      <c r="F11" s="245"/>
      <c r="G11" s="245"/>
      <c r="H11" s="62"/>
      <c r="I11" s="245" t="s">
        <v>184</v>
      </c>
      <c r="J11" s="245"/>
      <c r="K11" s="245"/>
      <c r="L11" s="245"/>
      <c r="M11" s="245"/>
      <c r="N11" s="245"/>
    </row>
    <row r="12" spans="1:14" ht="15.75" thickBot="1">
      <c r="A12" s="280" t="s">
        <v>138</v>
      </c>
      <c r="B12" s="282" t="s">
        <v>139</v>
      </c>
      <c r="C12" s="282"/>
      <c r="D12" s="282" t="s">
        <v>140</v>
      </c>
      <c r="E12" s="282"/>
      <c r="F12" s="282" t="s">
        <v>141</v>
      </c>
      <c r="G12" s="282"/>
      <c r="H12" s="85"/>
      <c r="I12" s="282" t="s">
        <v>139</v>
      </c>
      <c r="J12" s="282"/>
      <c r="K12" s="282" t="s">
        <v>140</v>
      </c>
      <c r="L12" s="282"/>
      <c r="M12" s="282" t="s">
        <v>141</v>
      </c>
      <c r="N12" s="282"/>
    </row>
    <row r="13" spans="1:14" ht="15.75" thickBot="1">
      <c r="A13" s="281"/>
      <c r="B13" s="144">
        <v>2015</v>
      </c>
      <c r="C13" s="144">
        <v>2016</v>
      </c>
      <c r="D13" s="144">
        <v>2015</v>
      </c>
      <c r="E13" s="144">
        <v>2016</v>
      </c>
      <c r="F13" s="144">
        <v>2015</v>
      </c>
      <c r="G13" s="144">
        <v>2016</v>
      </c>
      <c r="H13" s="6"/>
      <c r="I13" s="144">
        <v>2015</v>
      </c>
      <c r="J13" s="144">
        <v>2016</v>
      </c>
      <c r="K13" s="144">
        <v>2015</v>
      </c>
      <c r="L13" s="144">
        <v>2016</v>
      </c>
      <c r="M13" s="144">
        <v>2015</v>
      </c>
      <c r="N13" s="144">
        <v>2016</v>
      </c>
    </row>
    <row r="14" spans="1:18" s="23" customFormat="1" ht="15">
      <c r="A14" s="25" t="s">
        <v>4</v>
      </c>
      <c r="B14" s="206">
        <v>162983.491895234</v>
      </c>
      <c r="C14" s="206">
        <v>257098.65723224508</v>
      </c>
      <c r="D14" s="206">
        <v>170338.9539213769</v>
      </c>
      <c r="E14" s="206">
        <v>143916.95558089003</v>
      </c>
      <c r="F14" s="206">
        <v>-7355.462026142895</v>
      </c>
      <c r="G14" s="206">
        <v>113181.70165135506</v>
      </c>
      <c r="H14" s="205"/>
      <c r="I14" s="206">
        <v>784404.1248337429</v>
      </c>
      <c r="J14" s="206">
        <v>1199521.293697868</v>
      </c>
      <c r="K14" s="206">
        <v>948150.5665313086</v>
      </c>
      <c r="L14" s="206">
        <v>767087.9587519579</v>
      </c>
      <c r="M14" s="206">
        <v>-163746.44169756566</v>
      </c>
      <c r="N14" s="206">
        <v>432433.33494591014</v>
      </c>
      <c r="O14" s="205"/>
      <c r="P14" s="205"/>
      <c r="Q14" s="205"/>
      <c r="R14" s="205"/>
    </row>
    <row r="15" spans="1:18" s="23" customFormat="1" ht="17.25">
      <c r="A15" s="23" t="s">
        <v>188</v>
      </c>
      <c r="B15" s="205">
        <v>9027.605954159997</v>
      </c>
      <c r="C15" s="205">
        <v>91666.96649799995</v>
      </c>
      <c r="D15" s="205">
        <v>112563.43406355094</v>
      </c>
      <c r="E15" s="205">
        <v>102963.00170067202</v>
      </c>
      <c r="F15" s="205">
        <v>-103535.82810939095</v>
      </c>
      <c r="G15" s="205">
        <v>-11296.035202672065</v>
      </c>
      <c r="H15" s="205"/>
      <c r="I15" s="205">
        <v>62547.571931959996</v>
      </c>
      <c r="J15" s="205">
        <v>385214.90751531295</v>
      </c>
      <c r="K15" s="205">
        <v>706747.8579946156</v>
      </c>
      <c r="L15" s="205">
        <v>576651.381310264</v>
      </c>
      <c r="M15" s="205">
        <v>-644200.2860626556</v>
      </c>
      <c r="N15" s="205">
        <v>-191436.47379495102</v>
      </c>
      <c r="O15" s="205"/>
      <c r="P15" s="205"/>
      <c r="Q15" s="205"/>
      <c r="R15" s="205"/>
    </row>
    <row r="16" spans="1:18" s="23" customFormat="1" ht="17.25">
      <c r="A16" s="25" t="s">
        <v>189</v>
      </c>
      <c r="B16" s="206">
        <v>153955.88594107403</v>
      </c>
      <c r="C16" s="206">
        <v>165431.69073424512</v>
      </c>
      <c r="D16" s="206">
        <v>57775.51985782596</v>
      </c>
      <c r="E16" s="206">
        <v>40953.953880218</v>
      </c>
      <c r="F16" s="206">
        <v>96180.36608324805</v>
      </c>
      <c r="G16" s="206">
        <v>124477.73685402713</v>
      </c>
      <c r="H16" s="205"/>
      <c r="I16" s="206">
        <v>721856.5529017829</v>
      </c>
      <c r="J16" s="206">
        <v>814306.3861825552</v>
      </c>
      <c r="K16" s="206">
        <v>241402.70853669295</v>
      </c>
      <c r="L16" s="206">
        <v>190436.57744169395</v>
      </c>
      <c r="M16" s="206">
        <v>480453.8443650899</v>
      </c>
      <c r="N16" s="206">
        <v>623869.8087408611</v>
      </c>
      <c r="O16" s="205"/>
      <c r="P16" s="205"/>
      <c r="Q16" s="205"/>
      <c r="R16" s="205"/>
    </row>
    <row r="17" spans="1:18" ht="15">
      <c r="A17" s="18" t="s">
        <v>24</v>
      </c>
      <c r="B17" s="149">
        <v>73447.02065107402</v>
      </c>
      <c r="C17" s="149">
        <v>84238.59068424502</v>
      </c>
      <c r="D17" s="149">
        <v>3767.3218178279994</v>
      </c>
      <c r="E17" s="149">
        <v>8463.959630218</v>
      </c>
      <c r="F17" s="149">
        <v>69679.69883324602</v>
      </c>
      <c r="G17" s="149">
        <v>75774.63105402702</v>
      </c>
      <c r="H17" s="149"/>
      <c r="I17" s="149">
        <v>341109.4188117831</v>
      </c>
      <c r="J17" s="149">
        <v>447909.06052255497</v>
      </c>
      <c r="K17" s="149">
        <v>16122.506235629</v>
      </c>
      <c r="L17" s="149">
        <v>17518.413045194</v>
      </c>
      <c r="M17" s="149">
        <v>324986.91257615405</v>
      </c>
      <c r="N17" s="149">
        <v>430390.64747736097</v>
      </c>
      <c r="O17" s="149"/>
      <c r="P17" s="149"/>
      <c r="Q17" s="149"/>
      <c r="R17" s="149"/>
    </row>
    <row r="18" spans="1:18" ht="15">
      <c r="A18" s="16" t="s">
        <v>5</v>
      </c>
      <c r="B18" s="202">
        <v>15311.485980000003</v>
      </c>
      <c r="C18" s="202">
        <v>31980.695700000004</v>
      </c>
      <c r="D18" s="202">
        <v>866.1832700000001</v>
      </c>
      <c r="E18" s="202">
        <v>2052.4901099999997</v>
      </c>
      <c r="F18" s="202">
        <v>14445.302710000004</v>
      </c>
      <c r="G18" s="202">
        <v>29928.205590000005</v>
      </c>
      <c r="H18" s="149"/>
      <c r="I18" s="202">
        <v>95858.21145999999</v>
      </c>
      <c r="J18" s="202">
        <v>125834.13631999998</v>
      </c>
      <c r="K18" s="202">
        <v>3564.87623</v>
      </c>
      <c r="L18" s="202">
        <v>5193.142110000001</v>
      </c>
      <c r="M18" s="202">
        <v>92293.33522999998</v>
      </c>
      <c r="N18" s="202">
        <v>120640.99420999998</v>
      </c>
      <c r="O18" s="149"/>
      <c r="P18" s="149"/>
      <c r="Q18" s="149"/>
      <c r="R18" s="149"/>
    </row>
    <row r="19" spans="1:18" ht="15">
      <c r="A19" s="18" t="s">
        <v>23</v>
      </c>
      <c r="B19" s="149">
        <v>5283.17953</v>
      </c>
      <c r="C19" s="149">
        <v>16016.202870000001</v>
      </c>
      <c r="D19" s="149">
        <v>665.0287599999999</v>
      </c>
      <c r="E19" s="149">
        <v>1254.5664500000003</v>
      </c>
      <c r="F19" s="149">
        <v>4618.15077</v>
      </c>
      <c r="G19" s="149">
        <v>14761.636420000003</v>
      </c>
      <c r="H19" s="149"/>
      <c r="I19" s="149">
        <v>15922.7977</v>
      </c>
      <c r="J19" s="149">
        <v>66436.59698</v>
      </c>
      <c r="K19" s="149">
        <v>4211.52367</v>
      </c>
      <c r="L19" s="149">
        <v>6617.937530000001</v>
      </c>
      <c r="M19" s="149">
        <v>11711.274029999999</v>
      </c>
      <c r="N19" s="149">
        <v>59818.65945000001</v>
      </c>
      <c r="O19" s="149"/>
      <c r="P19" s="149"/>
      <c r="Q19" s="149"/>
      <c r="R19" s="149"/>
    </row>
    <row r="20" spans="1:18" ht="15">
      <c r="A20" s="16" t="s">
        <v>13</v>
      </c>
      <c r="B20" s="202">
        <v>9680.108479999999</v>
      </c>
      <c r="C20" s="202">
        <v>8318.27023</v>
      </c>
      <c r="D20" s="202">
        <v>4210.7871000000005</v>
      </c>
      <c r="E20" s="202">
        <v>2651.4617600000015</v>
      </c>
      <c r="F20" s="202">
        <v>5469.321379999998</v>
      </c>
      <c r="G20" s="202">
        <v>5666.808469999999</v>
      </c>
      <c r="H20" s="149"/>
      <c r="I20" s="202">
        <v>38672.165909999996</v>
      </c>
      <c r="J20" s="202">
        <v>39519.2236</v>
      </c>
      <c r="K20" s="202">
        <v>23834.380189999996</v>
      </c>
      <c r="L20" s="202">
        <v>18977.641249999997</v>
      </c>
      <c r="M20" s="202">
        <v>14837.785719999998</v>
      </c>
      <c r="N20" s="202">
        <v>20541.582349999997</v>
      </c>
      <c r="O20" s="149"/>
      <c r="P20" s="149"/>
      <c r="Q20" s="149"/>
      <c r="R20" s="149"/>
    </row>
    <row r="21" spans="1:18" ht="15">
      <c r="A21" s="18" t="s">
        <v>9</v>
      </c>
      <c r="B21" s="149">
        <v>7219.79293</v>
      </c>
      <c r="C21" s="149">
        <v>5462.20713</v>
      </c>
      <c r="D21" s="149">
        <v>3194.5091100000004</v>
      </c>
      <c r="E21" s="149">
        <v>1986.64275</v>
      </c>
      <c r="F21" s="149">
        <v>4025.283819999999</v>
      </c>
      <c r="G21" s="149">
        <v>3475.56438</v>
      </c>
      <c r="H21" s="149"/>
      <c r="I21" s="149">
        <v>32605.95422</v>
      </c>
      <c r="J21" s="149">
        <v>26818.21067</v>
      </c>
      <c r="K21" s="149">
        <v>19609.430700000004</v>
      </c>
      <c r="L21" s="149">
        <v>12172.680699999999</v>
      </c>
      <c r="M21" s="149">
        <v>12996.523519999995</v>
      </c>
      <c r="N21" s="149">
        <v>14645.529970000003</v>
      </c>
      <c r="O21" s="149"/>
      <c r="P21" s="149"/>
      <c r="Q21" s="149"/>
      <c r="R21" s="149"/>
    </row>
    <row r="22" spans="1:18" ht="15">
      <c r="A22" s="16" t="s">
        <v>8</v>
      </c>
      <c r="B22" s="202">
        <v>8463.245790000003</v>
      </c>
      <c r="C22" s="202">
        <v>7414.06773</v>
      </c>
      <c r="D22" s="202">
        <v>6378.2347800000025</v>
      </c>
      <c r="E22" s="202">
        <v>4065.544219999997</v>
      </c>
      <c r="F22" s="202">
        <v>2085.0110100000006</v>
      </c>
      <c r="G22" s="202">
        <v>3348.5235100000027</v>
      </c>
      <c r="H22" s="149"/>
      <c r="I22" s="202">
        <v>41222.261829999996</v>
      </c>
      <c r="J22" s="202">
        <v>30936.18235</v>
      </c>
      <c r="K22" s="202">
        <v>32865.285260000004</v>
      </c>
      <c r="L22" s="202">
        <v>25905.24093999999</v>
      </c>
      <c r="M22" s="202">
        <v>8356.976569999993</v>
      </c>
      <c r="N22" s="202">
        <v>5030.941410000008</v>
      </c>
      <c r="O22" s="149"/>
      <c r="P22" s="149"/>
      <c r="Q22" s="149"/>
      <c r="R22" s="149"/>
    </row>
    <row r="23" spans="1:18" ht="15">
      <c r="A23" s="18" t="s">
        <v>7</v>
      </c>
      <c r="B23" s="149">
        <v>4651.21155</v>
      </c>
      <c r="C23" s="149">
        <v>1966.98719</v>
      </c>
      <c r="D23" s="149">
        <v>1407.27474</v>
      </c>
      <c r="E23" s="149">
        <v>791.16814</v>
      </c>
      <c r="F23" s="149">
        <v>3243.9368099999997</v>
      </c>
      <c r="G23" s="149">
        <v>1175.8190499999998</v>
      </c>
      <c r="H23" s="149"/>
      <c r="I23" s="149">
        <v>10217.959739999998</v>
      </c>
      <c r="J23" s="149">
        <v>11142.96869</v>
      </c>
      <c r="K23" s="149">
        <v>8377.52752</v>
      </c>
      <c r="L23" s="149">
        <v>8343.12803</v>
      </c>
      <c r="M23" s="149">
        <v>1840.4322199999988</v>
      </c>
      <c r="N23" s="149">
        <v>2799.8406599999994</v>
      </c>
      <c r="O23" s="149"/>
      <c r="P23" s="149"/>
      <c r="Q23" s="149"/>
      <c r="R23" s="149"/>
    </row>
    <row r="24" spans="1:18" ht="15">
      <c r="A24" s="16" t="s">
        <v>14</v>
      </c>
      <c r="B24" s="202">
        <v>1308.47884</v>
      </c>
      <c r="C24" s="202">
        <v>995.94025</v>
      </c>
      <c r="D24" s="202">
        <v>734.8311199999998</v>
      </c>
      <c r="E24" s="202">
        <v>250.12073999999996</v>
      </c>
      <c r="F24" s="202">
        <v>573.6477200000002</v>
      </c>
      <c r="G24" s="202">
        <v>745.81951</v>
      </c>
      <c r="H24" s="149"/>
      <c r="I24" s="202">
        <v>7015.02063</v>
      </c>
      <c r="J24" s="202">
        <v>5261.78176</v>
      </c>
      <c r="K24" s="202">
        <v>2532.7320499999996</v>
      </c>
      <c r="L24" s="202">
        <v>2215.20899</v>
      </c>
      <c r="M24" s="202">
        <v>4482.28858</v>
      </c>
      <c r="N24" s="202">
        <v>3046.5727699999998</v>
      </c>
      <c r="O24" s="149"/>
      <c r="P24" s="149"/>
      <c r="Q24" s="149"/>
      <c r="R24" s="149"/>
    </row>
    <row r="25" spans="1:18" ht="15">
      <c r="A25" s="18" t="s">
        <v>18</v>
      </c>
      <c r="B25" s="149">
        <v>163.88075</v>
      </c>
      <c r="C25" s="149">
        <v>984.41501</v>
      </c>
      <c r="D25" s="149">
        <v>1238.11345</v>
      </c>
      <c r="E25" s="149">
        <v>687.0247700000001</v>
      </c>
      <c r="F25" s="149">
        <v>-1074.2327</v>
      </c>
      <c r="G25" s="149">
        <v>297.3902399999999</v>
      </c>
      <c r="H25" s="149"/>
      <c r="I25" s="149">
        <v>422.69893</v>
      </c>
      <c r="J25" s="149">
        <v>2508.16918</v>
      </c>
      <c r="K25" s="149">
        <v>5177.936360000001</v>
      </c>
      <c r="L25" s="149">
        <v>5452.6393100000005</v>
      </c>
      <c r="M25" s="149">
        <v>-4755.237430000001</v>
      </c>
      <c r="N25" s="149">
        <v>-2944.4701300000006</v>
      </c>
      <c r="O25" s="149"/>
      <c r="P25" s="149"/>
      <c r="Q25" s="149"/>
      <c r="R25" s="149"/>
    </row>
    <row r="26" spans="1:18" ht="15">
      <c r="A26" s="16" t="s">
        <v>15</v>
      </c>
      <c r="B26" s="202">
        <v>9.78108</v>
      </c>
      <c r="C26" s="202">
        <v>19.20463</v>
      </c>
      <c r="D26" s="202">
        <v>46.8785</v>
      </c>
      <c r="E26" s="202">
        <v>0</v>
      </c>
      <c r="F26" s="202">
        <v>-37.09742</v>
      </c>
      <c r="G26" s="202">
        <v>19.20463</v>
      </c>
      <c r="H26" s="149"/>
      <c r="I26" s="202">
        <v>96.02939000000002</v>
      </c>
      <c r="J26" s="202">
        <v>26.04763</v>
      </c>
      <c r="K26" s="202">
        <v>254.31196999999997</v>
      </c>
      <c r="L26" s="202">
        <v>0</v>
      </c>
      <c r="M26" s="202">
        <v>-158.28257999999997</v>
      </c>
      <c r="N26" s="202">
        <v>26.04763</v>
      </c>
      <c r="O26" s="149"/>
      <c r="P26" s="149"/>
      <c r="Q26" s="149"/>
      <c r="R26" s="149"/>
    </row>
    <row r="27" spans="1:18" ht="15">
      <c r="A27" s="18" t="s">
        <v>182</v>
      </c>
      <c r="B27" s="149">
        <v>0</v>
      </c>
      <c r="C27" s="149">
        <v>0</v>
      </c>
      <c r="D27" s="149">
        <v>0.28757</v>
      </c>
      <c r="E27" s="149">
        <v>0</v>
      </c>
      <c r="F27" s="149">
        <v>-0.28757</v>
      </c>
      <c r="G27" s="149">
        <v>0</v>
      </c>
      <c r="H27" s="149"/>
      <c r="I27" s="149">
        <v>0</v>
      </c>
      <c r="J27" s="149">
        <v>0</v>
      </c>
      <c r="K27" s="149">
        <v>206.35951</v>
      </c>
      <c r="L27" s="149">
        <v>0</v>
      </c>
      <c r="M27" s="149">
        <v>-206.35951</v>
      </c>
      <c r="N27" s="149">
        <v>0</v>
      </c>
      <c r="O27" s="149"/>
      <c r="P27" s="149"/>
      <c r="Q27" s="149"/>
      <c r="R27" s="149"/>
    </row>
    <row r="28" spans="1:18" ht="15">
      <c r="A28" s="16" t="s">
        <v>122</v>
      </c>
      <c r="B28" s="202">
        <v>0</v>
      </c>
      <c r="C28" s="202">
        <v>0</v>
      </c>
      <c r="D28" s="202">
        <v>43.997229998</v>
      </c>
      <c r="E28" s="202">
        <v>0</v>
      </c>
      <c r="F28" s="202">
        <v>-43.997229998</v>
      </c>
      <c r="G28" s="202">
        <v>0</v>
      </c>
      <c r="H28" s="149"/>
      <c r="I28" s="202">
        <v>0</v>
      </c>
      <c r="J28" s="202">
        <v>0</v>
      </c>
      <c r="K28" s="202">
        <v>283.60040106400004</v>
      </c>
      <c r="L28" s="202">
        <v>123.8474565</v>
      </c>
      <c r="M28" s="202">
        <v>-283.60040106400004</v>
      </c>
      <c r="N28" s="202">
        <v>-123.8474565</v>
      </c>
      <c r="O28" s="149"/>
      <c r="P28" s="149"/>
      <c r="Q28" s="149"/>
      <c r="R28" s="149"/>
    </row>
    <row r="29" spans="1:18" ht="15">
      <c r="A29" s="18" t="s">
        <v>20</v>
      </c>
      <c r="B29" s="149">
        <v>0</v>
      </c>
      <c r="C29" s="149">
        <v>0</v>
      </c>
      <c r="D29" s="149">
        <v>0</v>
      </c>
      <c r="E29" s="149">
        <v>0</v>
      </c>
      <c r="F29" s="149">
        <v>0</v>
      </c>
      <c r="G29" s="149">
        <v>0</v>
      </c>
      <c r="H29" s="149"/>
      <c r="I29" s="149">
        <v>481.8</v>
      </c>
      <c r="J29" s="149">
        <v>0</v>
      </c>
      <c r="K29" s="149">
        <v>0</v>
      </c>
      <c r="L29" s="149">
        <v>58.04752</v>
      </c>
      <c r="M29" s="149">
        <v>481.8</v>
      </c>
      <c r="N29" s="149">
        <v>-58.04752</v>
      </c>
      <c r="O29" s="149"/>
      <c r="P29" s="149"/>
      <c r="Q29" s="149"/>
      <c r="R29" s="149"/>
    </row>
    <row r="30" spans="1:18" ht="15">
      <c r="A30" s="16" t="s">
        <v>123</v>
      </c>
      <c r="B30" s="202">
        <v>0</v>
      </c>
      <c r="C30" s="202">
        <v>0</v>
      </c>
      <c r="D30" s="202">
        <v>4.32531</v>
      </c>
      <c r="E30" s="202">
        <v>0</v>
      </c>
      <c r="F30" s="202">
        <v>-4.32531</v>
      </c>
      <c r="G30" s="202">
        <v>0</v>
      </c>
      <c r="H30" s="149"/>
      <c r="I30" s="202">
        <v>0</v>
      </c>
      <c r="J30" s="202">
        <v>0</v>
      </c>
      <c r="K30" s="202">
        <v>6255.70831</v>
      </c>
      <c r="L30" s="202">
        <v>0</v>
      </c>
      <c r="M30" s="202">
        <v>-6255.70831</v>
      </c>
      <c r="N30" s="202">
        <v>0</v>
      </c>
      <c r="O30" s="149"/>
      <c r="P30" s="149"/>
      <c r="Q30" s="149"/>
      <c r="R30" s="149"/>
    </row>
    <row r="31" spans="1:18" ht="15">
      <c r="A31" s="18" t="s">
        <v>178</v>
      </c>
      <c r="B31" s="149">
        <v>0</v>
      </c>
      <c r="C31" s="149">
        <v>0</v>
      </c>
      <c r="D31" s="149">
        <v>0</v>
      </c>
      <c r="E31" s="149">
        <v>0.034</v>
      </c>
      <c r="F31" s="149">
        <v>0</v>
      </c>
      <c r="G31" s="149">
        <v>-0.034</v>
      </c>
      <c r="H31" s="149"/>
      <c r="I31" s="149">
        <v>0</v>
      </c>
      <c r="J31" s="149">
        <v>0</v>
      </c>
      <c r="K31" s="149">
        <v>1.32447</v>
      </c>
      <c r="L31" s="149">
        <v>0.038</v>
      </c>
      <c r="M31" s="149">
        <v>-1.32447</v>
      </c>
      <c r="N31" s="149">
        <v>-0.038</v>
      </c>
      <c r="O31" s="149"/>
      <c r="P31" s="149"/>
      <c r="Q31" s="149"/>
      <c r="R31" s="149"/>
    </row>
    <row r="32" spans="1:18" ht="15">
      <c r="A32" s="16" t="s">
        <v>121</v>
      </c>
      <c r="B32" s="202">
        <v>0</v>
      </c>
      <c r="C32" s="202">
        <v>33.51056</v>
      </c>
      <c r="D32" s="202">
        <v>0</v>
      </c>
      <c r="E32" s="202">
        <v>38.570910000000005</v>
      </c>
      <c r="F32" s="202">
        <v>0</v>
      </c>
      <c r="G32" s="202">
        <v>-5.060350000000006</v>
      </c>
      <c r="H32" s="149"/>
      <c r="I32" s="202">
        <v>0</v>
      </c>
      <c r="J32" s="202">
        <v>43.630559999999996</v>
      </c>
      <c r="K32" s="202">
        <v>0</v>
      </c>
      <c r="L32" s="202">
        <v>313.04793000000006</v>
      </c>
      <c r="M32" s="202">
        <v>0</v>
      </c>
      <c r="N32" s="202">
        <v>-269.41737000000006</v>
      </c>
      <c r="O32" s="149"/>
      <c r="P32" s="149"/>
      <c r="Q32" s="149"/>
      <c r="R32" s="149"/>
    </row>
    <row r="33" spans="1:18" ht="15">
      <c r="A33" s="18" t="s">
        <v>19</v>
      </c>
      <c r="B33" s="149">
        <v>89.59697</v>
      </c>
      <c r="C33" s="149">
        <v>0</v>
      </c>
      <c r="D33" s="149">
        <v>0</v>
      </c>
      <c r="E33" s="149">
        <v>5.65944</v>
      </c>
      <c r="F33" s="149">
        <v>89.59697</v>
      </c>
      <c r="G33" s="149">
        <v>-5.65944</v>
      </c>
      <c r="H33" s="149"/>
      <c r="I33" s="149">
        <v>89.59697</v>
      </c>
      <c r="J33" s="149">
        <v>80.377</v>
      </c>
      <c r="K33" s="149">
        <v>89.46252000000001</v>
      </c>
      <c r="L33" s="149">
        <v>79.42590000000001</v>
      </c>
      <c r="M33" s="149">
        <v>0.13444999999998253</v>
      </c>
      <c r="N33" s="149">
        <v>0.9510999999999913</v>
      </c>
      <c r="O33" s="149"/>
      <c r="P33" s="149"/>
      <c r="Q33" s="149"/>
      <c r="R33" s="149"/>
    </row>
    <row r="34" spans="1:18" ht="15">
      <c r="A34" s="16" t="s">
        <v>12</v>
      </c>
      <c r="B34" s="202">
        <v>219.63785</v>
      </c>
      <c r="C34" s="202">
        <v>0</v>
      </c>
      <c r="D34" s="202">
        <v>39.051790000000004</v>
      </c>
      <c r="E34" s="202">
        <v>51.3516</v>
      </c>
      <c r="F34" s="202">
        <v>180.58605999999997</v>
      </c>
      <c r="G34" s="202">
        <v>-51.3516</v>
      </c>
      <c r="H34" s="149"/>
      <c r="I34" s="202">
        <v>692.17276</v>
      </c>
      <c r="J34" s="202">
        <v>262.06313</v>
      </c>
      <c r="K34" s="202">
        <v>471.43928999999986</v>
      </c>
      <c r="L34" s="202">
        <v>785.67584</v>
      </c>
      <c r="M34" s="202">
        <v>220.73347000000015</v>
      </c>
      <c r="N34" s="202">
        <v>-523.61271</v>
      </c>
      <c r="O34" s="149"/>
      <c r="P34" s="149"/>
      <c r="Q34" s="149"/>
      <c r="R34" s="149"/>
    </row>
    <row r="35" spans="1:18" ht="15">
      <c r="A35" s="18" t="s">
        <v>22</v>
      </c>
      <c r="B35" s="149">
        <v>4.80216</v>
      </c>
      <c r="C35" s="149">
        <v>47.96275000000001</v>
      </c>
      <c r="D35" s="149">
        <v>121.63172000000002</v>
      </c>
      <c r="E35" s="149">
        <v>121.07793000000001</v>
      </c>
      <c r="F35" s="149">
        <v>-116.82956000000001</v>
      </c>
      <c r="G35" s="149">
        <v>-73.11518</v>
      </c>
      <c r="H35" s="149"/>
      <c r="I35" s="149">
        <v>13.610779999999998</v>
      </c>
      <c r="J35" s="149">
        <v>299.00351</v>
      </c>
      <c r="K35" s="149">
        <v>728.2436699999998</v>
      </c>
      <c r="L35" s="149">
        <v>5146.536389999999</v>
      </c>
      <c r="M35" s="149">
        <v>-714.6328899999997</v>
      </c>
      <c r="N35" s="149">
        <v>-4847.53288</v>
      </c>
      <c r="O35" s="149"/>
      <c r="P35" s="149"/>
      <c r="Q35" s="149"/>
      <c r="R35" s="149"/>
    </row>
    <row r="36" spans="1:18" ht="15">
      <c r="A36" s="16" t="s">
        <v>16</v>
      </c>
      <c r="B36" s="202">
        <v>44.49725</v>
      </c>
      <c r="C36" s="202">
        <v>41.046</v>
      </c>
      <c r="D36" s="202">
        <v>84.985</v>
      </c>
      <c r="E36" s="202">
        <v>146.06162</v>
      </c>
      <c r="F36" s="202">
        <v>-40.48775</v>
      </c>
      <c r="G36" s="202">
        <v>-105.01562</v>
      </c>
      <c r="H36" s="149"/>
      <c r="I36" s="202">
        <v>541.89095</v>
      </c>
      <c r="J36" s="202">
        <v>428.1525</v>
      </c>
      <c r="K36" s="202">
        <v>134.98266</v>
      </c>
      <c r="L36" s="202">
        <v>1966.7391100000004</v>
      </c>
      <c r="M36" s="202">
        <v>406.9082899999999</v>
      </c>
      <c r="N36" s="202">
        <v>-1538.5866100000003</v>
      </c>
      <c r="O36" s="149"/>
      <c r="P36" s="149"/>
      <c r="Q36" s="149"/>
      <c r="R36" s="149"/>
    </row>
    <row r="37" spans="1:18" ht="15">
      <c r="A37" s="18" t="s">
        <v>171</v>
      </c>
      <c r="B37" s="149">
        <v>53.96486</v>
      </c>
      <c r="C37" s="149">
        <v>0</v>
      </c>
      <c r="D37" s="149">
        <v>282.04436</v>
      </c>
      <c r="E37" s="149">
        <v>197.67227</v>
      </c>
      <c r="F37" s="149">
        <v>-228.0795</v>
      </c>
      <c r="G37" s="149">
        <v>-197.67227</v>
      </c>
      <c r="H37" s="149"/>
      <c r="I37" s="149">
        <v>753.0584200000001</v>
      </c>
      <c r="J37" s="149">
        <v>24.418239999999997</v>
      </c>
      <c r="K37" s="149">
        <v>1289.0737600000002</v>
      </c>
      <c r="L37" s="149">
        <v>1397.29039</v>
      </c>
      <c r="M37" s="149">
        <v>-536.0153400000002</v>
      </c>
      <c r="N37" s="149">
        <v>-1372.87215</v>
      </c>
      <c r="O37" s="149"/>
      <c r="P37" s="149"/>
      <c r="Q37" s="149"/>
      <c r="R37" s="149"/>
    </row>
    <row r="38" spans="1:18" ht="15">
      <c r="A38" s="16" t="s">
        <v>17</v>
      </c>
      <c r="B38" s="202">
        <v>0</v>
      </c>
      <c r="C38" s="202">
        <v>25.38</v>
      </c>
      <c r="D38" s="202">
        <v>91.36707000000001</v>
      </c>
      <c r="E38" s="202">
        <v>227.20125</v>
      </c>
      <c r="F38" s="202">
        <v>-91.36707000000001</v>
      </c>
      <c r="G38" s="202">
        <v>-201.82125</v>
      </c>
      <c r="H38" s="149"/>
      <c r="I38" s="202">
        <v>203.7996</v>
      </c>
      <c r="J38" s="202">
        <v>25.38</v>
      </c>
      <c r="K38" s="202">
        <v>3503.7825299999995</v>
      </c>
      <c r="L38" s="202">
        <v>1417.81979</v>
      </c>
      <c r="M38" s="202">
        <v>-3299.982929999999</v>
      </c>
      <c r="N38" s="202">
        <v>-1392.4397900000001</v>
      </c>
      <c r="O38" s="149"/>
      <c r="P38" s="149"/>
      <c r="Q38" s="149"/>
      <c r="R38" s="149"/>
    </row>
    <row r="39" spans="1:18" ht="15">
      <c r="A39" s="18" t="s">
        <v>11</v>
      </c>
      <c r="B39" s="149">
        <v>4434.08741</v>
      </c>
      <c r="C39" s="149">
        <v>1610.8718400000002</v>
      </c>
      <c r="D39" s="149">
        <v>1290.8691800000004</v>
      </c>
      <c r="E39" s="149">
        <v>2283.0133100000003</v>
      </c>
      <c r="F39" s="149">
        <v>3143.2182299999995</v>
      </c>
      <c r="G39" s="149">
        <v>-672.1414699999997</v>
      </c>
      <c r="H39" s="149"/>
      <c r="I39" s="149">
        <v>14092.794559999998</v>
      </c>
      <c r="J39" s="149">
        <v>9985.72097</v>
      </c>
      <c r="K39" s="149">
        <v>7594.929509999999</v>
      </c>
      <c r="L39" s="149">
        <v>6488.26558</v>
      </c>
      <c r="M39" s="149">
        <v>6497.865049999999</v>
      </c>
      <c r="N39" s="149">
        <v>3497.4553900000005</v>
      </c>
      <c r="O39" s="149"/>
      <c r="P39" s="149"/>
      <c r="Q39" s="149"/>
      <c r="R39" s="149"/>
    </row>
    <row r="40" spans="1:18" ht="15">
      <c r="A40" s="16" t="s">
        <v>170</v>
      </c>
      <c r="B40" s="202">
        <v>0.03</v>
      </c>
      <c r="C40" s="202">
        <v>0</v>
      </c>
      <c r="D40" s="202">
        <v>16415.659090000005</v>
      </c>
      <c r="E40" s="202">
        <v>689.00323</v>
      </c>
      <c r="F40" s="202">
        <v>-16415.629090000006</v>
      </c>
      <c r="G40" s="202">
        <v>-689.00323</v>
      </c>
      <c r="H40" s="149"/>
      <c r="I40" s="202">
        <v>1.1</v>
      </c>
      <c r="J40" s="202">
        <v>0</v>
      </c>
      <c r="K40" s="202">
        <v>18346.306720000008</v>
      </c>
      <c r="L40" s="202">
        <v>3848.55688</v>
      </c>
      <c r="M40" s="202">
        <v>-18345.206720000006</v>
      </c>
      <c r="N40" s="202">
        <v>-3848.55688</v>
      </c>
      <c r="O40" s="149"/>
      <c r="P40" s="149"/>
      <c r="Q40" s="149"/>
      <c r="R40" s="149"/>
    </row>
    <row r="41" spans="1:18" ht="15">
      <c r="A41" s="18" t="s">
        <v>169</v>
      </c>
      <c r="B41" s="149">
        <v>0</v>
      </c>
      <c r="C41" s="149">
        <v>0</v>
      </c>
      <c r="D41" s="149">
        <v>542.1235800000001</v>
      </c>
      <c r="E41" s="149">
        <v>809.7082499999999</v>
      </c>
      <c r="F41" s="149">
        <v>-542.1235800000001</v>
      </c>
      <c r="G41" s="149">
        <v>-809.7082499999999</v>
      </c>
      <c r="H41" s="149"/>
      <c r="I41" s="149">
        <v>50.83</v>
      </c>
      <c r="J41" s="149">
        <v>19.99305</v>
      </c>
      <c r="K41" s="149">
        <v>1041.52396</v>
      </c>
      <c r="L41" s="149">
        <v>3960.6384099999996</v>
      </c>
      <c r="M41" s="149">
        <v>-990.69396</v>
      </c>
      <c r="N41" s="149">
        <v>-3940.64536</v>
      </c>
      <c r="O41" s="149"/>
      <c r="P41" s="149"/>
      <c r="Q41" s="149"/>
      <c r="R41" s="149"/>
    </row>
    <row r="42" spans="1:18" ht="15">
      <c r="A42" s="16" t="s">
        <v>21</v>
      </c>
      <c r="B42" s="202">
        <v>24.306129999999996</v>
      </c>
      <c r="C42" s="202">
        <v>22.996800000000004</v>
      </c>
      <c r="D42" s="202">
        <v>1140.2730699999997</v>
      </c>
      <c r="E42" s="202">
        <v>1219.62321</v>
      </c>
      <c r="F42" s="202">
        <v>-1115.96694</v>
      </c>
      <c r="G42" s="202">
        <v>-1196.6264099999999</v>
      </c>
      <c r="H42" s="149"/>
      <c r="I42" s="202">
        <v>113.43313</v>
      </c>
      <c r="J42" s="202">
        <v>214.60745</v>
      </c>
      <c r="K42" s="202">
        <v>10785.7635</v>
      </c>
      <c r="L42" s="202">
        <v>10072.58091</v>
      </c>
      <c r="M42" s="202">
        <v>-10672.33037</v>
      </c>
      <c r="N42" s="202">
        <v>-9857.973460000001</v>
      </c>
      <c r="O42" s="149"/>
      <c r="P42" s="149"/>
      <c r="Q42" s="149"/>
      <c r="R42" s="149"/>
    </row>
    <row r="43" spans="1:18" ht="15">
      <c r="A43" s="18" t="s">
        <v>10</v>
      </c>
      <c r="B43" s="149">
        <v>1458.45993</v>
      </c>
      <c r="C43" s="149">
        <v>1508.6759699999998</v>
      </c>
      <c r="D43" s="149">
        <v>536.42525</v>
      </c>
      <c r="E43" s="149">
        <v>3495.1760700000004</v>
      </c>
      <c r="F43" s="149">
        <v>922.03468</v>
      </c>
      <c r="G43" s="149">
        <v>-1986.5001000000007</v>
      </c>
      <c r="H43" s="149"/>
      <c r="I43" s="149">
        <v>10464.800720000001</v>
      </c>
      <c r="J43" s="149">
        <v>7542.77696</v>
      </c>
      <c r="K43" s="149">
        <v>10442.181489999999</v>
      </c>
      <c r="L43" s="149">
        <v>6824.18542</v>
      </c>
      <c r="M43" s="149">
        <v>22.61923000000231</v>
      </c>
      <c r="N43" s="149">
        <v>718.59154</v>
      </c>
      <c r="O43" s="149"/>
      <c r="P43" s="149"/>
      <c r="Q43" s="149"/>
      <c r="R43" s="149"/>
    </row>
    <row r="44" spans="1:18" ht="15">
      <c r="A44" s="16" t="s">
        <v>6</v>
      </c>
      <c r="B44" s="202">
        <v>22088.317799999997</v>
      </c>
      <c r="C44" s="202">
        <v>4744.665390000003</v>
      </c>
      <c r="D44" s="202">
        <v>14673.31699</v>
      </c>
      <c r="E44" s="202">
        <v>9466.82222</v>
      </c>
      <c r="F44" s="202">
        <v>7415.000809999997</v>
      </c>
      <c r="G44" s="202">
        <v>-4722.156829999998</v>
      </c>
      <c r="H44" s="149"/>
      <c r="I44" s="202">
        <v>111215.14638999998</v>
      </c>
      <c r="J44" s="202">
        <v>38987.88511000001</v>
      </c>
      <c r="K44" s="202">
        <v>63677.51605</v>
      </c>
      <c r="L44" s="202">
        <v>45557.850010000024</v>
      </c>
      <c r="M44" s="202">
        <v>47537.63033999999</v>
      </c>
      <c r="N44" s="202">
        <v>-6569.964900000014</v>
      </c>
      <c r="O44" s="149"/>
      <c r="P44" s="149"/>
      <c r="Q44" s="149"/>
      <c r="R44" s="149"/>
    </row>
    <row r="45" spans="1:14" ht="15.75" thickBot="1">
      <c r="A45" s="186" t="s">
        <v>25</v>
      </c>
      <c r="B45" s="207">
        <v>0</v>
      </c>
      <c r="C45" s="207">
        <v>0</v>
      </c>
      <c r="D45" s="207">
        <v>0</v>
      </c>
      <c r="E45" s="207">
        <v>0</v>
      </c>
      <c r="F45" s="207">
        <v>0</v>
      </c>
      <c r="G45" s="207">
        <v>0</v>
      </c>
      <c r="H45" s="207"/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</row>
    <row r="46" spans="2:7" ht="15">
      <c r="B46" s="13"/>
      <c r="C46" s="13"/>
      <c r="D46" s="11"/>
      <c r="E46" s="11"/>
      <c r="F46" s="11"/>
      <c r="G46" s="11"/>
    </row>
    <row r="47" spans="1:7" ht="15">
      <c r="A47" s="7" t="s">
        <v>152</v>
      </c>
      <c r="B47" s="106"/>
      <c r="C47" s="106"/>
      <c r="D47" s="106"/>
      <c r="E47" s="106"/>
      <c r="F47" s="107"/>
      <c r="G47" s="106"/>
    </row>
    <row r="48" spans="1:7" ht="15">
      <c r="A48" s="7" t="s">
        <v>27</v>
      </c>
      <c r="B48" s="7"/>
      <c r="C48" s="7"/>
      <c r="D48" s="7"/>
      <c r="E48" s="7"/>
      <c r="F48" s="12"/>
      <c r="G48" s="7"/>
    </row>
    <row r="49" spans="1:7" ht="15" customHeight="1">
      <c r="A49" s="7" t="s">
        <v>153</v>
      </c>
      <c r="B49" s="162"/>
      <c r="C49" s="162"/>
      <c r="D49" s="162"/>
      <c r="E49" s="162"/>
      <c r="F49" s="162"/>
      <c r="G49" s="162"/>
    </row>
    <row r="50" spans="1:7" ht="15">
      <c r="A50" s="7" t="s">
        <v>154</v>
      </c>
      <c r="B50" s="162"/>
      <c r="C50" s="162"/>
      <c r="D50" s="162"/>
      <c r="E50" s="162"/>
      <c r="F50" s="162"/>
      <c r="G50" s="162"/>
    </row>
    <row r="51" spans="1:14" ht="24" customHeight="1">
      <c r="A51" s="258" t="s">
        <v>119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</row>
  </sheetData>
  <sheetProtection/>
  <mergeCells count="12">
    <mergeCell ref="A51:N51"/>
    <mergeCell ref="I1:N5"/>
    <mergeCell ref="A10:D10"/>
    <mergeCell ref="B11:G11"/>
    <mergeCell ref="I11:N11"/>
    <mergeCell ref="A12:A13"/>
    <mergeCell ref="B12:C12"/>
    <mergeCell ref="D12:E12"/>
    <mergeCell ref="F12:G12"/>
    <mergeCell ref="I12:J12"/>
    <mergeCell ref="K12:L12"/>
    <mergeCell ref="M12:N1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0.7109375" style="18" bestFit="1" customWidth="1"/>
    <col min="2" max="5" width="12.7109375" style="18" bestFit="1" customWidth="1"/>
    <col min="6" max="7" width="12.28125" style="18" bestFit="1" customWidth="1"/>
    <col min="8" max="8" width="2.421875" style="18" customWidth="1"/>
    <col min="9" max="12" width="12.7109375" style="18" bestFit="1" customWidth="1"/>
    <col min="13" max="14" width="13.421875" style="18" bestFit="1" customWidth="1"/>
    <col min="15" max="16384" width="11.421875" style="18" customWidth="1"/>
  </cols>
  <sheetData>
    <row r="1" spans="9:14" ht="27" customHeight="1">
      <c r="I1" s="269" t="s">
        <v>34</v>
      </c>
      <c r="J1" s="270"/>
      <c r="K1" s="270"/>
      <c r="L1" s="270"/>
      <c r="M1" s="270"/>
      <c r="N1" s="270"/>
    </row>
    <row r="2" spans="9:14" ht="27" customHeight="1">
      <c r="I2" s="270"/>
      <c r="J2" s="270"/>
      <c r="K2" s="270"/>
      <c r="L2" s="270"/>
      <c r="M2" s="270"/>
      <c r="N2" s="270"/>
    </row>
    <row r="3" spans="9:14" ht="27" customHeight="1">
      <c r="I3" s="270"/>
      <c r="J3" s="270"/>
      <c r="K3" s="270"/>
      <c r="L3" s="270"/>
      <c r="M3" s="270"/>
      <c r="N3" s="270"/>
    </row>
    <row r="4" spans="9:14" ht="27" customHeight="1">
      <c r="I4" s="270"/>
      <c r="J4" s="270"/>
      <c r="K4" s="270"/>
      <c r="L4" s="270"/>
      <c r="M4" s="270"/>
      <c r="N4" s="270"/>
    </row>
    <row r="5" spans="1:3" ht="27" customHeight="1">
      <c r="A5" s="19" t="s">
        <v>147</v>
      </c>
      <c r="B5" s="19"/>
      <c r="C5" s="19"/>
    </row>
    <row r="6" spans="1:3" ht="15">
      <c r="A6" s="19" t="s">
        <v>148</v>
      </c>
      <c r="B6" s="19"/>
      <c r="C6" s="19"/>
    </row>
    <row r="7" spans="1:14" ht="15">
      <c r="A7" s="37" t="s">
        <v>185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4" ht="15">
      <c r="A8" s="279" t="s">
        <v>1</v>
      </c>
      <c r="B8" s="279"/>
      <c r="C8" s="279"/>
      <c r="D8" s="279"/>
    </row>
    <row r="9" spans="2:14" ht="15.75" thickBo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.75" thickBot="1">
      <c r="A10" s="68"/>
      <c r="B10" s="245" t="s">
        <v>183</v>
      </c>
      <c r="C10" s="245"/>
      <c r="D10" s="245"/>
      <c r="E10" s="245"/>
      <c r="F10" s="245"/>
      <c r="G10" s="245"/>
      <c r="H10" s="218"/>
      <c r="I10" s="245" t="s">
        <v>184</v>
      </c>
      <c r="J10" s="245"/>
      <c r="K10" s="245"/>
      <c r="L10" s="245"/>
      <c r="M10" s="245"/>
      <c r="N10" s="245"/>
    </row>
    <row r="11" spans="1:14" ht="15.75" thickBot="1">
      <c r="A11" s="285"/>
      <c r="B11" s="284" t="s">
        <v>139</v>
      </c>
      <c r="C11" s="284"/>
      <c r="D11" s="284" t="s">
        <v>140</v>
      </c>
      <c r="E11" s="284"/>
      <c r="F11" s="284" t="s">
        <v>141</v>
      </c>
      <c r="G11" s="284"/>
      <c r="H11" s="57"/>
      <c r="I11" s="284" t="s">
        <v>139</v>
      </c>
      <c r="J11" s="284"/>
      <c r="K11" s="284" t="s">
        <v>140</v>
      </c>
      <c r="L11" s="284"/>
      <c r="M11" s="284" t="s">
        <v>141</v>
      </c>
      <c r="N11" s="284"/>
    </row>
    <row r="12" spans="1:14" ht="15.75" thickBot="1">
      <c r="A12" s="281"/>
      <c r="B12" s="150">
        <v>2015</v>
      </c>
      <c r="C12" s="150">
        <v>2016</v>
      </c>
      <c r="D12" s="150">
        <v>2015</v>
      </c>
      <c r="E12" s="150">
        <v>2016</v>
      </c>
      <c r="F12" s="150">
        <v>2015</v>
      </c>
      <c r="G12" s="150">
        <v>2016</v>
      </c>
      <c r="H12" s="217"/>
      <c r="I12" s="150">
        <v>2015</v>
      </c>
      <c r="J12" s="150">
        <v>2016</v>
      </c>
      <c r="K12" s="150">
        <v>2015</v>
      </c>
      <c r="L12" s="150">
        <v>2016</v>
      </c>
      <c r="M12" s="150">
        <v>2015</v>
      </c>
      <c r="N12" s="150">
        <v>2016</v>
      </c>
    </row>
    <row r="13" spans="1:17" ht="15">
      <c r="A13" s="23" t="s">
        <v>42</v>
      </c>
      <c r="B13" s="205">
        <v>162983.491895234</v>
      </c>
      <c r="C13" s="205">
        <v>257098.65723224496</v>
      </c>
      <c r="D13" s="205">
        <v>170338.95392137708</v>
      </c>
      <c r="E13" s="205">
        <v>143916.95558088995</v>
      </c>
      <c r="F13" s="205">
        <v>-7355.462026143045</v>
      </c>
      <c r="G13" s="205">
        <v>113181.70165135503</v>
      </c>
      <c r="H13" s="205"/>
      <c r="I13" s="205">
        <v>784404.1248337431</v>
      </c>
      <c r="J13" s="205">
        <v>1199521.2936978682</v>
      </c>
      <c r="K13" s="205">
        <v>948150.5665313087</v>
      </c>
      <c r="L13" s="205">
        <v>767087.9587519583</v>
      </c>
      <c r="M13" s="205">
        <v>-163746.44169756555</v>
      </c>
      <c r="N13" s="205">
        <v>432433.33494590997</v>
      </c>
      <c r="P13" s="149"/>
      <c r="Q13" s="149"/>
    </row>
    <row r="14" spans="1:18" ht="15">
      <c r="A14" s="154" t="s">
        <v>58</v>
      </c>
      <c r="B14" s="202">
        <v>62755.60506766599</v>
      </c>
      <c r="C14" s="202">
        <v>132347.98552132</v>
      </c>
      <c r="D14" s="202">
        <v>104171.49822573397</v>
      </c>
      <c r="E14" s="202">
        <v>26194.02362557197</v>
      </c>
      <c r="F14" s="202">
        <v>-41415.89315806798</v>
      </c>
      <c r="G14" s="202">
        <v>106153.96189574803</v>
      </c>
      <c r="H14" s="149"/>
      <c r="I14" s="202">
        <v>338554.28372995</v>
      </c>
      <c r="J14" s="202">
        <v>689172.6338748549</v>
      </c>
      <c r="K14" s="202">
        <v>651880.2460952039</v>
      </c>
      <c r="L14" s="202">
        <v>290249.223157829</v>
      </c>
      <c r="M14" s="202">
        <v>-313325.9623652539</v>
      </c>
      <c r="N14" s="202">
        <v>398923.41071702586</v>
      </c>
      <c r="O14" s="149"/>
      <c r="P14" s="149"/>
      <c r="Q14" s="149"/>
      <c r="R14" s="149"/>
    </row>
    <row r="15" spans="1:18" ht="15">
      <c r="A15" s="187" t="s">
        <v>96</v>
      </c>
      <c r="B15" s="149">
        <v>31916.703380000003</v>
      </c>
      <c r="C15" s="149">
        <v>41301.097870000005</v>
      </c>
      <c r="D15" s="149">
        <v>2073.0412999999994</v>
      </c>
      <c r="E15" s="149">
        <v>9372.538550000001</v>
      </c>
      <c r="F15" s="149">
        <v>29843.662080000002</v>
      </c>
      <c r="G15" s="149">
        <v>31928.559320000004</v>
      </c>
      <c r="H15" s="149"/>
      <c r="I15" s="149">
        <v>151698.26407</v>
      </c>
      <c r="J15" s="149">
        <v>111823.0545</v>
      </c>
      <c r="K15" s="149">
        <v>12967.7866848</v>
      </c>
      <c r="L15" s="149">
        <v>20845.2755</v>
      </c>
      <c r="M15" s="149">
        <v>138730.4773852</v>
      </c>
      <c r="N15" s="149">
        <v>90977.779</v>
      </c>
      <c r="O15" s="149"/>
      <c r="P15" s="149"/>
      <c r="Q15" s="149"/>
      <c r="R15" s="149"/>
    </row>
    <row r="16" spans="1:18" ht="15">
      <c r="A16" s="154" t="s">
        <v>57</v>
      </c>
      <c r="B16" s="202">
        <v>11814.926818924001</v>
      </c>
      <c r="C16" s="202">
        <v>18036.497134</v>
      </c>
      <c r="D16" s="202">
        <v>82.6037</v>
      </c>
      <c r="E16" s="202">
        <v>13.97264</v>
      </c>
      <c r="F16" s="202">
        <v>11732.323118924001</v>
      </c>
      <c r="G16" s="202">
        <v>18022.524493999998</v>
      </c>
      <c r="H16" s="149"/>
      <c r="I16" s="202">
        <v>46491.34301445001</v>
      </c>
      <c r="J16" s="202">
        <v>34270.927897968</v>
      </c>
      <c r="K16" s="202">
        <v>305.39249</v>
      </c>
      <c r="L16" s="202">
        <v>92.65363</v>
      </c>
      <c r="M16" s="202">
        <v>46185.95052445</v>
      </c>
      <c r="N16" s="202">
        <v>34178.274267968</v>
      </c>
      <c r="O16" s="149"/>
      <c r="P16" s="149"/>
      <c r="Q16" s="149"/>
      <c r="R16" s="149"/>
    </row>
    <row r="17" spans="1:18" ht="15">
      <c r="A17" s="187" t="s">
        <v>47</v>
      </c>
      <c r="B17" s="149">
        <v>12683.532744082999</v>
      </c>
      <c r="C17" s="149">
        <v>7563.6007258009995</v>
      </c>
      <c r="D17" s="149">
        <v>2051.76225</v>
      </c>
      <c r="E17" s="149">
        <v>1619.5887149999999</v>
      </c>
      <c r="F17" s="149">
        <v>10631.770494082999</v>
      </c>
      <c r="G17" s="149">
        <v>5944.012010801</v>
      </c>
      <c r="H17" s="149"/>
      <c r="I17" s="149">
        <v>67356.18585199</v>
      </c>
      <c r="J17" s="149">
        <v>47592.457900056994</v>
      </c>
      <c r="K17" s="149">
        <v>8114.2927712</v>
      </c>
      <c r="L17" s="149">
        <v>10393.785885</v>
      </c>
      <c r="M17" s="149">
        <v>59241.893080789996</v>
      </c>
      <c r="N17" s="149">
        <v>37198.672015056996</v>
      </c>
      <c r="O17" s="149"/>
      <c r="P17" s="149"/>
      <c r="Q17" s="149"/>
      <c r="R17" s="149"/>
    </row>
    <row r="18" spans="1:18" ht="15">
      <c r="A18" s="154" t="s">
        <v>93</v>
      </c>
      <c r="B18" s="202">
        <v>2195.3749</v>
      </c>
      <c r="C18" s="202">
        <v>3235.07624192</v>
      </c>
      <c r="D18" s="202">
        <v>0.0060999999999999995</v>
      </c>
      <c r="E18" s="202">
        <v>0.01</v>
      </c>
      <c r="F18" s="202">
        <v>2195.3687999999997</v>
      </c>
      <c r="G18" s="202">
        <v>3235.06624192</v>
      </c>
      <c r="H18" s="149"/>
      <c r="I18" s="202">
        <v>9744.037302060999</v>
      </c>
      <c r="J18" s="202">
        <v>22351.469638239003</v>
      </c>
      <c r="K18" s="202">
        <v>89.73408000000002</v>
      </c>
      <c r="L18" s="202">
        <v>123.73958999999999</v>
      </c>
      <c r="M18" s="202">
        <v>9654.303222060998</v>
      </c>
      <c r="N18" s="202">
        <v>22227.730048239006</v>
      </c>
      <c r="O18" s="149"/>
      <c r="P18" s="149"/>
      <c r="Q18" s="149"/>
      <c r="R18" s="149"/>
    </row>
    <row r="19" spans="1:18" ht="15">
      <c r="A19" s="187" t="s">
        <v>46</v>
      </c>
      <c r="B19" s="149">
        <v>4938.1997590480005</v>
      </c>
      <c r="C19" s="149">
        <v>3408.3240704669997</v>
      </c>
      <c r="D19" s="149">
        <v>171.442427964</v>
      </c>
      <c r="E19" s="149">
        <v>311.30266000000006</v>
      </c>
      <c r="F19" s="149">
        <v>4766.757331084001</v>
      </c>
      <c r="G19" s="149">
        <v>3097.021410467</v>
      </c>
      <c r="H19" s="149"/>
      <c r="I19" s="149">
        <v>21633.381798963004</v>
      </c>
      <c r="J19" s="149">
        <v>16993.517170593</v>
      </c>
      <c r="K19" s="149">
        <v>650.869090264</v>
      </c>
      <c r="L19" s="149">
        <v>1344.3981899999999</v>
      </c>
      <c r="M19" s="149">
        <v>20982.512708699003</v>
      </c>
      <c r="N19" s="149">
        <v>15649.118980593</v>
      </c>
      <c r="O19" s="149"/>
      <c r="P19" s="149"/>
      <c r="Q19" s="149"/>
      <c r="R19" s="149"/>
    </row>
    <row r="20" spans="1:18" ht="15">
      <c r="A20" s="154" t="s">
        <v>54</v>
      </c>
      <c r="B20" s="202">
        <v>2757.143458628</v>
      </c>
      <c r="C20" s="202">
        <v>2741.744421763999</v>
      </c>
      <c r="D20" s="202">
        <v>0.332</v>
      </c>
      <c r="E20" s="202">
        <v>66.96360000000001</v>
      </c>
      <c r="F20" s="202">
        <v>2756.8114586280003</v>
      </c>
      <c r="G20" s="202">
        <v>2674.780821763999</v>
      </c>
      <c r="H20" s="149"/>
      <c r="I20" s="202">
        <v>15374.934836628001</v>
      </c>
      <c r="J20" s="202">
        <v>16813.186835544</v>
      </c>
      <c r="K20" s="202">
        <v>66.95969000000001</v>
      </c>
      <c r="L20" s="202">
        <v>649.3639599999999</v>
      </c>
      <c r="M20" s="202">
        <v>15307.975146628001</v>
      </c>
      <c r="N20" s="202">
        <v>16163.822875543996</v>
      </c>
      <c r="O20" s="149"/>
      <c r="P20" s="149"/>
      <c r="Q20" s="149"/>
      <c r="R20" s="149"/>
    </row>
    <row r="21" spans="1:18" ht="15">
      <c r="A21" s="187" t="s">
        <v>102</v>
      </c>
      <c r="B21" s="149">
        <v>1082.676524</v>
      </c>
      <c r="C21" s="149">
        <v>1352.8033820000003</v>
      </c>
      <c r="D21" s="149">
        <v>330.185</v>
      </c>
      <c r="E21" s="149">
        <v>0.02514</v>
      </c>
      <c r="F21" s="149">
        <v>752.491524</v>
      </c>
      <c r="G21" s="149">
        <v>1352.7782420000003</v>
      </c>
      <c r="H21" s="149"/>
      <c r="I21" s="149">
        <v>4904.081402000001</v>
      </c>
      <c r="J21" s="149">
        <v>5439.0439535900005</v>
      </c>
      <c r="K21" s="149">
        <v>330.18725</v>
      </c>
      <c r="L21" s="149">
        <v>38.78403999999999</v>
      </c>
      <c r="M21" s="149">
        <v>4573.894152000001</v>
      </c>
      <c r="N21" s="149">
        <v>5400.25991359</v>
      </c>
      <c r="O21" s="149"/>
      <c r="P21" s="149"/>
      <c r="Q21" s="149"/>
      <c r="R21" s="149"/>
    </row>
    <row r="22" spans="1:18" ht="15">
      <c r="A22" s="154" t="s">
        <v>53</v>
      </c>
      <c r="B22" s="202">
        <v>2654.733266188</v>
      </c>
      <c r="C22" s="202">
        <v>2597.0012475</v>
      </c>
      <c r="D22" s="202">
        <v>1620.60341</v>
      </c>
      <c r="E22" s="202">
        <v>1368.317292504</v>
      </c>
      <c r="F22" s="202">
        <v>1034.1298561879998</v>
      </c>
      <c r="G22" s="202">
        <v>1228.683954996</v>
      </c>
      <c r="H22" s="149"/>
      <c r="I22" s="202">
        <v>7110.483366988</v>
      </c>
      <c r="J22" s="202">
        <v>6714.7859105709995</v>
      </c>
      <c r="K22" s="202">
        <v>17392.209864398996</v>
      </c>
      <c r="L22" s="202">
        <v>6452.04320466</v>
      </c>
      <c r="M22" s="202">
        <v>-10281.726497410998</v>
      </c>
      <c r="N22" s="202">
        <v>262.74270591099935</v>
      </c>
      <c r="O22" s="149"/>
      <c r="P22" s="149"/>
      <c r="Q22" s="149"/>
      <c r="R22" s="149"/>
    </row>
    <row r="23" spans="1:18" ht="15">
      <c r="A23" s="187" t="s">
        <v>59</v>
      </c>
      <c r="B23" s="149">
        <v>514.4034280000001</v>
      </c>
      <c r="C23" s="149">
        <v>1013.5010679999999</v>
      </c>
      <c r="D23" s="149">
        <v>1.91387</v>
      </c>
      <c r="E23" s="149">
        <v>0</v>
      </c>
      <c r="F23" s="149">
        <v>512.4895580000001</v>
      </c>
      <c r="G23" s="149">
        <v>1013.5010679999999</v>
      </c>
      <c r="H23" s="149"/>
      <c r="I23" s="149">
        <v>2617.4487140000006</v>
      </c>
      <c r="J23" s="149">
        <v>5918.647922836</v>
      </c>
      <c r="K23" s="149">
        <v>1.91387</v>
      </c>
      <c r="L23" s="149">
        <v>0.024</v>
      </c>
      <c r="M23" s="149">
        <v>2615.5348440000007</v>
      </c>
      <c r="N23" s="149">
        <v>5918.623922836</v>
      </c>
      <c r="O23" s="149"/>
      <c r="P23" s="149"/>
      <c r="Q23" s="149"/>
      <c r="R23" s="149"/>
    </row>
    <row r="24" spans="1:18" ht="15">
      <c r="A24" s="154" t="s">
        <v>95</v>
      </c>
      <c r="B24" s="202">
        <v>108.32476000000001</v>
      </c>
      <c r="C24" s="202">
        <v>798.55952</v>
      </c>
      <c r="D24" s="202">
        <v>0</v>
      </c>
      <c r="E24" s="202">
        <v>0</v>
      </c>
      <c r="F24" s="202">
        <v>108.32476000000001</v>
      </c>
      <c r="G24" s="202">
        <v>798.55952</v>
      </c>
      <c r="H24" s="149"/>
      <c r="I24" s="202">
        <v>847.40128</v>
      </c>
      <c r="J24" s="202">
        <v>4214.77958</v>
      </c>
      <c r="K24" s="202">
        <v>0</v>
      </c>
      <c r="L24" s="202">
        <v>50352.837510000005</v>
      </c>
      <c r="M24" s="202">
        <v>847.40128</v>
      </c>
      <c r="N24" s="202">
        <v>-46138.05793000001</v>
      </c>
      <c r="O24" s="149"/>
      <c r="P24" s="149"/>
      <c r="Q24" s="149"/>
      <c r="R24" s="149"/>
    </row>
    <row r="25" spans="1:18" ht="15">
      <c r="A25" s="187" t="s">
        <v>143</v>
      </c>
      <c r="B25" s="149">
        <v>351.42341999999996</v>
      </c>
      <c r="C25" s="149">
        <v>315.3450000000001</v>
      </c>
      <c r="D25" s="149">
        <v>0</v>
      </c>
      <c r="E25" s="149">
        <v>2.09691</v>
      </c>
      <c r="F25" s="149">
        <v>351.42341999999996</v>
      </c>
      <c r="G25" s="149">
        <v>313.2480900000001</v>
      </c>
      <c r="H25" s="149"/>
      <c r="I25" s="149">
        <v>2774.909525</v>
      </c>
      <c r="J25" s="149">
        <v>1509.01729</v>
      </c>
      <c r="K25" s="149">
        <v>5.25038</v>
      </c>
      <c r="L25" s="149">
        <v>10.089469999999999</v>
      </c>
      <c r="M25" s="149">
        <v>2769.659145</v>
      </c>
      <c r="N25" s="149">
        <v>1498.92782</v>
      </c>
      <c r="O25" s="149"/>
      <c r="P25" s="149"/>
      <c r="Q25" s="149"/>
      <c r="R25" s="149"/>
    </row>
    <row r="26" spans="1:18" ht="15">
      <c r="A26" s="154" t="s">
        <v>145</v>
      </c>
      <c r="B26" s="202">
        <v>230.82516</v>
      </c>
      <c r="C26" s="202">
        <v>183.62861999999998</v>
      </c>
      <c r="D26" s="202">
        <v>85.12584000000001</v>
      </c>
      <c r="E26" s="202">
        <v>82.5398</v>
      </c>
      <c r="F26" s="202">
        <v>145.69932</v>
      </c>
      <c r="G26" s="202">
        <v>101.08882</v>
      </c>
      <c r="H26" s="149"/>
      <c r="I26" s="202">
        <v>812.11217</v>
      </c>
      <c r="J26" s="202">
        <v>663.67923</v>
      </c>
      <c r="K26" s="202">
        <v>578.14349</v>
      </c>
      <c r="L26" s="202">
        <v>407.72517</v>
      </c>
      <c r="M26" s="202">
        <v>233.96868000000006</v>
      </c>
      <c r="N26" s="202">
        <v>255.95406</v>
      </c>
      <c r="O26" s="149"/>
      <c r="P26" s="149"/>
      <c r="Q26" s="149"/>
      <c r="R26" s="149"/>
    </row>
    <row r="27" spans="1:18" ht="15">
      <c r="A27" s="187" t="s">
        <v>100</v>
      </c>
      <c r="B27" s="149">
        <v>0</v>
      </c>
      <c r="C27" s="149">
        <v>0</v>
      </c>
      <c r="D27" s="149">
        <v>37.440256</v>
      </c>
      <c r="E27" s="149">
        <v>0</v>
      </c>
      <c r="F27" s="149">
        <v>-37.440256</v>
      </c>
      <c r="G27" s="149">
        <v>0</v>
      </c>
      <c r="H27" s="149"/>
      <c r="I27" s="149">
        <v>33.590160000000004</v>
      </c>
      <c r="J27" s="149">
        <v>52086.53659</v>
      </c>
      <c r="K27" s="149">
        <v>37.440256</v>
      </c>
      <c r="L27" s="149">
        <v>0.33130000000000004</v>
      </c>
      <c r="M27" s="149">
        <v>-3.8500959999999975</v>
      </c>
      <c r="N27" s="149">
        <v>52086.205290000005</v>
      </c>
      <c r="O27" s="149"/>
      <c r="P27" s="149"/>
      <c r="Q27" s="149"/>
      <c r="R27" s="149"/>
    </row>
    <row r="28" spans="1:18" ht="15">
      <c r="A28" s="154" t="s">
        <v>126</v>
      </c>
      <c r="B28" s="202">
        <v>0</v>
      </c>
      <c r="C28" s="202">
        <v>0</v>
      </c>
      <c r="D28" s="202">
        <v>0</v>
      </c>
      <c r="E28" s="202">
        <v>0</v>
      </c>
      <c r="F28" s="202">
        <v>0</v>
      </c>
      <c r="G28" s="202">
        <v>0</v>
      </c>
      <c r="H28" s="149"/>
      <c r="I28" s="202">
        <v>0</v>
      </c>
      <c r="J28" s="202">
        <v>62.585</v>
      </c>
      <c r="K28" s="202">
        <v>0</v>
      </c>
      <c r="L28" s="202">
        <v>0</v>
      </c>
      <c r="M28" s="202">
        <v>0</v>
      </c>
      <c r="N28" s="202">
        <v>62.585</v>
      </c>
      <c r="O28" s="149"/>
      <c r="P28" s="149"/>
      <c r="Q28" s="149"/>
      <c r="R28" s="149"/>
    </row>
    <row r="29" spans="1:18" ht="15">
      <c r="A29" s="187" t="s">
        <v>78</v>
      </c>
      <c r="B29" s="149">
        <v>16069.68766</v>
      </c>
      <c r="C29" s="149">
        <v>1587.66537</v>
      </c>
      <c r="D29" s="149">
        <v>6748.031517979995</v>
      </c>
      <c r="E29" s="149">
        <v>1592.6723296579999</v>
      </c>
      <c r="F29" s="149">
        <v>9321.656142020005</v>
      </c>
      <c r="G29" s="149">
        <v>-5.00695965799992</v>
      </c>
      <c r="H29" s="149"/>
      <c r="I29" s="149">
        <v>30127.031320000002</v>
      </c>
      <c r="J29" s="149">
        <v>9945.46648</v>
      </c>
      <c r="K29" s="149">
        <v>18361.324612367993</v>
      </c>
      <c r="L29" s="149">
        <v>12914.773439894</v>
      </c>
      <c r="M29" s="149">
        <v>11765.706707632009</v>
      </c>
      <c r="N29" s="149">
        <v>-2969.3069598940015</v>
      </c>
      <c r="O29" s="149"/>
      <c r="P29" s="149"/>
      <c r="Q29" s="149"/>
      <c r="R29" s="149"/>
    </row>
    <row r="30" spans="1:18" ht="15">
      <c r="A30" s="154" t="s">
        <v>63</v>
      </c>
      <c r="B30" s="202">
        <v>22.399990000000003</v>
      </c>
      <c r="C30" s="202">
        <v>0</v>
      </c>
      <c r="D30" s="202">
        <v>67.26160039999999</v>
      </c>
      <c r="E30" s="202">
        <v>221.73913440000004</v>
      </c>
      <c r="F30" s="202">
        <v>-44.86161039999999</v>
      </c>
      <c r="G30" s="202">
        <v>-221.73913440000004</v>
      </c>
      <c r="H30" s="149"/>
      <c r="I30" s="202">
        <v>22.399990000000003</v>
      </c>
      <c r="J30" s="202">
        <v>28.098599999999998</v>
      </c>
      <c r="K30" s="202">
        <v>988.92673038</v>
      </c>
      <c r="L30" s="202">
        <v>1640.8062532000001</v>
      </c>
      <c r="M30" s="202">
        <v>-966.52674038</v>
      </c>
      <c r="N30" s="202">
        <v>-1612.7076532</v>
      </c>
      <c r="O30" s="149"/>
      <c r="P30" s="149"/>
      <c r="Q30" s="149"/>
      <c r="R30" s="149"/>
    </row>
    <row r="31" spans="1:18" ht="15">
      <c r="A31" s="187" t="s">
        <v>51</v>
      </c>
      <c r="B31" s="149">
        <v>1678.2680399999997</v>
      </c>
      <c r="C31" s="149">
        <v>1197.2239105039998</v>
      </c>
      <c r="D31" s="149">
        <v>1055.9450187359998</v>
      </c>
      <c r="E31" s="149">
        <v>1470.9796722459998</v>
      </c>
      <c r="F31" s="149">
        <v>622.3230212639999</v>
      </c>
      <c r="G31" s="149">
        <v>-273.755761742</v>
      </c>
      <c r="H31" s="149"/>
      <c r="I31" s="149">
        <v>10310.104709562998</v>
      </c>
      <c r="J31" s="149">
        <v>5283.067953524999</v>
      </c>
      <c r="K31" s="149">
        <v>8904.701986699998</v>
      </c>
      <c r="L31" s="149">
        <v>125117.88176171598</v>
      </c>
      <c r="M31" s="149">
        <v>1405.4027228629998</v>
      </c>
      <c r="N31" s="149">
        <v>-119834.81380819097</v>
      </c>
      <c r="O31" s="149"/>
      <c r="P31" s="149"/>
      <c r="Q31" s="149"/>
      <c r="R31" s="149"/>
    </row>
    <row r="32" spans="1:18" ht="15">
      <c r="A32" s="154" t="s">
        <v>103</v>
      </c>
      <c r="B32" s="202">
        <v>0</v>
      </c>
      <c r="C32" s="202">
        <v>19.855349999999998</v>
      </c>
      <c r="D32" s="202">
        <v>1254.06771376</v>
      </c>
      <c r="E32" s="202">
        <v>1398.1389696530002</v>
      </c>
      <c r="F32" s="202">
        <v>-1254.06771376</v>
      </c>
      <c r="G32" s="202">
        <v>-1378.283619653</v>
      </c>
      <c r="H32" s="149"/>
      <c r="I32" s="202">
        <v>112.02138</v>
      </c>
      <c r="J32" s="202">
        <v>118.65654999999998</v>
      </c>
      <c r="K32" s="202">
        <v>11098.296703329</v>
      </c>
      <c r="L32" s="202">
        <v>9342.204154657997</v>
      </c>
      <c r="M32" s="202">
        <v>-10986.275323329</v>
      </c>
      <c r="N32" s="202">
        <v>-9223.547604657997</v>
      </c>
      <c r="O32" s="149"/>
      <c r="P32" s="149"/>
      <c r="Q32" s="149"/>
      <c r="R32" s="149"/>
    </row>
    <row r="33" spans="1:18" ht="15">
      <c r="A33" s="187" t="s">
        <v>90</v>
      </c>
      <c r="B33" s="149">
        <v>11.90625</v>
      </c>
      <c r="C33" s="149">
        <v>124.84588220799999</v>
      </c>
      <c r="D33" s="149">
        <v>1292.2927707599993</v>
      </c>
      <c r="E33" s="149">
        <v>2874.833792000001</v>
      </c>
      <c r="F33" s="149">
        <v>-1280.3865207599993</v>
      </c>
      <c r="G33" s="149">
        <v>-2749.987909792001</v>
      </c>
      <c r="H33" s="149"/>
      <c r="I33" s="149">
        <v>79.21133</v>
      </c>
      <c r="J33" s="149">
        <v>193.037222208</v>
      </c>
      <c r="K33" s="149">
        <v>6231.582151050002</v>
      </c>
      <c r="L33" s="149">
        <v>10166.407003204</v>
      </c>
      <c r="M33" s="149">
        <v>-6152.370821050002</v>
      </c>
      <c r="N33" s="149">
        <v>-9973.369780995998</v>
      </c>
      <c r="O33" s="149"/>
      <c r="P33" s="149"/>
      <c r="Q33" s="149"/>
      <c r="R33" s="149"/>
    </row>
    <row r="34" spans="1:18" ht="15">
      <c r="A34" s="154" t="s">
        <v>62</v>
      </c>
      <c r="B34" s="202">
        <v>120.46754000000001</v>
      </c>
      <c r="C34" s="202">
        <v>62.9529</v>
      </c>
      <c r="D34" s="202">
        <v>14364.207107550013</v>
      </c>
      <c r="E34" s="202">
        <v>2822.128057999998</v>
      </c>
      <c r="F34" s="202">
        <v>-14243.739567550014</v>
      </c>
      <c r="G34" s="202">
        <v>-2759.1751579999977</v>
      </c>
      <c r="H34" s="149"/>
      <c r="I34" s="202">
        <v>498.21754000000004</v>
      </c>
      <c r="J34" s="202">
        <v>314.90508</v>
      </c>
      <c r="K34" s="202">
        <v>52505.64307523702</v>
      </c>
      <c r="L34" s="202">
        <v>20159.522884995997</v>
      </c>
      <c r="M34" s="202">
        <v>-52007.425535237024</v>
      </c>
      <c r="N34" s="202">
        <v>-19844.617804996</v>
      </c>
      <c r="O34" s="149"/>
      <c r="P34" s="149"/>
      <c r="Q34" s="149"/>
      <c r="R34" s="149"/>
    </row>
    <row r="35" spans="1:18" ht="15">
      <c r="A35" s="187" t="s">
        <v>71</v>
      </c>
      <c r="B35" s="149">
        <v>177.70191999999997</v>
      </c>
      <c r="C35" s="149">
        <v>155.6935</v>
      </c>
      <c r="D35" s="149">
        <v>3976.4014200319994</v>
      </c>
      <c r="E35" s="149">
        <v>3930.986380340001</v>
      </c>
      <c r="F35" s="149">
        <v>-3798.6995000319994</v>
      </c>
      <c r="G35" s="149">
        <v>-3775.2928803400005</v>
      </c>
      <c r="H35" s="149"/>
      <c r="I35" s="149">
        <v>694.9851299999999</v>
      </c>
      <c r="J35" s="149">
        <v>434.538879512</v>
      </c>
      <c r="K35" s="149">
        <v>13414.644520557997</v>
      </c>
      <c r="L35" s="149">
        <v>12764.284325683</v>
      </c>
      <c r="M35" s="149">
        <v>-12719.659390557998</v>
      </c>
      <c r="N35" s="149">
        <v>-12329.745446170999</v>
      </c>
      <c r="O35" s="149"/>
      <c r="P35" s="149"/>
      <c r="Q35" s="149"/>
      <c r="R35" s="149"/>
    </row>
    <row r="36" spans="1:18" ht="15">
      <c r="A36" s="154" t="s">
        <v>91</v>
      </c>
      <c r="B36" s="202">
        <v>0.065</v>
      </c>
      <c r="C36" s="202">
        <v>692.7283299999999</v>
      </c>
      <c r="D36" s="202">
        <v>15143.351708274991</v>
      </c>
      <c r="E36" s="202">
        <v>7424.785202</v>
      </c>
      <c r="F36" s="202">
        <v>-15143.286708274993</v>
      </c>
      <c r="G36" s="202">
        <v>-6732.056871999999</v>
      </c>
      <c r="H36" s="149"/>
      <c r="I36" s="202">
        <v>34.7926</v>
      </c>
      <c r="J36" s="202">
        <v>2082.2753900000002</v>
      </c>
      <c r="K36" s="202">
        <v>66898.02375486</v>
      </c>
      <c r="L36" s="202">
        <v>50817.70568156899</v>
      </c>
      <c r="M36" s="202">
        <v>-66863.23115485998</v>
      </c>
      <c r="N36" s="202">
        <v>-48735.430291568984</v>
      </c>
      <c r="O36" s="149"/>
      <c r="P36" s="149"/>
      <c r="Q36" s="149"/>
      <c r="R36" s="149"/>
    </row>
    <row r="37" spans="1:18" ht="15">
      <c r="A37" s="187" t="s">
        <v>144</v>
      </c>
      <c r="B37" s="149">
        <v>0</v>
      </c>
      <c r="C37" s="149">
        <v>2.224</v>
      </c>
      <c r="D37" s="149">
        <v>0</v>
      </c>
      <c r="E37" s="149">
        <v>11101.35396</v>
      </c>
      <c r="F37" s="149">
        <v>0</v>
      </c>
      <c r="G37" s="149">
        <v>-11099.12996</v>
      </c>
      <c r="H37" s="149"/>
      <c r="I37" s="149">
        <v>27.37078</v>
      </c>
      <c r="J37" s="149">
        <v>9.296119999999998</v>
      </c>
      <c r="K37" s="149">
        <v>0</v>
      </c>
      <c r="L37" s="149">
        <v>11101.35396</v>
      </c>
      <c r="M37" s="149">
        <v>27.37078</v>
      </c>
      <c r="N37" s="149">
        <v>-11092.057840000001</v>
      </c>
      <c r="O37" s="149"/>
      <c r="P37" s="149"/>
      <c r="Q37" s="149"/>
      <c r="R37" s="149"/>
    </row>
    <row r="38" spans="1:18" ht="15">
      <c r="A38" s="154" t="s">
        <v>97</v>
      </c>
      <c r="B38" s="202">
        <v>0</v>
      </c>
      <c r="C38" s="202">
        <v>2.03201</v>
      </c>
      <c r="D38" s="202">
        <v>0</v>
      </c>
      <c r="E38" s="202">
        <v>26425.02245</v>
      </c>
      <c r="F38" s="202">
        <v>0</v>
      </c>
      <c r="G38" s="202">
        <v>-26422.990439999998</v>
      </c>
      <c r="H38" s="149"/>
      <c r="I38" s="202">
        <v>6.4704</v>
      </c>
      <c r="J38" s="202">
        <v>6680.1002</v>
      </c>
      <c r="K38" s="202">
        <v>0</v>
      </c>
      <c r="L38" s="202">
        <v>37191.54801</v>
      </c>
      <c r="M38" s="202">
        <v>6.4704</v>
      </c>
      <c r="N38" s="202">
        <v>-30511.447809999998</v>
      </c>
      <c r="O38" s="149"/>
      <c r="P38" s="149"/>
      <c r="Q38" s="149"/>
      <c r="R38" s="149"/>
    </row>
    <row r="39" spans="1:18" ht="15.75" thickBot="1">
      <c r="A39" s="173" t="s">
        <v>146</v>
      </c>
      <c r="B39" s="207">
        <v>10899.122808697044</v>
      </c>
      <c r="C39" s="207">
        <v>38358.27115676099</v>
      </c>
      <c r="D39" s="207">
        <v>15811.440684186102</v>
      </c>
      <c r="E39" s="207">
        <v>45622.93669951697</v>
      </c>
      <c r="F39" s="207">
        <v>-4912.317875489056</v>
      </c>
      <c r="G39" s="207">
        <v>-7264.665542755976</v>
      </c>
      <c r="H39" s="207"/>
      <c r="I39" s="207">
        <v>72539.06243215037</v>
      </c>
      <c r="J39" s="207">
        <v>158805.52792837034</v>
      </c>
      <c r="K39" s="207">
        <v>77326.99698495961</v>
      </c>
      <c r="L39" s="207">
        <v>94911.19666954935</v>
      </c>
      <c r="M39" s="207">
        <v>-4787.934552809238</v>
      </c>
      <c r="N39" s="207">
        <v>63894.33125882101</v>
      </c>
      <c r="O39" s="149"/>
      <c r="P39" s="149"/>
      <c r="Q39" s="149"/>
      <c r="R39" s="149"/>
    </row>
    <row r="40" spans="1:18" ht="15">
      <c r="A40" s="8" t="s">
        <v>149</v>
      </c>
      <c r="B40" s="89"/>
      <c r="C40" s="89"/>
      <c r="D40" s="89"/>
      <c r="E40" s="89"/>
      <c r="F40" s="89"/>
      <c r="G40" s="89"/>
      <c r="H40" s="89"/>
      <c r="P40" s="149"/>
      <c r="Q40" s="149"/>
      <c r="R40" s="149"/>
    </row>
    <row r="41" spans="1:8" ht="15">
      <c r="A41" s="8" t="s">
        <v>27</v>
      </c>
      <c r="B41" s="89"/>
      <c r="C41" s="89"/>
      <c r="D41" s="89"/>
      <c r="E41" s="89"/>
      <c r="F41" s="89"/>
      <c r="G41" s="89"/>
      <c r="H41" s="89"/>
    </row>
    <row r="42" spans="1:14" ht="23.25" customHeight="1">
      <c r="A42" s="283" t="s">
        <v>181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</row>
    <row r="43" spans="1:8" ht="15">
      <c r="A43" s="172"/>
      <c r="B43" s="172"/>
      <c r="C43" s="172"/>
      <c r="D43" s="172"/>
      <c r="E43" s="172"/>
      <c r="F43" s="172"/>
      <c r="G43" s="172"/>
      <c r="H43" s="172"/>
    </row>
    <row r="44" spans="1:8" ht="15">
      <c r="A44" s="172"/>
      <c r="B44" s="172"/>
      <c r="C44" s="172"/>
      <c r="D44" s="172"/>
      <c r="E44" s="172"/>
      <c r="F44" s="172"/>
      <c r="G44" s="172"/>
      <c r="H44" s="172"/>
    </row>
    <row r="45" spans="2:14" ht="15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</row>
    <row r="46" spans="2:14" ht="15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</row>
    <row r="48" spans="2:14" ht="15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2:14" ht="15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2:14" ht="15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2:14" ht="15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2:14" ht="15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2:14" ht="15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2:14" ht="15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</row>
    <row r="55" spans="2:14" ht="15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2:14" ht="15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</row>
    <row r="57" spans="2:14" ht="15"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</row>
    <row r="58" spans="2:14" ht="15"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2:14" ht="15"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</row>
    <row r="60" spans="2:14" ht="15"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</row>
    <row r="61" spans="2:14" ht="15"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</row>
    <row r="62" spans="2:14" ht="15"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</row>
    <row r="63" spans="2:14" ht="15"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</row>
    <row r="64" spans="2:14" ht="15"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</row>
    <row r="65" spans="2:14" ht="15"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</row>
    <row r="66" spans="2:14" ht="15"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</row>
    <row r="67" spans="2:14" ht="15"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</row>
    <row r="68" spans="2:14" ht="15"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</row>
    <row r="69" spans="2:14" ht="15"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</row>
    <row r="70" spans="2:14" ht="15"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</row>
    <row r="71" spans="2:14" ht="15"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</row>
    <row r="72" spans="2:14" ht="15"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</row>
    <row r="73" spans="2:14" ht="15"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</row>
    <row r="74" spans="2:14" ht="15"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7:14" ht="15">
      <c r="G75" s="152"/>
      <c r="H75" s="152"/>
      <c r="I75" s="152"/>
      <c r="J75" s="152"/>
      <c r="K75" s="152"/>
      <c r="L75" s="152"/>
      <c r="M75" s="152"/>
      <c r="N75" s="152"/>
    </row>
    <row r="76" spans="7:14" ht="15">
      <c r="G76" s="152"/>
      <c r="H76" s="152"/>
      <c r="I76" s="152"/>
      <c r="J76" s="152"/>
      <c r="K76" s="152"/>
      <c r="L76" s="152"/>
      <c r="M76" s="152"/>
      <c r="N76" s="152"/>
    </row>
    <row r="77" spans="7:14" ht="15">
      <c r="G77" s="152"/>
      <c r="H77" s="152"/>
      <c r="I77" s="152"/>
      <c r="J77" s="152"/>
      <c r="K77" s="152"/>
      <c r="L77" s="152"/>
      <c r="M77" s="152"/>
      <c r="N77" s="152"/>
    </row>
    <row r="78" spans="7:14" ht="15">
      <c r="G78" s="152"/>
      <c r="H78" s="152"/>
      <c r="I78" s="152"/>
      <c r="J78" s="152"/>
      <c r="K78" s="152"/>
      <c r="L78" s="152"/>
      <c r="M78" s="152"/>
      <c r="N78" s="152"/>
    </row>
    <row r="79" spans="7:12" ht="15">
      <c r="G79" s="152"/>
      <c r="H79" s="152"/>
      <c r="I79" s="152"/>
      <c r="J79" s="152"/>
      <c r="K79" s="152"/>
      <c r="L79" s="152"/>
    </row>
  </sheetData>
  <sheetProtection/>
  <mergeCells count="12">
    <mergeCell ref="A42:N42"/>
    <mergeCell ref="M11:N11"/>
    <mergeCell ref="I1:N4"/>
    <mergeCell ref="A8:D8"/>
    <mergeCell ref="B10:G10"/>
    <mergeCell ref="I10:N10"/>
    <mergeCell ref="A11:A12"/>
    <mergeCell ref="B11:C11"/>
    <mergeCell ref="D11:E11"/>
    <mergeCell ref="F11:G11"/>
    <mergeCell ref="I11:J11"/>
    <mergeCell ref="K11:L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8.140625" style="18" customWidth="1"/>
    <col min="2" max="3" width="12.7109375" style="18" bestFit="1" customWidth="1"/>
    <col min="4" max="4" width="11.421875" style="31" customWidth="1"/>
    <col min="5" max="6" width="11.421875" style="18" customWidth="1"/>
    <col min="7" max="7" width="3.57421875" style="18" customWidth="1"/>
    <col min="8" max="8" width="12.00390625" style="18" customWidth="1"/>
    <col min="9" max="11" width="11.421875" style="18" customWidth="1"/>
    <col min="12" max="12" width="13.140625" style="18" customWidth="1"/>
    <col min="13" max="16384" width="11.421875" style="18" customWidth="1"/>
  </cols>
  <sheetData>
    <row r="1" ht="15">
      <c r="E1" s="31"/>
    </row>
    <row r="2" ht="15"/>
    <row r="3" ht="15"/>
    <row r="4" spans="7:12" ht="15" customHeight="1">
      <c r="G4" s="243" t="s">
        <v>34</v>
      </c>
      <c r="H4" s="244"/>
      <c r="I4" s="244"/>
      <c r="J4" s="244"/>
      <c r="K4" s="244"/>
      <c r="L4" s="244"/>
    </row>
    <row r="5" spans="7:12" ht="15">
      <c r="G5" s="244"/>
      <c r="H5" s="244"/>
      <c r="I5" s="244"/>
      <c r="J5" s="244"/>
      <c r="K5" s="244"/>
      <c r="L5" s="244"/>
    </row>
    <row r="6" spans="7:12" ht="15">
      <c r="G6" s="244"/>
      <c r="H6" s="244"/>
      <c r="I6" s="244"/>
      <c r="J6" s="244"/>
      <c r="K6" s="244"/>
      <c r="L6" s="244"/>
    </row>
    <row r="7" spans="1:12" ht="15">
      <c r="A7" s="19" t="s">
        <v>150</v>
      </c>
      <c r="B7" s="19"/>
      <c r="C7" s="19"/>
      <c r="D7" s="32"/>
      <c r="G7" s="244"/>
      <c r="H7" s="244"/>
      <c r="I7" s="244"/>
      <c r="J7" s="244"/>
      <c r="K7" s="244"/>
      <c r="L7" s="244"/>
    </row>
    <row r="8" spans="1:12" ht="15">
      <c r="A8" s="19" t="s">
        <v>33</v>
      </c>
      <c r="B8" s="19"/>
      <c r="C8" s="19"/>
      <c r="D8" s="32"/>
      <c r="G8" s="244"/>
      <c r="H8" s="244"/>
      <c r="I8" s="244"/>
      <c r="J8" s="244"/>
      <c r="K8" s="244"/>
      <c r="L8" s="244"/>
    </row>
    <row r="9" spans="1:4" ht="15">
      <c r="A9" s="242" t="s">
        <v>185</v>
      </c>
      <c r="B9" s="242"/>
      <c r="C9" s="242"/>
      <c r="D9" s="242"/>
    </row>
    <row r="10" ht="15.75" thickBot="1"/>
    <row r="11" spans="1:12" ht="15.75" thickBot="1">
      <c r="A11" s="1"/>
      <c r="B11" s="245" t="s">
        <v>183</v>
      </c>
      <c r="C11" s="245"/>
      <c r="D11" s="245"/>
      <c r="E11" s="245"/>
      <c r="F11" s="245"/>
      <c r="G11" s="245"/>
      <c r="H11" s="245" t="s">
        <v>184</v>
      </c>
      <c r="I11" s="245"/>
      <c r="J11" s="245"/>
      <c r="K11" s="245"/>
      <c r="L11" s="245"/>
    </row>
    <row r="12" spans="1:12" ht="15.75" customHeight="1" thickBot="1">
      <c r="A12" s="20" t="s">
        <v>0</v>
      </c>
      <c r="B12" s="246" t="s">
        <v>1</v>
      </c>
      <c r="C12" s="246"/>
      <c r="D12" s="246"/>
      <c r="E12" s="246"/>
      <c r="F12" s="247" t="s">
        <v>168</v>
      </c>
      <c r="G12" s="28"/>
      <c r="H12" s="246" t="s">
        <v>1</v>
      </c>
      <c r="I12" s="246"/>
      <c r="J12" s="246"/>
      <c r="K12" s="246"/>
      <c r="L12" s="247" t="s">
        <v>168</v>
      </c>
    </row>
    <row r="13" spans="1:12" ht="30" customHeight="1" thickBot="1">
      <c r="A13" s="21"/>
      <c r="B13" s="29">
        <v>2015</v>
      </c>
      <c r="C13" s="29">
        <v>2016</v>
      </c>
      <c r="D13" s="33" t="s">
        <v>2</v>
      </c>
      <c r="E13" s="3" t="s">
        <v>3</v>
      </c>
      <c r="F13" s="248"/>
      <c r="G13" s="4"/>
      <c r="H13" s="29">
        <v>2015</v>
      </c>
      <c r="I13" s="29">
        <v>2016</v>
      </c>
      <c r="J13" s="3" t="s">
        <v>2</v>
      </c>
      <c r="K13" s="3" t="s">
        <v>3</v>
      </c>
      <c r="L13" s="248"/>
    </row>
    <row r="14" spans="1:12" s="23" customFormat="1" ht="15">
      <c r="A14" s="157" t="s">
        <v>4</v>
      </c>
      <c r="B14" s="219">
        <v>162983.49189523398</v>
      </c>
      <c r="C14" s="219">
        <v>257098.65723224505</v>
      </c>
      <c r="D14" s="132">
        <v>57.74521348303694</v>
      </c>
      <c r="E14" s="132">
        <v>57.745213483036935</v>
      </c>
      <c r="F14" s="132">
        <v>99.99999999999999</v>
      </c>
      <c r="G14" s="220"/>
      <c r="H14" s="219">
        <v>784404.1248337429</v>
      </c>
      <c r="I14" s="219">
        <v>1199521.2936978682</v>
      </c>
      <c r="J14" s="132">
        <v>52.921339360895246</v>
      </c>
      <c r="K14" s="132">
        <v>52.92133936089523</v>
      </c>
      <c r="L14" s="132">
        <v>99.99999999999999</v>
      </c>
    </row>
    <row r="15" spans="1:12" s="23" customFormat="1" ht="15">
      <c r="A15" s="24" t="s">
        <v>179</v>
      </c>
      <c r="B15" s="221">
        <v>9027.605954160003</v>
      </c>
      <c r="C15" s="221">
        <v>91666.96649800005</v>
      </c>
      <c r="D15" s="133">
        <v>915.4072626060854</v>
      </c>
      <c r="E15" s="133">
        <v>50.70412934640076</v>
      </c>
      <c r="F15" s="133">
        <v>35.65439333088173</v>
      </c>
      <c r="G15" s="220"/>
      <c r="H15" s="221">
        <v>62547.571931959996</v>
      </c>
      <c r="I15" s="221">
        <v>385214.907515313</v>
      </c>
      <c r="J15" s="133">
        <v>515.875078147485</v>
      </c>
      <c r="K15" s="133">
        <v>41.13534406155035</v>
      </c>
      <c r="L15" s="133">
        <v>32.11405329269125</v>
      </c>
    </row>
    <row r="16" spans="1:12" s="23" customFormat="1" ht="15">
      <c r="A16" s="30" t="s">
        <v>180</v>
      </c>
      <c r="B16" s="219">
        <v>153955.885941074</v>
      </c>
      <c r="C16" s="219">
        <v>165431.690734245</v>
      </c>
      <c r="D16" s="132">
        <v>7.453956516844928</v>
      </c>
      <c r="E16" s="132">
        <v>7.0410841366361705</v>
      </c>
      <c r="F16" s="132">
        <v>64.34560666911825</v>
      </c>
      <c r="G16" s="220"/>
      <c r="H16" s="219">
        <v>721856.5529017829</v>
      </c>
      <c r="I16" s="219">
        <v>814306.3861825552</v>
      </c>
      <c r="J16" s="132">
        <v>12.807230592994445</v>
      </c>
      <c r="K16" s="132">
        <v>11.785995299344886</v>
      </c>
      <c r="L16" s="132">
        <v>67.88594670730873</v>
      </c>
    </row>
    <row r="17" spans="1:12" ht="15">
      <c r="A17" s="102" t="s">
        <v>5</v>
      </c>
      <c r="B17" s="147">
        <v>15311.485980000001</v>
      </c>
      <c r="C17" s="147">
        <v>31980.6957</v>
      </c>
      <c r="D17" s="103">
        <v>108.86735449304834</v>
      </c>
      <c r="E17" s="103">
        <v>10.227544842832911</v>
      </c>
      <c r="F17" s="103">
        <v>12.439075351183519</v>
      </c>
      <c r="G17" s="4"/>
      <c r="H17" s="147">
        <v>95858.21145999999</v>
      </c>
      <c r="I17" s="147">
        <v>125834.13631999999</v>
      </c>
      <c r="J17" s="103">
        <v>31.271108028662155</v>
      </c>
      <c r="K17" s="103">
        <v>3.821489957915953</v>
      </c>
      <c r="L17" s="103">
        <v>10.490362862344876</v>
      </c>
    </row>
    <row r="18" spans="1:12" ht="15">
      <c r="A18" s="104" t="s">
        <v>24</v>
      </c>
      <c r="B18" s="148">
        <v>73447.02065107398</v>
      </c>
      <c r="C18" s="148">
        <v>84238.59068424496</v>
      </c>
      <c r="D18" s="105">
        <v>14.692999031830967</v>
      </c>
      <c r="E18" s="105">
        <v>6.621265692422284</v>
      </c>
      <c r="F18" s="105">
        <v>32.765083875233806</v>
      </c>
      <c r="G18" s="4"/>
      <c r="H18" s="148">
        <v>341109.418811783</v>
      </c>
      <c r="I18" s="148">
        <v>447909.06052255497</v>
      </c>
      <c r="J18" s="105">
        <v>31.30949654887769</v>
      </c>
      <c r="K18" s="105">
        <v>13.615385020241769</v>
      </c>
      <c r="L18" s="105">
        <v>37.34065104769811</v>
      </c>
    </row>
    <row r="19" spans="1:12" ht="15">
      <c r="A19" s="102" t="s">
        <v>23</v>
      </c>
      <c r="B19" s="147">
        <v>5283.179529999999</v>
      </c>
      <c r="C19" s="147">
        <v>16016.202870000001</v>
      </c>
      <c r="D19" s="103">
        <v>203.15462079328586</v>
      </c>
      <c r="E19" s="103">
        <v>6.58534383770548</v>
      </c>
      <c r="F19" s="103">
        <v>6.229594134181758</v>
      </c>
      <c r="G19" s="4"/>
      <c r="H19" s="147">
        <v>15922.797699999997</v>
      </c>
      <c r="I19" s="147">
        <v>66436.59697999999</v>
      </c>
      <c r="J19" s="103">
        <v>317.24198367476595</v>
      </c>
      <c r="K19" s="103">
        <v>6.439767166026386</v>
      </c>
      <c r="L19" s="103">
        <v>5.538592547631241</v>
      </c>
    </row>
    <row r="20" spans="1:12" ht="15">
      <c r="A20" s="104" t="s">
        <v>18</v>
      </c>
      <c r="B20" s="148">
        <v>163.88075</v>
      </c>
      <c r="C20" s="148">
        <v>984.41501</v>
      </c>
      <c r="D20" s="105">
        <v>500.6898369698699</v>
      </c>
      <c r="E20" s="105">
        <v>0.5034462389156814</v>
      </c>
      <c r="F20" s="105">
        <v>0.3828938745139956</v>
      </c>
      <c r="G20" s="4"/>
      <c r="H20" s="148">
        <v>422.69893</v>
      </c>
      <c r="I20" s="148">
        <v>2508.16918</v>
      </c>
      <c r="J20" s="105">
        <v>493.3701275278837</v>
      </c>
      <c r="K20" s="105">
        <v>0.26586681328862494</v>
      </c>
      <c r="L20" s="105">
        <v>0.20909751191392767</v>
      </c>
    </row>
    <row r="21" spans="1:12" ht="15">
      <c r="A21" s="102" t="s">
        <v>10</v>
      </c>
      <c r="B21" s="147">
        <v>1458.4599299999998</v>
      </c>
      <c r="C21" s="147">
        <v>1508.6759699999998</v>
      </c>
      <c r="D21" s="103">
        <v>3.4430867085940564</v>
      </c>
      <c r="E21" s="103">
        <v>0.030810506890034593</v>
      </c>
      <c r="F21" s="103">
        <v>0.5868081872699813</v>
      </c>
      <c r="G21" s="4"/>
      <c r="H21" s="147">
        <v>10464.800720000001</v>
      </c>
      <c r="I21" s="147">
        <v>7542.77696</v>
      </c>
      <c r="J21" s="103">
        <v>-27.922402329320228</v>
      </c>
      <c r="K21" s="103">
        <v>-0.3725150936220961</v>
      </c>
      <c r="L21" s="103">
        <v>0.628815594990167</v>
      </c>
    </row>
    <row r="22" spans="1:12" ht="15">
      <c r="A22" s="104" t="s">
        <v>22</v>
      </c>
      <c r="B22" s="148">
        <v>4.80216</v>
      </c>
      <c r="C22" s="148">
        <v>47.96275000000001</v>
      </c>
      <c r="D22" s="105">
        <v>898.7745098039218</v>
      </c>
      <c r="E22" s="105">
        <v>0.026481571537161384</v>
      </c>
      <c r="F22" s="105">
        <v>0.01865538720284867</v>
      </c>
      <c r="G22" s="4"/>
      <c r="H22" s="148">
        <v>13.610779999999998</v>
      </c>
      <c r="I22" s="148">
        <v>299.00351</v>
      </c>
      <c r="J22" s="105" t="s">
        <v>187</v>
      </c>
      <c r="K22" s="105">
        <v>0.036383379557124326</v>
      </c>
      <c r="L22" s="105">
        <v>0.024926903054654077</v>
      </c>
    </row>
    <row r="23" spans="1:12" ht="15">
      <c r="A23" s="102" t="s">
        <v>121</v>
      </c>
      <c r="B23" s="147">
        <v>0</v>
      </c>
      <c r="C23" s="147">
        <v>33.51056</v>
      </c>
      <c r="D23" s="103" t="s">
        <v>32</v>
      </c>
      <c r="E23" s="103">
        <v>0.020560708087872255</v>
      </c>
      <c r="F23" s="103">
        <v>0.013034124861153549</v>
      </c>
      <c r="G23" s="4"/>
      <c r="H23" s="147">
        <v>0</v>
      </c>
      <c r="I23" s="147">
        <v>43.630559999999996</v>
      </c>
      <c r="J23" s="103" t="s">
        <v>32</v>
      </c>
      <c r="K23" s="103">
        <v>0.005562255299109709</v>
      </c>
      <c r="L23" s="103">
        <v>0.003637331011064946</v>
      </c>
    </row>
    <row r="24" spans="1:12" ht="15">
      <c r="A24" s="104" t="s">
        <v>17</v>
      </c>
      <c r="B24" s="148">
        <v>0</v>
      </c>
      <c r="C24" s="148">
        <v>25.38</v>
      </c>
      <c r="D24" s="105" t="s">
        <v>32</v>
      </c>
      <c r="E24" s="105">
        <v>0.015572129241355499</v>
      </c>
      <c r="F24" s="105">
        <v>0.00987169683156823</v>
      </c>
      <c r="G24" s="4"/>
      <c r="H24" s="148">
        <v>203.7996</v>
      </c>
      <c r="I24" s="148">
        <v>25.38</v>
      </c>
      <c r="J24" s="105">
        <v>-87.54658988535797</v>
      </c>
      <c r="K24" s="105">
        <v>-0.02274587732921683</v>
      </c>
      <c r="L24" s="105">
        <v>0.002115844056570173</v>
      </c>
    </row>
    <row r="25" spans="1:12" ht="15">
      <c r="A25" s="102" t="s">
        <v>15</v>
      </c>
      <c r="B25" s="147">
        <v>9.78108</v>
      </c>
      <c r="C25" s="147">
        <v>19.20463</v>
      </c>
      <c r="D25" s="103">
        <v>96.34467768385497</v>
      </c>
      <c r="E25" s="103">
        <v>0.00578190459071614</v>
      </c>
      <c r="F25" s="103">
        <v>0.007469751186857375</v>
      </c>
      <c r="G25" s="4"/>
      <c r="H25" s="147">
        <v>96.02939000000002</v>
      </c>
      <c r="I25" s="147">
        <v>26.04763</v>
      </c>
      <c r="J25" s="103">
        <v>-72.87535618001948</v>
      </c>
      <c r="K25" s="103">
        <v>-0.008921646098537904</v>
      </c>
      <c r="L25" s="103">
        <v>0.0021715020931142217</v>
      </c>
    </row>
    <row r="26" spans="1:12" ht="15">
      <c r="A26" s="104" t="s">
        <v>169</v>
      </c>
      <c r="B26" s="148">
        <v>0</v>
      </c>
      <c r="C26" s="148">
        <v>0</v>
      </c>
      <c r="D26" s="105" t="s">
        <v>32</v>
      </c>
      <c r="E26" s="105">
        <v>0</v>
      </c>
      <c r="F26" s="105">
        <v>0</v>
      </c>
      <c r="G26" s="4"/>
      <c r="H26" s="148">
        <v>50.83</v>
      </c>
      <c r="I26" s="148">
        <v>19.99305</v>
      </c>
      <c r="J26" s="105">
        <v>-60.6668306118434</v>
      </c>
      <c r="K26" s="105">
        <v>-0.003931258011491971</v>
      </c>
      <c r="L26" s="105">
        <v>0.0016667524040665995</v>
      </c>
    </row>
    <row r="27" spans="1:12" ht="15">
      <c r="A27" s="102" t="s">
        <v>20</v>
      </c>
      <c r="B27" s="147">
        <v>0</v>
      </c>
      <c r="C27" s="147">
        <v>0</v>
      </c>
      <c r="D27" s="103" t="s">
        <v>32</v>
      </c>
      <c r="E27" s="103">
        <v>0</v>
      </c>
      <c r="F27" s="103">
        <v>0</v>
      </c>
      <c r="G27" s="4"/>
      <c r="H27" s="147">
        <v>481.8</v>
      </c>
      <c r="I27" s="147">
        <v>0</v>
      </c>
      <c r="J27" s="103">
        <v>-100</v>
      </c>
      <c r="K27" s="103">
        <v>-0.061422420503222004</v>
      </c>
      <c r="L27" s="103">
        <v>0</v>
      </c>
    </row>
    <row r="28" spans="1:12" ht="15">
      <c r="A28" s="104" t="s">
        <v>170</v>
      </c>
      <c r="B28" s="148">
        <v>0.03</v>
      </c>
      <c r="C28" s="148">
        <v>0</v>
      </c>
      <c r="D28" s="105">
        <v>-100</v>
      </c>
      <c r="E28" s="105">
        <v>-1.840677215290248E-05</v>
      </c>
      <c r="F28" s="105">
        <v>0</v>
      </c>
      <c r="G28" s="4"/>
      <c r="H28" s="148">
        <v>1.1</v>
      </c>
      <c r="I28" s="148">
        <v>0</v>
      </c>
      <c r="J28" s="105">
        <v>-100</v>
      </c>
      <c r="K28" s="105">
        <v>-0.00014023383676534706</v>
      </c>
      <c r="L28" s="105">
        <v>0</v>
      </c>
    </row>
    <row r="29" spans="1:12" ht="15">
      <c r="A29" s="102" t="s">
        <v>21</v>
      </c>
      <c r="B29" s="147">
        <v>24.30613</v>
      </c>
      <c r="C29" s="147">
        <v>22.996800000000004</v>
      </c>
      <c r="D29" s="103">
        <v>-5.386830400396924</v>
      </c>
      <c r="E29" s="103">
        <v>-0.0008033512994319923</v>
      </c>
      <c r="F29" s="103">
        <v>0.008944737497880547</v>
      </c>
      <c r="G29" s="4"/>
      <c r="H29" s="147">
        <v>113.43313</v>
      </c>
      <c r="I29" s="147">
        <v>214.60745</v>
      </c>
      <c r="J29" s="103">
        <v>89.19291921152137</v>
      </c>
      <c r="K29" s="103">
        <v>0.012898239159749988</v>
      </c>
      <c r="L29" s="103">
        <v>0.017891091315137143</v>
      </c>
    </row>
    <row r="30" spans="1:12" ht="15">
      <c r="A30" s="104" t="s">
        <v>16</v>
      </c>
      <c r="B30" s="148">
        <v>44.49725</v>
      </c>
      <c r="C30" s="148">
        <v>41.046</v>
      </c>
      <c r="D30" s="105">
        <v>-7.75609728691099</v>
      </c>
      <c r="E30" s="105">
        <v>-0.0021175457464234896</v>
      </c>
      <c r="F30" s="105">
        <v>0.015965077547224177</v>
      </c>
      <c r="G30" s="4"/>
      <c r="H30" s="148">
        <v>541.89095</v>
      </c>
      <c r="I30" s="148">
        <v>428.1525</v>
      </c>
      <c r="J30" s="105">
        <v>-20.98917688143712</v>
      </c>
      <c r="K30" s="105">
        <v>-0.014499981119312345</v>
      </c>
      <c r="L30" s="105">
        <v>0.03569361396495907</v>
      </c>
    </row>
    <row r="31" spans="1:12" ht="15">
      <c r="A31" s="102" t="s">
        <v>171</v>
      </c>
      <c r="B31" s="147">
        <v>53.96486</v>
      </c>
      <c r="C31" s="147">
        <v>0</v>
      </c>
      <c r="D31" s="103">
        <v>-100</v>
      </c>
      <c r="E31" s="103">
        <v>-0.0331106294094427</v>
      </c>
      <c r="F31" s="103">
        <v>0</v>
      </c>
      <c r="G31" s="4"/>
      <c r="H31" s="147">
        <v>753.0584200000001</v>
      </c>
      <c r="I31" s="147">
        <v>24.418239999999997</v>
      </c>
      <c r="J31" s="103">
        <v>-96.7574574094796</v>
      </c>
      <c r="K31" s="103">
        <v>-0.09289091642072099</v>
      </c>
      <c r="L31" s="103">
        <v>0.002035665404881957</v>
      </c>
    </row>
    <row r="32" spans="1:256" ht="15">
      <c r="A32" s="104" t="s">
        <v>19</v>
      </c>
      <c r="B32" s="148">
        <v>89.59697</v>
      </c>
      <c r="C32" s="148">
        <v>0</v>
      </c>
      <c r="D32" s="105">
        <v>-100</v>
      </c>
      <c r="E32" s="105">
        <v>-0.05497303374601463</v>
      </c>
      <c r="F32" s="105">
        <v>0</v>
      </c>
      <c r="G32" s="4"/>
      <c r="H32" s="148">
        <v>89.59697</v>
      </c>
      <c r="I32" s="148">
        <v>80.377</v>
      </c>
      <c r="J32" s="105">
        <v>-10.290493082522767</v>
      </c>
      <c r="K32" s="105">
        <v>-0.0011754106981467245</v>
      </c>
      <c r="L32" s="105">
        <v>0.006700756411936203</v>
      </c>
      <c r="M32" s="102"/>
      <c r="N32" s="146"/>
      <c r="O32" s="146"/>
      <c r="P32" s="103"/>
      <c r="Q32" s="103"/>
      <c r="R32" s="103"/>
      <c r="S32" s="103"/>
      <c r="T32" s="146"/>
      <c r="U32" s="146"/>
      <c r="V32" s="103"/>
      <c r="W32" s="103"/>
      <c r="X32" s="103"/>
      <c r="Y32" s="102"/>
      <c r="Z32" s="146"/>
      <c r="AA32" s="146"/>
      <c r="AB32" s="103"/>
      <c r="AC32" s="103"/>
      <c r="AD32" s="103"/>
      <c r="AE32" s="103"/>
      <c r="AF32" s="146"/>
      <c r="AG32" s="146"/>
      <c r="AH32" s="103"/>
      <c r="AI32" s="103"/>
      <c r="AJ32" s="103"/>
      <c r="AK32" s="102"/>
      <c r="AL32" s="146"/>
      <c r="AM32" s="146"/>
      <c r="AN32" s="103"/>
      <c r="AO32" s="103"/>
      <c r="AP32" s="103"/>
      <c r="AQ32" s="103"/>
      <c r="AR32" s="146"/>
      <c r="AS32" s="146"/>
      <c r="AT32" s="103"/>
      <c r="AU32" s="103"/>
      <c r="AV32" s="103"/>
      <c r="AW32" s="102"/>
      <c r="AX32" s="146"/>
      <c r="AY32" s="146"/>
      <c r="AZ32" s="103"/>
      <c r="BA32" s="103"/>
      <c r="BB32" s="103"/>
      <c r="BC32" s="103"/>
      <c r="BD32" s="146"/>
      <c r="BE32" s="146"/>
      <c r="BF32" s="103"/>
      <c r="BG32" s="103"/>
      <c r="BH32" s="103"/>
      <c r="BI32" s="102"/>
      <c r="BJ32" s="146"/>
      <c r="BK32" s="146"/>
      <c r="BL32" s="103"/>
      <c r="BM32" s="103"/>
      <c r="BN32" s="103"/>
      <c r="BO32" s="103"/>
      <c r="BP32" s="146"/>
      <c r="BQ32" s="146"/>
      <c r="BR32" s="103"/>
      <c r="BS32" s="103"/>
      <c r="BT32" s="103"/>
      <c r="BU32" s="102"/>
      <c r="BV32" s="146"/>
      <c r="BW32" s="146"/>
      <c r="BX32" s="103"/>
      <c r="BY32" s="103"/>
      <c r="BZ32" s="103"/>
      <c r="CA32" s="103"/>
      <c r="CB32" s="146"/>
      <c r="CC32" s="146"/>
      <c r="CD32" s="103"/>
      <c r="CE32" s="103"/>
      <c r="CF32" s="103"/>
      <c r="CG32" s="102"/>
      <c r="CH32" s="146"/>
      <c r="CI32" s="146"/>
      <c r="CJ32" s="103"/>
      <c r="CK32" s="103"/>
      <c r="CL32" s="103"/>
      <c r="CM32" s="103"/>
      <c r="CN32" s="146"/>
      <c r="CO32" s="146"/>
      <c r="CP32" s="103"/>
      <c r="CQ32" s="103"/>
      <c r="CR32" s="103"/>
      <c r="CS32" s="102"/>
      <c r="CT32" s="146"/>
      <c r="CU32" s="146"/>
      <c r="CV32" s="103"/>
      <c r="CW32" s="103"/>
      <c r="CX32" s="103"/>
      <c r="CY32" s="103"/>
      <c r="CZ32" s="146"/>
      <c r="DA32" s="146"/>
      <c r="DB32" s="103"/>
      <c r="DC32" s="103"/>
      <c r="DD32" s="103"/>
      <c r="DE32" s="102"/>
      <c r="DF32" s="146"/>
      <c r="DG32" s="146"/>
      <c r="DH32" s="103"/>
      <c r="DI32" s="103"/>
      <c r="DJ32" s="103"/>
      <c r="DK32" s="103"/>
      <c r="DL32" s="146"/>
      <c r="DM32" s="146"/>
      <c r="DN32" s="103"/>
      <c r="DO32" s="103"/>
      <c r="DP32" s="103"/>
      <c r="DQ32" s="102"/>
      <c r="DR32" s="146"/>
      <c r="DS32" s="146"/>
      <c r="DT32" s="103"/>
      <c r="DU32" s="103"/>
      <c r="DV32" s="103"/>
      <c r="DW32" s="103"/>
      <c r="DX32" s="146"/>
      <c r="DY32" s="146"/>
      <c r="DZ32" s="103"/>
      <c r="EA32" s="103"/>
      <c r="EB32" s="103"/>
      <c r="EC32" s="102"/>
      <c r="ED32" s="146"/>
      <c r="EE32" s="146"/>
      <c r="EF32" s="103"/>
      <c r="EG32" s="103"/>
      <c r="EH32" s="103"/>
      <c r="EI32" s="103"/>
      <c r="EJ32" s="146"/>
      <c r="EK32" s="146"/>
      <c r="EL32" s="103"/>
      <c r="EM32" s="103"/>
      <c r="EN32" s="103"/>
      <c r="EO32" s="102"/>
      <c r="EP32" s="146"/>
      <c r="EQ32" s="146"/>
      <c r="ER32" s="103"/>
      <c r="ES32" s="103"/>
      <c r="ET32" s="103"/>
      <c r="EU32" s="103"/>
      <c r="EV32" s="146"/>
      <c r="EW32" s="146"/>
      <c r="EX32" s="103"/>
      <c r="EY32" s="103"/>
      <c r="EZ32" s="103"/>
      <c r="FA32" s="102"/>
      <c r="FB32" s="146"/>
      <c r="FC32" s="146"/>
      <c r="FD32" s="103"/>
      <c r="FE32" s="103"/>
      <c r="FF32" s="103"/>
      <c r="FG32" s="103"/>
      <c r="FH32" s="146"/>
      <c r="FI32" s="146"/>
      <c r="FJ32" s="103"/>
      <c r="FK32" s="103"/>
      <c r="FL32" s="103"/>
      <c r="FM32" s="102"/>
      <c r="FN32" s="146"/>
      <c r="FO32" s="146"/>
      <c r="FP32" s="103"/>
      <c r="FQ32" s="103"/>
      <c r="FR32" s="103"/>
      <c r="FS32" s="103"/>
      <c r="FT32" s="146"/>
      <c r="FU32" s="146"/>
      <c r="FV32" s="103"/>
      <c r="FW32" s="103"/>
      <c r="FX32" s="103"/>
      <c r="FY32" s="102"/>
      <c r="FZ32" s="146"/>
      <c r="GA32" s="146"/>
      <c r="GB32" s="103"/>
      <c r="GC32" s="103"/>
      <c r="GD32" s="103"/>
      <c r="GE32" s="103"/>
      <c r="GF32" s="146"/>
      <c r="GG32" s="146"/>
      <c r="GH32" s="103"/>
      <c r="GI32" s="103"/>
      <c r="GJ32" s="103"/>
      <c r="GK32" s="102"/>
      <c r="GL32" s="146"/>
      <c r="GM32" s="146"/>
      <c r="GN32" s="103"/>
      <c r="GO32" s="103"/>
      <c r="GP32" s="103"/>
      <c r="GQ32" s="103"/>
      <c r="GR32" s="146"/>
      <c r="GS32" s="146"/>
      <c r="GT32" s="103"/>
      <c r="GU32" s="103"/>
      <c r="GV32" s="103"/>
      <c r="GW32" s="102"/>
      <c r="GX32" s="146"/>
      <c r="GY32" s="146"/>
      <c r="GZ32" s="103"/>
      <c r="HA32" s="103"/>
      <c r="HB32" s="103"/>
      <c r="HC32" s="103"/>
      <c r="HD32" s="146"/>
      <c r="HE32" s="146"/>
      <c r="HF32" s="103"/>
      <c r="HG32" s="103"/>
      <c r="HH32" s="103"/>
      <c r="HI32" s="102"/>
      <c r="HJ32" s="146"/>
      <c r="HK32" s="146"/>
      <c r="HL32" s="103"/>
      <c r="HM32" s="103"/>
      <c r="HN32" s="103"/>
      <c r="HO32" s="103"/>
      <c r="HP32" s="146"/>
      <c r="HQ32" s="146"/>
      <c r="HR32" s="103"/>
      <c r="HS32" s="103"/>
      <c r="HT32" s="103"/>
      <c r="HU32" s="102"/>
      <c r="HV32" s="146"/>
      <c r="HW32" s="146"/>
      <c r="HX32" s="103"/>
      <c r="HY32" s="103"/>
      <c r="HZ32" s="103"/>
      <c r="IA32" s="103"/>
      <c r="IB32" s="146"/>
      <c r="IC32" s="146"/>
      <c r="ID32" s="103"/>
      <c r="IE32" s="103"/>
      <c r="IF32" s="103"/>
      <c r="IG32" s="102"/>
      <c r="IH32" s="146"/>
      <c r="II32" s="146"/>
      <c r="IJ32" s="103"/>
      <c r="IK32" s="103"/>
      <c r="IL32" s="103"/>
      <c r="IM32" s="103"/>
      <c r="IN32" s="146"/>
      <c r="IO32" s="146"/>
      <c r="IP32" s="103"/>
      <c r="IQ32" s="103"/>
      <c r="IR32" s="103"/>
      <c r="IS32" s="102"/>
      <c r="IT32" s="146"/>
      <c r="IU32" s="146"/>
      <c r="IV32" s="103"/>
    </row>
    <row r="33" spans="1:12" ht="15">
      <c r="A33" s="102" t="s">
        <v>12</v>
      </c>
      <c r="B33" s="147">
        <v>219.63785</v>
      </c>
      <c r="C33" s="147">
        <v>0</v>
      </c>
      <c r="D33" s="103">
        <v>-100</v>
      </c>
      <c r="E33" s="103">
        <v>-0.13476079537011237</v>
      </c>
      <c r="F33" s="103">
        <v>0</v>
      </c>
      <c r="G33" s="4"/>
      <c r="H33" s="147">
        <v>692.17276</v>
      </c>
      <c r="I33" s="147">
        <v>262.06313</v>
      </c>
      <c r="J33" s="103">
        <v>-62.139057595967806</v>
      </c>
      <c r="K33" s="103">
        <v>-0.054832657858748926</v>
      </c>
      <c r="L33" s="103">
        <v>0.021847309537300106</v>
      </c>
    </row>
    <row r="34" spans="1:12" ht="15">
      <c r="A34" s="104" t="s">
        <v>14</v>
      </c>
      <c r="B34" s="148">
        <v>1308.47884</v>
      </c>
      <c r="C34" s="148">
        <v>995.9402500000001</v>
      </c>
      <c r="D34" s="105">
        <v>-23.885643423931867</v>
      </c>
      <c r="E34" s="105">
        <v>-0.19176088717064682</v>
      </c>
      <c r="F34" s="105">
        <v>0.3873766828351565</v>
      </c>
      <c r="G34" s="4"/>
      <c r="H34" s="148">
        <v>7015.02063</v>
      </c>
      <c r="I34" s="148">
        <v>5261.78176</v>
      </c>
      <c r="J34" s="105">
        <v>-24.992640256854102</v>
      </c>
      <c r="K34" s="105">
        <v>-0.22351219409658318</v>
      </c>
      <c r="L34" s="105">
        <v>0.4386568031467827</v>
      </c>
    </row>
    <row r="35" spans="1:12" ht="15">
      <c r="A35" s="102" t="s">
        <v>8</v>
      </c>
      <c r="B35" s="147">
        <v>8463.24579</v>
      </c>
      <c r="C35" s="147">
        <v>7414.067729999999</v>
      </c>
      <c r="D35" s="103">
        <v>-12.396875690880794</v>
      </c>
      <c r="E35" s="103">
        <v>-0.643732716608143</v>
      </c>
      <c r="F35" s="103">
        <v>2.8837442442582053</v>
      </c>
      <c r="G35" s="4"/>
      <c r="H35" s="147">
        <v>41222.26183</v>
      </c>
      <c r="I35" s="147">
        <v>30936.182350000003</v>
      </c>
      <c r="J35" s="103">
        <v>-24.952729480055325</v>
      </c>
      <c r="K35" s="103">
        <v>-1.3113239915942785</v>
      </c>
      <c r="L35" s="103">
        <v>2.579044033026738</v>
      </c>
    </row>
    <row r="36" spans="1:12" ht="15">
      <c r="A36" s="104" t="s">
        <v>13</v>
      </c>
      <c r="B36" s="148">
        <v>9680.10848</v>
      </c>
      <c r="C36" s="148">
        <v>8318.27023</v>
      </c>
      <c r="D36" s="105">
        <v>-14.068419303499379</v>
      </c>
      <c r="E36" s="105">
        <v>-0.8355682125619154</v>
      </c>
      <c r="F36" s="105">
        <v>3.2354390021126602</v>
      </c>
      <c r="G36" s="4"/>
      <c r="H36" s="148">
        <v>38672.16591000001</v>
      </c>
      <c r="I36" s="148">
        <v>39519.2236</v>
      </c>
      <c r="J36" s="105">
        <v>2.1903549234126185</v>
      </c>
      <c r="K36" s="105">
        <v>0.10798740893662682</v>
      </c>
      <c r="L36" s="105">
        <v>3.294582914670123</v>
      </c>
    </row>
    <row r="37" spans="1:12" ht="15">
      <c r="A37" s="102" t="s">
        <v>9</v>
      </c>
      <c r="B37" s="147">
        <v>7219.792929999999</v>
      </c>
      <c r="C37" s="147">
        <v>5462.20713</v>
      </c>
      <c r="D37" s="103">
        <v>-24.343991815842823</v>
      </c>
      <c r="E37" s="103">
        <v>-1.0783827119925602</v>
      </c>
      <c r="F37" s="103">
        <v>2.1245568486442235</v>
      </c>
      <c r="G37" s="4"/>
      <c r="H37" s="147">
        <v>32605.95422</v>
      </c>
      <c r="I37" s="147">
        <v>26818.210669999997</v>
      </c>
      <c r="J37" s="103">
        <v>-17.750572521045516</v>
      </c>
      <c r="K37" s="103">
        <v>-0.7378522583912639</v>
      </c>
      <c r="L37" s="103">
        <v>2.2357427759639994</v>
      </c>
    </row>
    <row r="38" spans="1:12" ht="15">
      <c r="A38" s="104" t="s">
        <v>7</v>
      </c>
      <c r="B38" s="148">
        <v>4651.211550000001</v>
      </c>
      <c r="C38" s="148">
        <v>1966.98719</v>
      </c>
      <c r="D38" s="105">
        <v>-57.710218749349295</v>
      </c>
      <c r="E38" s="105">
        <v>-1.6469302067263498</v>
      </c>
      <c r="F38" s="105">
        <v>0.7650709697107289</v>
      </c>
      <c r="G38" s="4"/>
      <c r="H38" s="148">
        <v>10217.95974</v>
      </c>
      <c r="I38" s="148">
        <v>11142.96869</v>
      </c>
      <c r="J38" s="105">
        <v>9.052775441841776</v>
      </c>
      <c r="K38" s="105">
        <v>0.11792504918253179</v>
      </c>
      <c r="L38" s="105">
        <v>0.9289513032026804</v>
      </c>
    </row>
    <row r="39" spans="1:12" ht="15">
      <c r="A39" s="102" t="s">
        <v>11</v>
      </c>
      <c r="B39" s="147">
        <v>4434.08741</v>
      </c>
      <c r="C39" s="147">
        <v>1610.87184</v>
      </c>
      <c r="D39" s="103">
        <v>-63.6707242990503</v>
      </c>
      <c r="E39" s="103">
        <v>-1.7322095245172235</v>
      </c>
      <c r="F39" s="103">
        <v>0.6265578581162524</v>
      </c>
      <c r="G39" s="4"/>
      <c r="H39" s="147">
        <v>14092.794559999998</v>
      </c>
      <c r="I39" s="147">
        <v>9985.72097</v>
      </c>
      <c r="J39" s="103">
        <v>-29.14307430307136</v>
      </c>
      <c r="K39" s="103">
        <v>-0.523591534003025</v>
      </c>
      <c r="L39" s="103">
        <v>0.8324755068929333</v>
      </c>
    </row>
    <row r="40" spans="1:12" ht="15">
      <c r="A40" s="104" t="s">
        <v>6</v>
      </c>
      <c r="B40" s="148">
        <v>22088.317799999993</v>
      </c>
      <c r="C40" s="148">
        <v>4744.665389999997</v>
      </c>
      <c r="D40" s="105">
        <v>-78.51957114633692</v>
      </c>
      <c r="E40" s="105">
        <v>-10.64135527366693</v>
      </c>
      <c r="F40" s="105">
        <v>1.845464865930434</v>
      </c>
      <c r="G40" s="4"/>
      <c r="H40" s="148">
        <v>111215.14638999998</v>
      </c>
      <c r="I40" s="148">
        <v>38987.885110000025</v>
      </c>
      <c r="J40" s="105">
        <v>-64.94372720305509</v>
      </c>
      <c r="K40" s="105">
        <v>-9.207914516679624</v>
      </c>
      <c r="L40" s="105">
        <v>3.2502870365734555</v>
      </c>
    </row>
    <row r="41" spans="1:12" ht="15.75" thickBot="1">
      <c r="A41" s="179" t="s">
        <v>25</v>
      </c>
      <c r="B41" s="174">
        <v>0</v>
      </c>
      <c r="C41" s="174">
        <v>0</v>
      </c>
      <c r="D41" s="192" t="s">
        <v>32</v>
      </c>
      <c r="E41" s="192">
        <v>0</v>
      </c>
      <c r="F41" s="192">
        <v>0</v>
      </c>
      <c r="G41" s="193"/>
      <c r="H41" s="174">
        <v>0</v>
      </c>
      <c r="I41" s="174">
        <v>0</v>
      </c>
      <c r="J41" s="192" t="s">
        <v>32</v>
      </c>
      <c r="K41" s="192">
        <v>0</v>
      </c>
      <c r="L41" s="192">
        <v>0</v>
      </c>
    </row>
    <row r="42" ht="15">
      <c r="A42" s="7" t="s">
        <v>26</v>
      </c>
    </row>
    <row r="43" ht="15">
      <c r="A43" s="7" t="s">
        <v>27</v>
      </c>
    </row>
    <row r="44" spans="1:256" ht="15">
      <c r="A44" s="88" t="s">
        <v>163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</row>
    <row r="45" ht="15">
      <c r="A45" s="9" t="s">
        <v>28</v>
      </c>
    </row>
    <row r="46" ht="15">
      <c r="A46" s="12" t="s">
        <v>29</v>
      </c>
    </row>
    <row r="47" ht="15">
      <c r="A47" s="12" t="s">
        <v>30</v>
      </c>
    </row>
    <row r="48" spans="1:12" ht="25.5" customHeight="1">
      <c r="A48" s="241" t="s">
        <v>31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</row>
  </sheetData>
  <sheetProtection/>
  <mergeCells count="9">
    <mergeCell ref="A48:L48"/>
    <mergeCell ref="A9:D9"/>
    <mergeCell ref="G4:L8"/>
    <mergeCell ref="B11:G11"/>
    <mergeCell ref="H11:L11"/>
    <mergeCell ref="B12:E12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140625" style="18" bestFit="1" customWidth="1"/>
    <col min="2" max="2" width="14.57421875" style="18" bestFit="1" customWidth="1"/>
    <col min="3" max="3" width="15.57421875" style="18" bestFit="1" customWidth="1"/>
    <col min="4" max="6" width="11.421875" style="18" customWidth="1"/>
    <col min="7" max="7" width="2.7109375" style="18" customWidth="1"/>
    <col min="8" max="8" width="13.57421875" style="18" bestFit="1" customWidth="1"/>
    <col min="9" max="9" width="15.140625" style="18" bestFit="1" customWidth="1"/>
    <col min="10" max="12" width="11.421875" style="18" customWidth="1"/>
    <col min="13" max="16384" width="11.421875" style="90" customWidth="1"/>
  </cols>
  <sheetData>
    <row r="1" spans="7:12" ht="15">
      <c r="G1" s="243" t="s">
        <v>34</v>
      </c>
      <c r="H1" s="244"/>
      <c r="I1" s="244"/>
      <c r="J1" s="244"/>
      <c r="K1" s="244"/>
      <c r="L1" s="244"/>
    </row>
    <row r="2" spans="7:12" ht="15">
      <c r="G2" s="244"/>
      <c r="H2" s="244"/>
      <c r="I2" s="244"/>
      <c r="J2" s="244"/>
      <c r="K2" s="244"/>
      <c r="L2" s="244"/>
    </row>
    <row r="3" spans="7:12" ht="15">
      <c r="G3" s="244"/>
      <c r="H3" s="244"/>
      <c r="I3" s="244"/>
      <c r="J3" s="244"/>
      <c r="K3" s="244"/>
      <c r="L3" s="244"/>
    </row>
    <row r="4" spans="7:12" ht="15">
      <c r="G4" s="244"/>
      <c r="H4" s="244"/>
      <c r="I4" s="244"/>
      <c r="J4" s="244"/>
      <c r="K4" s="244"/>
      <c r="L4" s="244"/>
    </row>
    <row r="5" spans="7:12" ht="15">
      <c r="G5" s="244"/>
      <c r="H5" s="244"/>
      <c r="I5" s="244"/>
      <c r="J5" s="244"/>
      <c r="K5" s="244"/>
      <c r="L5" s="244"/>
    </row>
    <row r="7" ht="15">
      <c r="A7" s="15" t="s">
        <v>36</v>
      </c>
    </row>
    <row r="8" ht="15">
      <c r="A8" s="15" t="s">
        <v>33</v>
      </c>
    </row>
    <row r="9" ht="15">
      <c r="A9" s="37" t="s">
        <v>185</v>
      </c>
    </row>
    <row r="10" ht="13.5" customHeight="1" thickBot="1"/>
    <row r="11" spans="1:12" ht="15" customHeight="1" thickBot="1">
      <c r="A11" s="34"/>
      <c r="B11" s="245" t="s">
        <v>183</v>
      </c>
      <c r="C11" s="245"/>
      <c r="D11" s="245"/>
      <c r="E11" s="245"/>
      <c r="F11" s="245"/>
      <c r="G11" s="36"/>
      <c r="H11" s="245" t="s">
        <v>184</v>
      </c>
      <c r="I11" s="245"/>
      <c r="J11" s="245"/>
      <c r="K11" s="245"/>
      <c r="L11" s="245"/>
    </row>
    <row r="12" spans="1:12" ht="12" customHeight="1" thickBot="1">
      <c r="A12" s="251" t="s">
        <v>0</v>
      </c>
      <c r="B12" s="253" t="s">
        <v>35</v>
      </c>
      <c r="C12" s="253"/>
      <c r="D12" s="253"/>
      <c r="E12" s="253"/>
      <c r="F12" s="247" t="s">
        <v>168</v>
      </c>
      <c r="G12" s="35"/>
      <c r="H12" s="253" t="s">
        <v>35</v>
      </c>
      <c r="I12" s="253"/>
      <c r="J12" s="253"/>
      <c r="K12" s="253"/>
      <c r="L12" s="254" t="s">
        <v>168</v>
      </c>
    </row>
    <row r="13" spans="1:12" ht="39.75" customHeight="1" thickBot="1">
      <c r="A13" s="252"/>
      <c r="B13" s="2">
        <v>2015</v>
      </c>
      <c r="C13" s="2">
        <v>2016</v>
      </c>
      <c r="D13" s="3" t="s">
        <v>2</v>
      </c>
      <c r="E13" s="3" t="s">
        <v>3</v>
      </c>
      <c r="F13" s="248"/>
      <c r="G13" s="156"/>
      <c r="H13" s="144">
        <v>2015</v>
      </c>
      <c r="I13" s="144">
        <v>2016</v>
      </c>
      <c r="J13" s="3" t="s">
        <v>2</v>
      </c>
      <c r="K13" s="3" t="s">
        <v>3</v>
      </c>
      <c r="L13" s="255"/>
    </row>
    <row r="14" spans="1:12" ht="15">
      <c r="A14" s="157" t="s">
        <v>4</v>
      </c>
      <c r="B14" s="200">
        <v>44774.611942</v>
      </c>
      <c r="C14" s="200">
        <v>391315.25867400004</v>
      </c>
      <c r="D14" s="177">
        <v>773.9668345554859</v>
      </c>
      <c r="E14" s="177">
        <v>773.9668345554858</v>
      </c>
      <c r="F14" s="177">
        <v>100</v>
      </c>
      <c r="G14" s="46"/>
      <c r="H14" s="223">
        <v>362814.940313</v>
      </c>
      <c r="I14" s="223">
        <v>1959556.9127039996</v>
      </c>
      <c r="J14" s="177">
        <v>440.0981864234952</v>
      </c>
      <c r="K14" s="177">
        <v>440.09818642349524</v>
      </c>
      <c r="L14" s="177">
        <v>100</v>
      </c>
    </row>
    <row r="15" spans="1:12" ht="15">
      <c r="A15" s="24" t="s">
        <v>179</v>
      </c>
      <c r="B15" s="201">
        <v>10772.204090000003</v>
      </c>
      <c r="C15" s="201">
        <v>372923.5153499999</v>
      </c>
      <c r="D15" s="176" t="s">
        <v>187</v>
      </c>
      <c r="E15" s="176">
        <v>808.8318257880657</v>
      </c>
      <c r="F15" s="176">
        <v>95.3000188680805</v>
      </c>
      <c r="G15" s="152"/>
      <c r="H15" s="201">
        <v>253518.91956</v>
      </c>
      <c r="I15" s="201">
        <v>1852786.3523499996</v>
      </c>
      <c r="J15" s="176">
        <v>630.8276461439806</v>
      </c>
      <c r="K15" s="176">
        <v>440.7942604045781</v>
      </c>
      <c r="L15" s="176">
        <v>94.5512906687325</v>
      </c>
    </row>
    <row r="16" spans="1:12" ht="15">
      <c r="A16" s="30" t="s">
        <v>180</v>
      </c>
      <c r="B16" s="200">
        <v>34002.40785199999</v>
      </c>
      <c r="C16" s="200">
        <v>18391.743324000003</v>
      </c>
      <c r="D16" s="177">
        <v>-45.91046785847487</v>
      </c>
      <c r="E16" s="177">
        <v>-34.86499123257994</v>
      </c>
      <c r="F16" s="177">
        <v>4.699981131919506</v>
      </c>
      <c r="G16" s="152"/>
      <c r="H16" s="200">
        <v>109296.02075300002</v>
      </c>
      <c r="I16" s="200">
        <v>106770.560354</v>
      </c>
      <c r="J16" s="177">
        <v>-2.3106608837181297</v>
      </c>
      <c r="K16" s="177">
        <v>-0.6960739810828372</v>
      </c>
      <c r="L16" s="177">
        <v>5.448709331267492</v>
      </c>
    </row>
    <row r="17" spans="1:12" ht="15">
      <c r="A17" s="194" t="s">
        <v>11</v>
      </c>
      <c r="B17" s="166">
        <v>17365.579439999998</v>
      </c>
      <c r="C17" s="166">
        <v>3124.1033</v>
      </c>
      <c r="D17" s="197">
        <v>-82.00979523433627</v>
      </c>
      <c r="E17" s="197">
        <v>-31.80703421494323</v>
      </c>
      <c r="F17" s="197">
        <v>0.7983596935591651</v>
      </c>
      <c r="G17" s="152"/>
      <c r="H17" s="166">
        <v>28355.33083</v>
      </c>
      <c r="I17" s="166">
        <v>37394.205689999995</v>
      </c>
      <c r="J17" s="197">
        <v>31.877162407983086</v>
      </c>
      <c r="K17" s="197">
        <v>2.4913182605441144</v>
      </c>
      <c r="L17" s="197">
        <v>1.9082990367653878</v>
      </c>
    </row>
    <row r="18" spans="1:12" ht="15">
      <c r="A18" s="195" t="s">
        <v>14</v>
      </c>
      <c r="B18" s="175">
        <v>2970.2163200000005</v>
      </c>
      <c r="C18" s="175">
        <v>2014.84536</v>
      </c>
      <c r="D18" s="198">
        <v>-32.16502965009633</v>
      </c>
      <c r="E18" s="198">
        <v>-2.1337336462850103</v>
      </c>
      <c r="F18" s="198">
        <v>0.5148905684964725</v>
      </c>
      <c r="G18" s="152"/>
      <c r="H18" s="175">
        <v>14495.24351</v>
      </c>
      <c r="I18" s="175">
        <v>8572.73208</v>
      </c>
      <c r="J18" s="198">
        <v>-40.85830931997913</v>
      </c>
      <c r="K18" s="198">
        <v>-1.63237804509667</v>
      </c>
      <c r="L18" s="198">
        <v>0.437483189409919</v>
      </c>
    </row>
    <row r="19" spans="1:12" ht="15">
      <c r="A19" s="194" t="s">
        <v>9</v>
      </c>
      <c r="B19" s="166">
        <v>2504.1309149999997</v>
      </c>
      <c r="C19" s="166">
        <v>1683.999654</v>
      </c>
      <c r="D19" s="197">
        <v>-32.75113358041026</v>
      </c>
      <c r="E19" s="197">
        <v>-1.8316881496647675</v>
      </c>
      <c r="F19" s="197">
        <v>0.4303434677467867</v>
      </c>
      <c r="G19" s="152"/>
      <c r="H19" s="166">
        <v>10960.770362999998</v>
      </c>
      <c r="I19" s="166">
        <v>9463.581273999998</v>
      </c>
      <c r="J19" s="197">
        <v>-13.659524279917623</v>
      </c>
      <c r="K19" s="197">
        <v>-0.4126591610886741</v>
      </c>
      <c r="L19" s="197">
        <v>0.4829449562116146</v>
      </c>
    </row>
    <row r="20" spans="1:12" ht="15">
      <c r="A20" s="195" t="s">
        <v>6</v>
      </c>
      <c r="B20" s="175">
        <v>1030.0680500000003</v>
      </c>
      <c r="C20" s="175">
        <v>350.27033000000006</v>
      </c>
      <c r="D20" s="198">
        <v>-65.99541845803294</v>
      </c>
      <c r="E20" s="198">
        <v>-1.518266022898411</v>
      </c>
      <c r="F20" s="198">
        <v>0.08951103291676293</v>
      </c>
      <c r="G20" s="152"/>
      <c r="H20" s="175">
        <v>6556.845240000001</v>
      </c>
      <c r="I20" s="175">
        <v>3320.4597000000003</v>
      </c>
      <c r="J20" s="198">
        <v>-49.358882534796564</v>
      </c>
      <c r="K20" s="198">
        <v>-0.8920210224000075</v>
      </c>
      <c r="L20" s="198">
        <v>0.16944951577946699</v>
      </c>
    </row>
    <row r="21" spans="1:12" ht="15">
      <c r="A21" s="194" t="s">
        <v>24</v>
      </c>
      <c r="B21" s="166">
        <v>937.8258869999997</v>
      </c>
      <c r="C21" s="166">
        <v>755.1207699999998</v>
      </c>
      <c r="D21" s="197">
        <v>-19.481773699428707</v>
      </c>
      <c r="E21" s="197">
        <v>-0.4080551658084094</v>
      </c>
      <c r="F21" s="197">
        <v>0.1929699272547616</v>
      </c>
      <c r="G21" s="152"/>
      <c r="H21" s="166">
        <v>4719.45667</v>
      </c>
      <c r="I21" s="166">
        <v>3851.4207299999994</v>
      </c>
      <c r="J21" s="197">
        <v>-18.392709175990806</v>
      </c>
      <c r="K21" s="197">
        <v>-0.2392503294520195</v>
      </c>
      <c r="L21" s="197">
        <v>0.196545489698761</v>
      </c>
    </row>
    <row r="22" spans="1:12" ht="15">
      <c r="A22" s="195" t="s">
        <v>7</v>
      </c>
      <c r="B22" s="175">
        <v>528.521</v>
      </c>
      <c r="C22" s="175">
        <v>391.77901</v>
      </c>
      <c r="D22" s="198">
        <v>-25.872574599684782</v>
      </c>
      <c r="E22" s="198">
        <v>-0.30540072614617503</v>
      </c>
      <c r="F22" s="198">
        <v>0.10011851092328256</v>
      </c>
      <c r="G22" s="152"/>
      <c r="H22" s="175">
        <v>1390.9760800000001</v>
      </c>
      <c r="I22" s="175">
        <v>2565.1145</v>
      </c>
      <c r="J22" s="198">
        <v>84.41111510702612</v>
      </c>
      <c r="K22" s="198">
        <v>0.3236190932454634</v>
      </c>
      <c r="L22" s="198">
        <v>0.13090278130582025</v>
      </c>
    </row>
    <row r="23" spans="1:12" ht="15">
      <c r="A23" s="194" t="s">
        <v>13</v>
      </c>
      <c r="B23" s="166">
        <v>1854.666960000001</v>
      </c>
      <c r="C23" s="166">
        <v>1822.5104300000005</v>
      </c>
      <c r="D23" s="197">
        <v>-1.7338169436091344</v>
      </c>
      <c r="E23" s="197">
        <v>-0.07181866822576893</v>
      </c>
      <c r="F23" s="197">
        <v>0.46573967909549685</v>
      </c>
      <c r="G23" s="152"/>
      <c r="H23" s="166">
        <v>7423.84262</v>
      </c>
      <c r="I23" s="166">
        <v>8587.136</v>
      </c>
      <c r="J23" s="197">
        <v>15.669693439702792</v>
      </c>
      <c r="K23" s="197">
        <v>0.32062995503890446</v>
      </c>
      <c r="L23" s="197">
        <v>0.4382182494587809</v>
      </c>
    </row>
    <row r="24" spans="1:12" ht="15">
      <c r="A24" s="195" t="s">
        <v>171</v>
      </c>
      <c r="B24" s="175">
        <v>20.75084</v>
      </c>
      <c r="C24" s="175">
        <v>0</v>
      </c>
      <c r="D24" s="198">
        <v>-100</v>
      </c>
      <c r="E24" s="198">
        <v>-0.04634510295003821</v>
      </c>
      <c r="F24" s="198">
        <v>0</v>
      </c>
      <c r="G24" s="152"/>
      <c r="H24" s="175">
        <v>211.02055000000001</v>
      </c>
      <c r="I24" s="175">
        <v>7.87428</v>
      </c>
      <c r="J24" s="198">
        <v>-96.26847716964059</v>
      </c>
      <c r="K24" s="198">
        <v>-0.0559917047034353</v>
      </c>
      <c r="L24" s="198">
        <v>0.00040183982148975976</v>
      </c>
    </row>
    <row r="25" spans="1:12" ht="15">
      <c r="A25" s="194" t="s">
        <v>12</v>
      </c>
      <c r="B25" s="166">
        <v>8.36655</v>
      </c>
      <c r="C25" s="166">
        <v>0</v>
      </c>
      <c r="D25" s="197">
        <v>-100</v>
      </c>
      <c r="E25" s="197">
        <v>-0.0186859240920677</v>
      </c>
      <c r="F25" s="197">
        <v>0</v>
      </c>
      <c r="G25" s="152"/>
      <c r="H25" s="166">
        <v>25.66061</v>
      </c>
      <c r="I25" s="166">
        <v>12.499</v>
      </c>
      <c r="J25" s="197">
        <v>-51.29110336815843</v>
      </c>
      <c r="K25" s="197">
        <v>-0.003627637271123811</v>
      </c>
      <c r="L25" s="197">
        <v>0.000637848276769496</v>
      </c>
    </row>
    <row r="26" spans="1:12" ht="15">
      <c r="A26" s="195" t="s">
        <v>19</v>
      </c>
      <c r="B26" s="175">
        <v>6.9085</v>
      </c>
      <c r="C26" s="175">
        <v>0</v>
      </c>
      <c r="D26" s="198">
        <v>-100</v>
      </c>
      <c r="E26" s="198">
        <v>-0.015429502792674367</v>
      </c>
      <c r="F26" s="198">
        <v>0</v>
      </c>
      <c r="G26" s="152"/>
      <c r="H26" s="175">
        <v>6.9085</v>
      </c>
      <c r="I26" s="175">
        <v>5.86</v>
      </c>
      <c r="J26" s="198">
        <v>-15.176955923861913</v>
      </c>
      <c r="K26" s="198">
        <v>-0.0002889903042844543</v>
      </c>
      <c r="L26" s="198">
        <v>0.00029904719592521375</v>
      </c>
    </row>
    <row r="27" spans="1:12" ht="15">
      <c r="A27" s="194" t="s">
        <v>21</v>
      </c>
      <c r="B27" s="166">
        <v>55.126</v>
      </c>
      <c r="C27" s="166">
        <v>53.474</v>
      </c>
      <c r="D27" s="197">
        <v>-2.9967710336320397</v>
      </c>
      <c r="E27" s="197">
        <v>-0.0036895908827528487</v>
      </c>
      <c r="F27" s="197">
        <v>0.013665196747297952</v>
      </c>
      <c r="G27" s="152"/>
      <c r="H27" s="166">
        <v>257.265</v>
      </c>
      <c r="I27" s="166">
        <v>335.89713</v>
      </c>
      <c r="J27" s="197">
        <v>30.564643461022676</v>
      </c>
      <c r="K27" s="197">
        <v>0.021672792727930153</v>
      </c>
      <c r="L27" s="197">
        <v>0.017141483762086518</v>
      </c>
    </row>
    <row r="28" spans="1:12" ht="15">
      <c r="A28" s="195" t="s">
        <v>170</v>
      </c>
      <c r="B28" s="175">
        <v>0.2796</v>
      </c>
      <c r="C28" s="175">
        <v>0</v>
      </c>
      <c r="D28" s="198">
        <v>-100</v>
      </c>
      <c r="E28" s="198">
        <v>-0.0006244610234973951</v>
      </c>
      <c r="F28" s="198">
        <v>0</v>
      </c>
      <c r="G28" s="152"/>
      <c r="H28" s="175">
        <v>5.43085</v>
      </c>
      <c r="I28" s="175">
        <v>0</v>
      </c>
      <c r="J28" s="198">
        <v>-100</v>
      </c>
      <c r="K28" s="198">
        <v>-0.0014968650396025073</v>
      </c>
      <c r="L28" s="198">
        <v>0</v>
      </c>
    </row>
    <row r="29" spans="1:12" ht="15">
      <c r="A29" s="194" t="s">
        <v>169</v>
      </c>
      <c r="B29" s="166">
        <v>0</v>
      </c>
      <c r="C29" s="166">
        <v>0</v>
      </c>
      <c r="D29" s="197" t="s">
        <v>32</v>
      </c>
      <c r="E29" s="197">
        <v>0</v>
      </c>
      <c r="F29" s="197">
        <v>0</v>
      </c>
      <c r="G29" s="152"/>
      <c r="H29" s="166">
        <v>1.468</v>
      </c>
      <c r="I29" s="166">
        <v>0.4505</v>
      </c>
      <c r="J29" s="197">
        <v>-69.31198910081744</v>
      </c>
      <c r="K29" s="197">
        <v>-0.00028044600344247233</v>
      </c>
      <c r="L29" s="197">
        <v>2.2989891086059524E-05</v>
      </c>
    </row>
    <row r="30" spans="1:12" ht="15">
      <c r="A30" s="195" t="s">
        <v>20</v>
      </c>
      <c r="B30" s="175">
        <v>0</v>
      </c>
      <c r="C30" s="175">
        <v>0</v>
      </c>
      <c r="D30" s="198" t="s">
        <v>32</v>
      </c>
      <c r="E30" s="198">
        <v>0</v>
      </c>
      <c r="F30" s="198">
        <v>0</v>
      </c>
      <c r="G30" s="152"/>
      <c r="H30" s="175">
        <v>17.15</v>
      </c>
      <c r="I30" s="175">
        <v>0</v>
      </c>
      <c r="J30" s="198">
        <v>-100</v>
      </c>
      <c r="K30" s="198">
        <v>-0.004726927723870664</v>
      </c>
      <c r="L30" s="198">
        <v>0</v>
      </c>
    </row>
    <row r="31" spans="1:12" ht="15">
      <c r="A31" s="194" t="s">
        <v>15</v>
      </c>
      <c r="B31" s="166">
        <v>2.6732</v>
      </c>
      <c r="C31" s="166">
        <v>4.458600000000001</v>
      </c>
      <c r="D31" s="197">
        <v>66.78886727517583</v>
      </c>
      <c r="E31" s="197">
        <v>0.003987527579943667</v>
      </c>
      <c r="F31" s="197">
        <v>0.0011393882301212299</v>
      </c>
      <c r="G31" s="152"/>
      <c r="H31" s="166">
        <v>18.0747</v>
      </c>
      <c r="I31" s="166">
        <v>9.5086</v>
      </c>
      <c r="J31" s="197">
        <v>-47.39276447188612</v>
      </c>
      <c r="K31" s="197">
        <v>-0.00236101082072586</v>
      </c>
      <c r="L31" s="197">
        <v>0.0004852423493471822</v>
      </c>
    </row>
    <row r="32" spans="1:12" ht="15">
      <c r="A32" s="195" t="s">
        <v>22</v>
      </c>
      <c r="B32" s="175">
        <v>0.21</v>
      </c>
      <c r="C32" s="175">
        <v>2.89958</v>
      </c>
      <c r="D32" s="198" t="s">
        <v>187</v>
      </c>
      <c r="E32" s="198">
        <v>0.006006930899778697</v>
      </c>
      <c r="F32" s="198">
        <v>0.0007409831167395406</v>
      </c>
      <c r="G32" s="152"/>
      <c r="H32" s="175">
        <v>0.58</v>
      </c>
      <c r="I32" s="175">
        <v>17.377719999999997</v>
      </c>
      <c r="J32" s="198" t="s">
        <v>187</v>
      </c>
      <c r="K32" s="198">
        <v>0.004629831391592811</v>
      </c>
      <c r="L32" s="198">
        <v>0.0008868188460023046</v>
      </c>
    </row>
    <row r="33" spans="1:12" ht="15">
      <c r="A33" s="194" t="s">
        <v>5</v>
      </c>
      <c r="B33" s="166">
        <v>8.861870000000001</v>
      </c>
      <c r="C33" s="166">
        <v>17.351469999999992</v>
      </c>
      <c r="D33" s="197">
        <v>95.79919362391898</v>
      </c>
      <c r="E33" s="197">
        <v>0.018960745011028176</v>
      </c>
      <c r="F33" s="197">
        <v>0.004434140917171669</v>
      </c>
      <c r="G33" s="152"/>
      <c r="H33" s="166">
        <v>143.69369999999998</v>
      </c>
      <c r="I33" s="166">
        <v>119.31442999999997</v>
      </c>
      <c r="J33" s="197">
        <v>-16.966136998351356</v>
      </c>
      <c r="K33" s="197">
        <v>-0.006719477973803404</v>
      </c>
      <c r="L33" s="197">
        <v>0.006088847393330239</v>
      </c>
    </row>
    <row r="34" spans="1:12" ht="15">
      <c r="A34" s="195" t="s">
        <v>16</v>
      </c>
      <c r="B34" s="175">
        <v>38.275</v>
      </c>
      <c r="C34" s="175">
        <v>52.2</v>
      </c>
      <c r="D34" s="198">
        <v>36.3814500326584</v>
      </c>
      <c r="E34" s="198">
        <v>0.031100213706012965</v>
      </c>
      <c r="F34" s="198">
        <v>0.013339628047442742</v>
      </c>
      <c r="G34" s="152"/>
      <c r="H34" s="175">
        <v>521.715</v>
      </c>
      <c r="I34" s="175">
        <v>332.975</v>
      </c>
      <c r="J34" s="198">
        <v>-36.17683984550952</v>
      </c>
      <c r="K34" s="198">
        <v>-0.052021010997279835</v>
      </c>
      <c r="L34" s="198">
        <v>0.016992361785528678</v>
      </c>
    </row>
    <row r="35" spans="1:12" ht="15">
      <c r="A35" s="194" t="s">
        <v>121</v>
      </c>
      <c r="B35" s="166">
        <v>0</v>
      </c>
      <c r="C35" s="166">
        <v>15.11353</v>
      </c>
      <c r="D35" s="197" t="s">
        <v>32</v>
      </c>
      <c r="E35" s="197">
        <v>0.03375468673983757</v>
      </c>
      <c r="F35" s="197">
        <v>0.0038622388636756185</v>
      </c>
      <c r="G35" s="152"/>
      <c r="H35" s="166">
        <v>0</v>
      </c>
      <c r="I35" s="166">
        <v>20.34738</v>
      </c>
      <c r="J35" s="197" t="s">
        <v>32</v>
      </c>
      <c r="K35" s="197">
        <v>0.005608197937616996</v>
      </c>
      <c r="L35" s="197">
        <v>0.0010383663708916</v>
      </c>
    </row>
    <row r="36" spans="1:12" ht="15">
      <c r="A36" s="195" t="s">
        <v>17</v>
      </c>
      <c r="B36" s="175">
        <v>0</v>
      </c>
      <c r="C36" s="175">
        <v>43.2</v>
      </c>
      <c r="D36" s="198" t="s">
        <v>32</v>
      </c>
      <c r="E36" s="198">
        <v>0.09648324826569193</v>
      </c>
      <c r="F36" s="198">
        <v>0.01103969217719399</v>
      </c>
      <c r="G36" s="152"/>
      <c r="H36" s="175">
        <v>78.2</v>
      </c>
      <c r="I36" s="175">
        <v>43.2</v>
      </c>
      <c r="J36" s="198">
        <v>-44.75703324808185</v>
      </c>
      <c r="K36" s="198">
        <v>-0.009646791273205436</v>
      </c>
      <c r="L36" s="198">
        <v>0.0022045800109162517</v>
      </c>
    </row>
    <row r="37" spans="1:12" ht="15">
      <c r="A37" s="194" t="s">
        <v>23</v>
      </c>
      <c r="B37" s="166">
        <v>136.00966000000003</v>
      </c>
      <c r="C37" s="166">
        <v>222.64745999999997</v>
      </c>
      <c r="D37" s="197">
        <v>63.699740150809816</v>
      </c>
      <c r="E37" s="197">
        <v>0.19349760107854994</v>
      </c>
      <c r="F37" s="197">
        <v>0.056897208852641476</v>
      </c>
      <c r="G37" s="152"/>
      <c r="H37" s="166">
        <v>752.02138</v>
      </c>
      <c r="I37" s="166">
        <v>1008.1896599999998</v>
      </c>
      <c r="J37" s="197">
        <v>34.06396238362264</v>
      </c>
      <c r="K37" s="197">
        <v>0.07060576937074414</v>
      </c>
      <c r="L37" s="197">
        <v>0.051449878973343785</v>
      </c>
    </row>
    <row r="38" spans="1:12" ht="15">
      <c r="A38" s="195" t="s">
        <v>8</v>
      </c>
      <c r="B38" s="175">
        <v>4872.517059999998</v>
      </c>
      <c r="C38" s="175">
        <v>5034.665629999999</v>
      </c>
      <c r="D38" s="198">
        <v>3.327819441231483</v>
      </c>
      <c r="E38" s="198">
        <v>0.36214399850085544</v>
      </c>
      <c r="F38" s="198">
        <v>1.2866008974606122</v>
      </c>
      <c r="G38" s="152"/>
      <c r="H38" s="175">
        <v>22160.669479999997</v>
      </c>
      <c r="I38" s="175">
        <v>18548.607549999997</v>
      </c>
      <c r="J38" s="198">
        <v>-16.299426031600195</v>
      </c>
      <c r="K38" s="198">
        <v>-0.9955659287029024</v>
      </c>
      <c r="L38" s="198">
        <v>0.946571514700469</v>
      </c>
    </row>
    <row r="39" spans="1:256" ht="15">
      <c r="A39" s="194" t="s">
        <v>18</v>
      </c>
      <c r="B39" s="166">
        <v>2.755</v>
      </c>
      <c r="C39" s="166">
        <v>470.08920000000006</v>
      </c>
      <c r="D39" s="197" t="s">
        <v>187</v>
      </c>
      <c r="E39" s="197">
        <v>1.0437481861492717</v>
      </c>
      <c r="F39" s="197">
        <v>0.12013055703294867</v>
      </c>
      <c r="G39" s="152"/>
      <c r="H39" s="166">
        <v>69.98567</v>
      </c>
      <c r="I39" s="166">
        <v>1472.79413</v>
      </c>
      <c r="J39" s="197" t="s">
        <v>187</v>
      </c>
      <c r="K39" s="197">
        <v>0.38664572599733593</v>
      </c>
      <c r="L39" s="197">
        <v>0.07515954859242571</v>
      </c>
      <c r="M39" s="160"/>
      <c r="N39" s="166"/>
      <c r="O39" s="166"/>
      <c r="P39" s="167"/>
      <c r="Q39" s="167"/>
      <c r="R39" s="167"/>
      <c r="S39" s="167"/>
      <c r="T39" s="166"/>
      <c r="U39" s="166"/>
      <c r="V39" s="167"/>
      <c r="W39" s="167"/>
      <c r="X39" s="167"/>
      <c r="Y39" s="160"/>
      <c r="Z39" s="166"/>
      <c r="AA39" s="166"/>
      <c r="AB39" s="167"/>
      <c r="AC39" s="167"/>
      <c r="AD39" s="167"/>
      <c r="AE39" s="167"/>
      <c r="AF39" s="166"/>
      <c r="AG39" s="166"/>
      <c r="AH39" s="167"/>
      <c r="AI39" s="167"/>
      <c r="AJ39" s="167"/>
      <c r="AK39" s="160"/>
      <c r="AL39" s="166"/>
      <c r="AM39" s="166"/>
      <c r="AN39" s="167"/>
      <c r="AO39" s="167"/>
      <c r="AP39" s="167"/>
      <c r="AQ39" s="167"/>
      <c r="AR39" s="166"/>
      <c r="AS39" s="166"/>
      <c r="AT39" s="167"/>
      <c r="AU39" s="167"/>
      <c r="AV39" s="167"/>
      <c r="AW39" s="160"/>
      <c r="AX39" s="166"/>
      <c r="AY39" s="166"/>
      <c r="AZ39" s="167"/>
      <c r="BA39" s="167"/>
      <c r="BB39" s="167"/>
      <c r="BC39" s="167"/>
      <c r="BD39" s="166"/>
      <c r="BE39" s="166"/>
      <c r="BF39" s="167"/>
      <c r="BG39" s="167"/>
      <c r="BH39" s="167"/>
      <c r="BI39" s="160"/>
      <c r="BJ39" s="166"/>
      <c r="BK39" s="166"/>
      <c r="BL39" s="167"/>
      <c r="BM39" s="167"/>
      <c r="BN39" s="167"/>
      <c r="BO39" s="167"/>
      <c r="BP39" s="166"/>
      <c r="BQ39" s="166"/>
      <c r="BR39" s="167"/>
      <c r="BS39" s="167"/>
      <c r="BT39" s="167"/>
      <c r="BU39" s="160"/>
      <c r="BV39" s="166"/>
      <c r="BW39" s="166"/>
      <c r="BX39" s="167"/>
      <c r="BY39" s="167"/>
      <c r="BZ39" s="167"/>
      <c r="CA39" s="167"/>
      <c r="CB39" s="166"/>
      <c r="CC39" s="166"/>
      <c r="CD39" s="167"/>
      <c r="CE39" s="167"/>
      <c r="CF39" s="167"/>
      <c r="CG39" s="160"/>
      <c r="CH39" s="166"/>
      <c r="CI39" s="166"/>
      <c r="CJ39" s="167"/>
      <c r="CK39" s="167"/>
      <c r="CL39" s="167"/>
      <c r="CM39" s="167"/>
      <c r="CN39" s="166"/>
      <c r="CO39" s="166"/>
      <c r="CP39" s="167"/>
      <c r="CQ39" s="167"/>
      <c r="CR39" s="167"/>
      <c r="CS39" s="160"/>
      <c r="CT39" s="166"/>
      <c r="CU39" s="166"/>
      <c r="CV39" s="167"/>
      <c r="CW39" s="167"/>
      <c r="CX39" s="167"/>
      <c r="CY39" s="167"/>
      <c r="CZ39" s="166"/>
      <c r="DA39" s="166"/>
      <c r="DB39" s="167"/>
      <c r="DC39" s="167"/>
      <c r="DD39" s="167"/>
      <c r="DE39" s="160"/>
      <c r="DF39" s="166"/>
      <c r="DG39" s="166"/>
      <c r="DH39" s="167"/>
      <c r="DI39" s="167"/>
      <c r="DJ39" s="167"/>
      <c r="DK39" s="167"/>
      <c r="DL39" s="166"/>
      <c r="DM39" s="166"/>
      <c r="DN39" s="167"/>
      <c r="DO39" s="167"/>
      <c r="DP39" s="167"/>
      <c r="DQ39" s="160"/>
      <c r="DR39" s="166"/>
      <c r="DS39" s="166"/>
      <c r="DT39" s="167"/>
      <c r="DU39" s="167"/>
      <c r="DV39" s="167"/>
      <c r="DW39" s="167"/>
      <c r="DX39" s="166"/>
      <c r="DY39" s="166"/>
      <c r="DZ39" s="167"/>
      <c r="EA39" s="167"/>
      <c r="EB39" s="167"/>
      <c r="EC39" s="160"/>
      <c r="ED39" s="166"/>
      <c r="EE39" s="166"/>
      <c r="EF39" s="167"/>
      <c r="EG39" s="167"/>
      <c r="EH39" s="167"/>
      <c r="EI39" s="167"/>
      <c r="EJ39" s="166"/>
      <c r="EK39" s="166"/>
      <c r="EL39" s="167"/>
      <c r="EM39" s="167"/>
      <c r="EN39" s="167"/>
      <c r="EO39" s="160"/>
      <c r="EP39" s="166"/>
      <c r="EQ39" s="166"/>
      <c r="ER39" s="167"/>
      <c r="ES39" s="167"/>
      <c r="ET39" s="167"/>
      <c r="EU39" s="167"/>
      <c r="EV39" s="166"/>
      <c r="EW39" s="166"/>
      <c r="EX39" s="167"/>
      <c r="EY39" s="167"/>
      <c r="EZ39" s="167"/>
      <c r="FA39" s="160"/>
      <c r="FB39" s="166"/>
      <c r="FC39" s="166"/>
      <c r="FD39" s="167"/>
      <c r="FE39" s="167"/>
      <c r="FF39" s="167"/>
      <c r="FG39" s="167"/>
      <c r="FH39" s="166"/>
      <c r="FI39" s="166"/>
      <c r="FJ39" s="167"/>
      <c r="FK39" s="167"/>
      <c r="FL39" s="167"/>
      <c r="FM39" s="160"/>
      <c r="FN39" s="166"/>
      <c r="FO39" s="166"/>
      <c r="FP39" s="167"/>
      <c r="FQ39" s="167"/>
      <c r="FR39" s="167"/>
      <c r="FS39" s="167"/>
      <c r="FT39" s="166"/>
      <c r="FU39" s="166"/>
      <c r="FV39" s="167"/>
      <c r="FW39" s="167"/>
      <c r="FX39" s="167"/>
      <c r="FY39" s="160"/>
      <c r="FZ39" s="166"/>
      <c r="GA39" s="166"/>
      <c r="GB39" s="167"/>
      <c r="GC39" s="167"/>
      <c r="GD39" s="167"/>
      <c r="GE39" s="167"/>
      <c r="GF39" s="166"/>
      <c r="GG39" s="166"/>
      <c r="GH39" s="167"/>
      <c r="GI39" s="167"/>
      <c r="GJ39" s="167"/>
      <c r="GK39" s="160"/>
      <c r="GL39" s="166"/>
      <c r="GM39" s="166"/>
      <c r="GN39" s="167"/>
      <c r="GO39" s="167"/>
      <c r="GP39" s="167"/>
      <c r="GQ39" s="167"/>
      <c r="GR39" s="166"/>
      <c r="GS39" s="166"/>
      <c r="GT39" s="167"/>
      <c r="GU39" s="167"/>
      <c r="GV39" s="167"/>
      <c r="GW39" s="160"/>
      <c r="GX39" s="166"/>
      <c r="GY39" s="166"/>
      <c r="GZ39" s="167"/>
      <c r="HA39" s="167"/>
      <c r="HB39" s="167"/>
      <c r="HC39" s="167"/>
      <c r="HD39" s="166"/>
      <c r="HE39" s="166"/>
      <c r="HF39" s="167"/>
      <c r="HG39" s="167"/>
      <c r="HH39" s="167"/>
      <c r="HI39" s="160"/>
      <c r="HJ39" s="166"/>
      <c r="HK39" s="166"/>
      <c r="HL39" s="167"/>
      <c r="HM39" s="167"/>
      <c r="HN39" s="167"/>
      <c r="HO39" s="167"/>
      <c r="HP39" s="166"/>
      <c r="HQ39" s="166"/>
      <c r="HR39" s="167"/>
      <c r="HS39" s="167"/>
      <c r="HT39" s="167"/>
      <c r="HU39" s="160"/>
      <c r="HV39" s="166"/>
      <c r="HW39" s="166"/>
      <c r="HX39" s="167"/>
      <c r="HY39" s="167"/>
      <c r="HZ39" s="167"/>
      <c r="IA39" s="167"/>
      <c r="IB39" s="166"/>
      <c r="IC39" s="166"/>
      <c r="ID39" s="167"/>
      <c r="IE39" s="167"/>
      <c r="IF39" s="167"/>
      <c r="IG39" s="160"/>
      <c r="IH39" s="166"/>
      <c r="II39" s="166"/>
      <c r="IJ39" s="167"/>
      <c r="IK39" s="167"/>
      <c r="IL39" s="167"/>
      <c r="IM39" s="167"/>
      <c r="IN39" s="166"/>
      <c r="IO39" s="166"/>
      <c r="IP39" s="167"/>
      <c r="IQ39" s="167"/>
      <c r="IR39" s="167"/>
      <c r="IS39" s="160"/>
      <c r="IT39" s="166"/>
      <c r="IU39" s="166"/>
      <c r="IV39" s="167"/>
    </row>
    <row r="40" spans="1:12" ht="15">
      <c r="A40" s="195" t="s">
        <v>10</v>
      </c>
      <c r="B40" s="175">
        <v>1658.666</v>
      </c>
      <c r="C40" s="175">
        <v>2333.015</v>
      </c>
      <c r="D40" s="198">
        <v>40.65610556917427</v>
      </c>
      <c r="E40" s="198">
        <v>1.506096805201877</v>
      </c>
      <c r="F40" s="198">
        <v>0.5961983204809315</v>
      </c>
      <c r="G40" s="152"/>
      <c r="H40" s="175">
        <v>11123.712</v>
      </c>
      <c r="I40" s="175">
        <v>11081.015</v>
      </c>
      <c r="J40" s="198">
        <v>-0.3838376973441915</v>
      </c>
      <c r="K40" s="198">
        <v>-0.011768258485487215</v>
      </c>
      <c r="L40" s="198">
        <v>0.5654857446681284</v>
      </c>
    </row>
    <row r="41" spans="1:12" ht="15.75" thickBot="1">
      <c r="A41" s="222" t="s">
        <v>25</v>
      </c>
      <c r="B41" s="189">
        <v>0</v>
      </c>
      <c r="C41" s="189">
        <v>0</v>
      </c>
      <c r="D41" s="199" t="s">
        <v>32</v>
      </c>
      <c r="E41" s="199">
        <v>0</v>
      </c>
      <c r="F41" s="199">
        <v>0</v>
      </c>
      <c r="G41" s="178"/>
      <c r="H41" s="189">
        <v>0</v>
      </c>
      <c r="I41" s="189">
        <v>0</v>
      </c>
      <c r="J41" s="199" t="s">
        <v>32</v>
      </c>
      <c r="K41" s="199">
        <v>0</v>
      </c>
      <c r="L41" s="199">
        <v>0</v>
      </c>
    </row>
    <row r="42" spans="1:5" ht="15">
      <c r="A42" s="7" t="s">
        <v>27</v>
      </c>
      <c r="B42" s="41"/>
      <c r="C42" s="41"/>
      <c r="D42" s="5"/>
      <c r="E42" s="5"/>
    </row>
    <row r="43" spans="1:5" ht="15">
      <c r="A43" s="9" t="s">
        <v>175</v>
      </c>
      <c r="B43" s="41"/>
      <c r="C43" s="41"/>
      <c r="D43" s="5"/>
      <c r="E43" s="5"/>
    </row>
    <row r="44" spans="1:5" ht="15">
      <c r="A44" s="9" t="s">
        <v>37</v>
      </c>
      <c r="B44" s="13"/>
      <c r="C44" s="11"/>
      <c r="D44" s="11"/>
      <c r="E44" s="11"/>
    </row>
    <row r="45" spans="1:5" ht="15">
      <c r="A45" s="12" t="s">
        <v>38</v>
      </c>
      <c r="B45" s="13"/>
      <c r="C45" s="11"/>
      <c r="D45" s="11"/>
      <c r="E45" s="11"/>
    </row>
    <row r="46" spans="1:5" ht="15">
      <c r="A46" s="12" t="s">
        <v>39</v>
      </c>
      <c r="B46" s="14"/>
      <c r="C46" s="14"/>
      <c r="D46" s="14"/>
      <c r="E46" s="14"/>
    </row>
    <row r="47" spans="1:12" ht="24" customHeight="1">
      <c r="A47" s="249" t="s">
        <v>40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</row>
    <row r="48" spans="1:5" ht="21" customHeight="1">
      <c r="A48" s="168"/>
      <c r="B48" s="169"/>
      <c r="C48" s="169"/>
      <c r="D48" s="169"/>
      <c r="E48" s="169"/>
    </row>
    <row r="49" spans="1:5" s="90" customFormat="1" ht="15">
      <c r="A49" s="12"/>
      <c r="B49" s="6"/>
      <c r="C49" s="6"/>
      <c r="D49" s="6"/>
      <c r="E49" s="6"/>
    </row>
  </sheetData>
  <sheetProtection/>
  <mergeCells count="9">
    <mergeCell ref="A47:L47"/>
    <mergeCell ref="G1:L5"/>
    <mergeCell ref="B11:F11"/>
    <mergeCell ref="H11:L11"/>
    <mergeCell ref="A12:A13"/>
    <mergeCell ref="B12:E12"/>
    <mergeCell ref="F12:F13"/>
    <mergeCell ref="H12:K12"/>
    <mergeCell ref="L12:L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2"/>
  <sheetViews>
    <sheetView zoomScale="85" zoomScaleNormal="85" zoomScalePageLayoutView="0" workbookViewId="0" topLeftCell="A2">
      <selection activeCell="A2" sqref="A2"/>
    </sheetView>
  </sheetViews>
  <sheetFormatPr defaultColWidth="11.421875" defaultRowHeight="15"/>
  <cols>
    <col min="1" max="1" width="27.00390625" style="18" customWidth="1"/>
    <col min="2" max="2" width="11.8515625" style="18" bestFit="1" customWidth="1"/>
    <col min="3" max="4" width="11.421875" style="18" customWidth="1"/>
    <col min="5" max="5" width="14.00390625" style="18" customWidth="1"/>
    <col min="6" max="6" width="2.28125" style="18" customWidth="1"/>
    <col min="7" max="8" width="13.140625" style="18" bestFit="1" customWidth="1"/>
    <col min="9" max="9" width="11.421875" style="18" customWidth="1"/>
    <col min="10" max="10" width="14.8515625" style="18" customWidth="1"/>
    <col min="11" max="11" width="22.140625" style="151" bestFit="1" customWidth="1"/>
    <col min="12" max="13" width="12.00390625" style="151" bestFit="1" customWidth="1"/>
    <col min="14" max="15" width="12.7109375" style="151" bestFit="1" customWidth="1"/>
    <col min="16" max="16" width="11.421875" style="151" customWidth="1"/>
    <col min="17" max="18" width="12.00390625" style="151" bestFit="1" customWidth="1"/>
    <col min="19" max="20" width="12.7109375" style="151" bestFit="1" customWidth="1"/>
    <col min="21" max="16384" width="11.421875" style="18" customWidth="1"/>
  </cols>
  <sheetData>
    <row r="1" spans="7:10" ht="15" hidden="1">
      <c r="G1" s="256" t="s">
        <v>34</v>
      </c>
      <c r="H1" s="256"/>
      <c r="I1" s="256"/>
      <c r="J1" s="256"/>
    </row>
    <row r="2" spans="7:10" ht="15">
      <c r="G2" s="256"/>
      <c r="H2" s="256"/>
      <c r="I2" s="256"/>
      <c r="J2" s="256"/>
    </row>
    <row r="3" spans="7:10" ht="15">
      <c r="G3" s="256"/>
      <c r="H3" s="256"/>
      <c r="I3" s="256"/>
      <c r="J3" s="256"/>
    </row>
    <row r="4" spans="7:10" ht="15">
      <c r="G4" s="256"/>
      <c r="H4" s="256"/>
      <c r="I4" s="256"/>
      <c r="J4" s="256"/>
    </row>
    <row r="5" ht="15"/>
    <row r="6" ht="15"/>
    <row r="8" ht="15">
      <c r="A8" s="19" t="s">
        <v>106</v>
      </c>
    </row>
    <row r="9" ht="15">
      <c r="A9" s="19" t="s">
        <v>107</v>
      </c>
    </row>
    <row r="10" spans="1:10" ht="15">
      <c r="A10" s="37" t="s">
        <v>185</v>
      </c>
      <c r="B10" s="149"/>
      <c r="C10" s="149"/>
      <c r="D10" s="149"/>
      <c r="E10" s="149"/>
      <c r="F10" s="149"/>
      <c r="G10" s="149"/>
      <c r="H10" s="149"/>
      <c r="I10" s="149"/>
      <c r="J10" s="149"/>
    </row>
    <row r="11" spans="1:10" ht="15">
      <c r="A11" s="37"/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15">
      <c r="A12" s="37"/>
      <c r="B12" s="149"/>
      <c r="C12" s="149"/>
      <c r="D12" s="149"/>
      <c r="E12" s="149"/>
      <c r="F12" s="149"/>
      <c r="G12" s="149"/>
      <c r="H12" s="149"/>
      <c r="I12" s="149"/>
      <c r="J12" s="149"/>
    </row>
    <row r="13" spans="2:10" ht="15.75" thickBot="1"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5.75" thickBot="1">
      <c r="A14" s="42"/>
      <c r="B14" s="225"/>
      <c r="C14" s="257" t="s">
        <v>183</v>
      </c>
      <c r="D14" s="257"/>
      <c r="E14" s="225"/>
      <c r="F14" s="225"/>
      <c r="G14" s="225"/>
      <c r="H14" s="225" t="s">
        <v>184</v>
      </c>
      <c r="I14" s="225"/>
      <c r="J14" s="225"/>
    </row>
    <row r="15" spans="1:10" ht="15.75" thickBot="1">
      <c r="A15" s="226" t="s">
        <v>41</v>
      </c>
      <c r="B15" s="228"/>
      <c r="C15" s="257" t="s">
        <v>1</v>
      </c>
      <c r="D15" s="257"/>
      <c r="E15" s="228"/>
      <c r="F15" s="48"/>
      <c r="G15" s="228"/>
      <c r="H15" s="228" t="s">
        <v>1</v>
      </c>
      <c r="I15" s="225"/>
      <c r="J15" s="225"/>
    </row>
    <row r="16" spans="1:10" ht="24.75" thickBot="1">
      <c r="A16" s="227"/>
      <c r="B16" s="217">
        <v>2015</v>
      </c>
      <c r="C16" s="217">
        <v>2016</v>
      </c>
      <c r="D16" s="229" t="s">
        <v>2</v>
      </c>
      <c r="E16" s="229" t="s">
        <v>3</v>
      </c>
      <c r="F16" s="44"/>
      <c r="G16" s="217">
        <v>2015</v>
      </c>
      <c r="H16" s="217">
        <v>2016</v>
      </c>
      <c r="I16" s="229" t="s">
        <v>2</v>
      </c>
      <c r="J16" s="229" t="s">
        <v>3</v>
      </c>
    </row>
    <row r="17" spans="1:29" ht="15">
      <c r="A17" s="23" t="s">
        <v>42</v>
      </c>
      <c r="B17" s="205">
        <v>162983.49189523404</v>
      </c>
      <c r="C17" s="205">
        <v>257098.65723224496</v>
      </c>
      <c r="D17" s="65">
        <v>57.74521348303682</v>
      </c>
      <c r="E17" s="65">
        <v>57.74521348303683</v>
      </c>
      <c r="F17" s="65"/>
      <c r="G17" s="205">
        <v>784404.124833743</v>
      </c>
      <c r="H17" s="205">
        <v>1199521.2936978685</v>
      </c>
      <c r="I17" s="65">
        <v>52.921339360895274</v>
      </c>
      <c r="J17" s="65">
        <v>52.92133936089526</v>
      </c>
      <c r="L17" s="230"/>
      <c r="M17" s="230"/>
      <c r="N17" s="230"/>
      <c r="U17" s="149"/>
      <c r="V17" s="149"/>
      <c r="W17" s="149"/>
      <c r="X17" s="149"/>
      <c r="Y17" s="149"/>
      <c r="Z17" s="149"/>
      <c r="AA17" s="149"/>
      <c r="AB17" s="149"/>
      <c r="AC17" s="149"/>
    </row>
    <row r="18" spans="1:29" ht="15">
      <c r="A18" s="49"/>
      <c r="B18" s="202"/>
      <c r="C18" s="202"/>
      <c r="D18" s="39"/>
      <c r="E18" s="39"/>
      <c r="F18" s="40"/>
      <c r="G18" s="202"/>
      <c r="H18" s="202"/>
      <c r="I18" s="39"/>
      <c r="J18" s="39"/>
      <c r="L18" s="230"/>
      <c r="M18" s="230"/>
      <c r="N18" s="230"/>
      <c r="U18" s="149"/>
      <c r="V18" s="149"/>
      <c r="W18" s="149"/>
      <c r="X18" s="149"/>
      <c r="Y18" s="149"/>
      <c r="Z18" s="149"/>
      <c r="AA18" s="149"/>
      <c r="AB18" s="149"/>
      <c r="AC18" s="149"/>
    </row>
    <row r="19" spans="1:29" ht="15">
      <c r="A19" s="46" t="s">
        <v>43</v>
      </c>
      <c r="B19" s="205">
        <v>41731.21514316699</v>
      </c>
      <c r="C19" s="205">
        <v>41595.924060699</v>
      </c>
      <c r="D19" s="65">
        <v>-0.3241963647687811</v>
      </c>
      <c r="E19" s="65">
        <v>-0.08300907097692653</v>
      </c>
      <c r="F19" s="65"/>
      <c r="G19" s="205">
        <v>199664.007151923</v>
      </c>
      <c r="H19" s="205">
        <v>154035.592908507</v>
      </c>
      <c r="I19" s="65">
        <v>-22.852598670273917</v>
      </c>
      <c r="J19" s="65">
        <v>-5.816952358975302</v>
      </c>
      <c r="L19" s="230"/>
      <c r="M19" s="230"/>
      <c r="N19" s="230"/>
      <c r="U19" s="149"/>
      <c r="V19" s="149"/>
      <c r="W19" s="149"/>
      <c r="X19" s="149"/>
      <c r="Y19" s="149"/>
      <c r="Z19" s="149"/>
      <c r="AA19" s="149"/>
      <c r="AB19" s="149"/>
      <c r="AC19" s="149"/>
    </row>
    <row r="20" spans="1:29" ht="15">
      <c r="A20" s="158" t="s">
        <v>44</v>
      </c>
      <c r="B20" s="206">
        <v>18966.012793506994</v>
      </c>
      <c r="C20" s="206">
        <v>12790.749988931</v>
      </c>
      <c r="D20" s="137">
        <v>-32.559625851829495</v>
      </c>
      <c r="E20" s="137">
        <v>-3.788888514270795</v>
      </c>
      <c r="F20" s="65"/>
      <c r="G20" s="206">
        <v>95114.23834628498</v>
      </c>
      <c r="H20" s="206">
        <v>71385.22070489901</v>
      </c>
      <c r="I20" s="64">
        <v>-24.94791321883386</v>
      </c>
      <c r="J20" s="64">
        <v>-3.0251010786583277</v>
      </c>
      <c r="L20" s="230"/>
      <c r="M20" s="230"/>
      <c r="N20" s="230"/>
      <c r="U20" s="149"/>
      <c r="V20" s="149"/>
      <c r="W20" s="149"/>
      <c r="X20" s="149"/>
      <c r="Y20" s="149"/>
      <c r="Z20" s="149"/>
      <c r="AA20" s="149"/>
      <c r="AB20" s="149"/>
      <c r="AC20" s="149"/>
    </row>
    <row r="21" spans="1:29" ht="15">
      <c r="A21" s="47" t="s">
        <v>45</v>
      </c>
      <c r="B21" s="149">
        <v>1344.2802903759998</v>
      </c>
      <c r="C21" s="149">
        <v>1818.825192663</v>
      </c>
      <c r="D21" s="134">
        <v>35.30103845785527</v>
      </c>
      <c r="E21" s="134">
        <v>0.2911613297572726</v>
      </c>
      <c r="F21" s="40"/>
      <c r="G21" s="149">
        <v>6124.670695332</v>
      </c>
      <c r="H21" s="149">
        <v>6799.2456342489995</v>
      </c>
      <c r="I21" s="40">
        <v>11.014060550735172</v>
      </c>
      <c r="J21" s="40">
        <v>0.08599839260916409</v>
      </c>
      <c r="L21" s="230"/>
      <c r="M21" s="230"/>
      <c r="N21" s="230"/>
      <c r="U21" s="149"/>
      <c r="V21" s="149"/>
      <c r="W21" s="149"/>
      <c r="X21" s="149"/>
      <c r="Y21" s="149"/>
      <c r="Z21" s="149"/>
      <c r="AA21" s="149"/>
      <c r="AB21" s="149"/>
      <c r="AC21" s="149"/>
    </row>
    <row r="22" spans="1:29" ht="15">
      <c r="A22" s="155" t="s">
        <v>46</v>
      </c>
      <c r="B22" s="202">
        <v>4938.1997590480005</v>
      </c>
      <c r="C22" s="202">
        <v>3408.324070467</v>
      </c>
      <c r="D22" s="135">
        <v>-30.980433421671336</v>
      </c>
      <c r="E22" s="135">
        <v>-0.9386691073991753</v>
      </c>
      <c r="F22" s="40"/>
      <c r="G22" s="202">
        <v>21633.381798963</v>
      </c>
      <c r="H22" s="202">
        <v>16993.517170593</v>
      </c>
      <c r="I22" s="39">
        <v>-21.447708321740112</v>
      </c>
      <c r="J22" s="39">
        <v>-0.5915145626437689</v>
      </c>
      <c r="L22" s="230"/>
      <c r="M22" s="230"/>
      <c r="N22" s="230"/>
      <c r="U22" s="149"/>
      <c r="V22" s="149"/>
      <c r="W22" s="149"/>
      <c r="X22" s="149"/>
      <c r="Y22" s="149"/>
      <c r="Z22" s="149"/>
      <c r="AA22" s="149"/>
      <c r="AB22" s="149"/>
      <c r="AC22" s="149"/>
    </row>
    <row r="23" spans="1:29" ht="15">
      <c r="A23" s="47" t="s">
        <v>47</v>
      </c>
      <c r="B23" s="149">
        <v>12683.532744082993</v>
      </c>
      <c r="C23" s="149">
        <v>7563.6007258009995</v>
      </c>
      <c r="D23" s="134">
        <v>-40.36676627551182</v>
      </c>
      <c r="E23" s="134">
        <v>-3.141380736628892</v>
      </c>
      <c r="F23" s="40"/>
      <c r="G23" s="149">
        <v>67356.18585198998</v>
      </c>
      <c r="H23" s="149">
        <v>47592.457900057</v>
      </c>
      <c r="I23" s="40">
        <v>-29.3421126834026</v>
      </c>
      <c r="J23" s="40">
        <v>-2.5195849086237234</v>
      </c>
      <c r="L23" s="230"/>
      <c r="M23" s="230"/>
      <c r="N23" s="230"/>
      <c r="U23" s="149"/>
      <c r="V23" s="149"/>
      <c r="W23" s="149"/>
      <c r="X23" s="149"/>
      <c r="Y23" s="149"/>
      <c r="Z23" s="149"/>
      <c r="AA23" s="149"/>
      <c r="AB23" s="149"/>
      <c r="AC23" s="149"/>
    </row>
    <row r="24" spans="1:29" ht="15">
      <c r="A24" s="157" t="s">
        <v>48</v>
      </c>
      <c r="B24" s="206">
        <v>22765.202349659994</v>
      </c>
      <c r="C24" s="206">
        <v>28805.174071768</v>
      </c>
      <c r="D24" s="137">
        <v>26.531596905389307</v>
      </c>
      <c r="E24" s="137">
        <v>3.705879443293868</v>
      </c>
      <c r="F24" s="65"/>
      <c r="G24" s="206">
        <v>104549.76880563801</v>
      </c>
      <c r="H24" s="206">
        <v>82650.372203608</v>
      </c>
      <c r="I24" s="64">
        <v>-20.946384532654317</v>
      </c>
      <c r="J24" s="64">
        <v>-2.7918512803169744</v>
      </c>
      <c r="L24" s="230"/>
      <c r="M24" s="230"/>
      <c r="N24" s="230"/>
      <c r="U24" s="149"/>
      <c r="V24" s="149"/>
      <c r="W24" s="149"/>
      <c r="X24" s="149"/>
      <c r="Y24" s="149"/>
      <c r="Z24" s="149"/>
      <c r="AA24" s="149"/>
      <c r="AB24" s="149"/>
      <c r="AC24" s="149"/>
    </row>
    <row r="25" spans="1:29" ht="15">
      <c r="A25" s="47" t="s">
        <v>49</v>
      </c>
      <c r="B25" s="149">
        <v>2610.69602592</v>
      </c>
      <c r="C25" s="149">
        <v>3088.135128</v>
      </c>
      <c r="D25" s="134">
        <v>18.287808972771998</v>
      </c>
      <c r="E25" s="134">
        <v>0.2929370922957636</v>
      </c>
      <c r="F25" s="40"/>
      <c r="G25" s="149">
        <v>16731.776848009</v>
      </c>
      <c r="H25" s="149">
        <v>14344.467514</v>
      </c>
      <c r="I25" s="40">
        <v>-14.268116026739142</v>
      </c>
      <c r="J25" s="40">
        <v>-0.30434686132164324</v>
      </c>
      <c r="L25" s="230"/>
      <c r="M25" s="230"/>
      <c r="N25" s="230"/>
      <c r="U25" s="149"/>
      <c r="V25" s="149"/>
      <c r="W25" s="149"/>
      <c r="X25" s="149"/>
      <c r="Y25" s="149"/>
      <c r="Z25" s="149"/>
      <c r="AA25" s="149"/>
      <c r="AB25" s="149"/>
      <c r="AC25" s="149"/>
    </row>
    <row r="26" spans="1:29" ht="15">
      <c r="A26" s="155" t="s">
        <v>50</v>
      </c>
      <c r="B26" s="202">
        <v>943.60713</v>
      </c>
      <c r="C26" s="202">
        <v>826.20903</v>
      </c>
      <c r="D26" s="135">
        <v>-12.441417224136487</v>
      </c>
      <c r="E26" s="135">
        <v>-0.07203066926278864</v>
      </c>
      <c r="F26" s="40"/>
      <c r="G26" s="202">
        <v>6569.42601</v>
      </c>
      <c r="H26" s="202">
        <v>2557.1868200000004</v>
      </c>
      <c r="I26" s="39">
        <v>-61.07442543522915</v>
      </c>
      <c r="J26" s="39">
        <v>-0.5115015414854437</v>
      </c>
      <c r="L26" s="230"/>
      <c r="M26" s="230"/>
      <c r="N26" s="230"/>
      <c r="U26" s="149"/>
      <c r="V26" s="149"/>
      <c r="W26" s="149"/>
      <c r="X26" s="149"/>
      <c r="Y26" s="149"/>
      <c r="Z26" s="149"/>
      <c r="AA26" s="149"/>
      <c r="AB26" s="149"/>
      <c r="AC26" s="149"/>
    </row>
    <row r="27" spans="1:29" ht="15">
      <c r="A27" s="47" t="s">
        <v>51</v>
      </c>
      <c r="B27" s="149">
        <v>1678.26804</v>
      </c>
      <c r="C27" s="149">
        <v>1197.223910504</v>
      </c>
      <c r="D27" s="134">
        <v>-28.66312877506742</v>
      </c>
      <c r="E27" s="134">
        <v>-0.29514898957080615</v>
      </c>
      <c r="F27" s="40"/>
      <c r="G27" s="149">
        <v>10310.104709562998</v>
      </c>
      <c r="H27" s="149">
        <v>5283.067953525</v>
      </c>
      <c r="I27" s="40">
        <v>-48.75834821905579</v>
      </c>
      <c r="J27" s="40">
        <v>-0.6408733198723929</v>
      </c>
      <c r="L27" s="230"/>
      <c r="M27" s="230"/>
      <c r="N27" s="230"/>
      <c r="U27" s="149"/>
      <c r="V27" s="149"/>
      <c r="W27" s="149"/>
      <c r="X27" s="149"/>
      <c r="Y27" s="149"/>
      <c r="Z27" s="149"/>
      <c r="AA27" s="149"/>
      <c r="AB27" s="149"/>
      <c r="AC27" s="149"/>
    </row>
    <row r="28" spans="1:29" ht="15">
      <c r="A28" s="155" t="s">
        <v>52</v>
      </c>
      <c r="B28" s="202">
        <v>163.64191999999997</v>
      </c>
      <c r="C28" s="202">
        <v>81.0276</v>
      </c>
      <c r="D28" s="135">
        <v>-50.48481464896036</v>
      </c>
      <c r="E28" s="135">
        <v>-0.05068876549356578</v>
      </c>
      <c r="F28" s="40"/>
      <c r="G28" s="202">
        <v>781.2058399999999</v>
      </c>
      <c r="H28" s="202">
        <v>1514.1836</v>
      </c>
      <c r="I28" s="39">
        <v>93.82645680170548</v>
      </c>
      <c r="J28" s="39">
        <v>0.09344389413497249</v>
      </c>
      <c r="L28" s="230"/>
      <c r="M28" s="230"/>
      <c r="N28" s="230"/>
      <c r="U28" s="149"/>
      <c r="V28" s="149"/>
      <c r="W28" s="149"/>
      <c r="X28" s="149"/>
      <c r="Y28" s="149"/>
      <c r="Z28" s="149"/>
      <c r="AA28" s="149"/>
      <c r="AB28" s="149"/>
      <c r="AC28" s="149"/>
    </row>
    <row r="29" spans="1:29" ht="15">
      <c r="A29" s="47" t="s">
        <v>53</v>
      </c>
      <c r="B29" s="149">
        <v>2654.7332661879996</v>
      </c>
      <c r="C29" s="149">
        <v>2597.0012474999994</v>
      </c>
      <c r="D29" s="134">
        <v>-2.174682459563954</v>
      </c>
      <c r="E29" s="134">
        <v>-0.03542200379723733</v>
      </c>
      <c r="F29" s="40"/>
      <c r="G29" s="149">
        <v>7110.483366988</v>
      </c>
      <c r="H29" s="149">
        <v>6714.7859105709995</v>
      </c>
      <c r="I29" s="40">
        <v>-5.564986738512223</v>
      </c>
      <c r="J29" s="40">
        <v>-0.05044561137422235</v>
      </c>
      <c r="L29" s="230"/>
      <c r="M29" s="230"/>
      <c r="N29" s="230"/>
      <c r="U29" s="149"/>
      <c r="V29" s="149"/>
      <c r="W29" s="149"/>
      <c r="X29" s="149"/>
      <c r="Y29" s="149"/>
      <c r="Z29" s="149"/>
      <c r="AA29" s="149"/>
      <c r="AB29" s="149"/>
      <c r="AC29" s="149"/>
    </row>
    <row r="30" spans="1:29" ht="15">
      <c r="A30" s="155" t="s">
        <v>54</v>
      </c>
      <c r="B30" s="202">
        <v>2757.1434586279997</v>
      </c>
      <c r="C30" s="202">
        <v>2741.7444217640004</v>
      </c>
      <c r="D30" s="135">
        <v>-0.5585141685613451</v>
      </c>
      <c r="E30" s="135">
        <v>-0.009448218764326118</v>
      </c>
      <c r="F30" s="40"/>
      <c r="G30" s="202">
        <v>15374.934836628001</v>
      </c>
      <c r="H30" s="202">
        <v>16813.186835544</v>
      </c>
      <c r="I30" s="39">
        <v>9.354524192776559</v>
      </c>
      <c r="J30" s="39">
        <v>0.183355996403109</v>
      </c>
      <c r="L30" s="230"/>
      <c r="M30" s="230"/>
      <c r="N30" s="230"/>
      <c r="U30" s="149"/>
      <c r="V30" s="149"/>
      <c r="W30" s="149"/>
      <c r="X30" s="149"/>
      <c r="Y30" s="149"/>
      <c r="Z30" s="149"/>
      <c r="AA30" s="149"/>
      <c r="AB30" s="149"/>
      <c r="AC30" s="149"/>
    </row>
    <row r="31" spans="1:29" ht="15">
      <c r="A31" s="47" t="s">
        <v>55</v>
      </c>
      <c r="B31" s="149">
        <v>60.6935</v>
      </c>
      <c r="C31" s="149">
        <v>106.23734</v>
      </c>
      <c r="D31" s="134">
        <v>75.03907337688548</v>
      </c>
      <c r="E31" s="134">
        <v>0.02794383619494152</v>
      </c>
      <c r="F31" s="40"/>
      <c r="G31" s="149">
        <v>594.0511000000001</v>
      </c>
      <c r="H31" s="149">
        <v>528.3286999999999</v>
      </c>
      <c r="I31" s="40">
        <v>-11.063425351792144</v>
      </c>
      <c r="J31" s="40">
        <v>-0.00837864028493351</v>
      </c>
      <c r="L31" s="230"/>
      <c r="M31" s="230"/>
      <c r="N31" s="230"/>
      <c r="U31" s="149"/>
      <c r="V31" s="149"/>
      <c r="W31" s="149"/>
      <c r="X31" s="149"/>
      <c r="Y31" s="149"/>
      <c r="Z31" s="149"/>
      <c r="AA31" s="149"/>
      <c r="AB31" s="149"/>
      <c r="AC31" s="149"/>
    </row>
    <row r="32" spans="1:29" ht="15">
      <c r="A32" s="155" t="s">
        <v>56</v>
      </c>
      <c r="B32" s="202">
        <v>81.49219</v>
      </c>
      <c r="C32" s="202">
        <v>131.09826</v>
      </c>
      <c r="D32" s="135">
        <v>60.87217683068772</v>
      </c>
      <c r="E32" s="135">
        <v>0.03043625426303104</v>
      </c>
      <c r="F32" s="40"/>
      <c r="G32" s="202">
        <v>586.44308</v>
      </c>
      <c r="H32" s="202">
        <v>624.2369719999999</v>
      </c>
      <c r="I32" s="39">
        <v>6.444596805541636</v>
      </c>
      <c r="J32" s="39">
        <v>0.004818165892231958</v>
      </c>
      <c r="L32" s="230"/>
      <c r="M32" s="230"/>
      <c r="N32" s="230"/>
      <c r="U32" s="149"/>
      <c r="V32" s="149"/>
      <c r="W32" s="149"/>
      <c r="X32" s="149"/>
      <c r="Y32" s="149"/>
      <c r="Z32" s="149"/>
      <c r="AA32" s="149"/>
      <c r="AB32" s="149"/>
      <c r="AC32" s="149"/>
    </row>
    <row r="33" spans="1:29" ht="15">
      <c r="A33" s="47" t="s">
        <v>57</v>
      </c>
      <c r="B33" s="149">
        <v>11814.926818924</v>
      </c>
      <c r="C33" s="149">
        <v>18036.497134000005</v>
      </c>
      <c r="D33" s="134">
        <v>52.6585598914663</v>
      </c>
      <c r="E33" s="134">
        <v>3.8173009074288555</v>
      </c>
      <c r="F33" s="40"/>
      <c r="G33" s="149">
        <v>46491.34301445</v>
      </c>
      <c r="H33" s="149">
        <v>34270.927897968</v>
      </c>
      <c r="I33" s="40">
        <v>-26.28535620638828</v>
      </c>
      <c r="J33" s="40">
        <v>-1.5579233624086506</v>
      </c>
      <c r="L33" s="230"/>
      <c r="M33" s="230"/>
      <c r="N33" s="230"/>
      <c r="U33" s="149"/>
      <c r="V33" s="149"/>
      <c r="W33" s="149"/>
      <c r="X33" s="149"/>
      <c r="Y33" s="149"/>
      <c r="Z33" s="149"/>
      <c r="AA33" s="149"/>
      <c r="AB33" s="149"/>
      <c r="AC33" s="149"/>
    </row>
    <row r="34" spans="1:29" ht="15">
      <c r="A34" s="155"/>
      <c r="B34" s="202"/>
      <c r="C34" s="202"/>
      <c r="D34" s="135"/>
      <c r="E34" s="135"/>
      <c r="F34" s="40"/>
      <c r="G34" s="202"/>
      <c r="H34" s="202"/>
      <c r="I34" s="39"/>
      <c r="J34" s="39"/>
      <c r="L34" s="230"/>
      <c r="M34" s="230"/>
      <c r="N34" s="230"/>
      <c r="U34" s="149"/>
      <c r="V34" s="149"/>
      <c r="W34" s="149"/>
      <c r="X34" s="149"/>
      <c r="Y34" s="149"/>
      <c r="Z34" s="149"/>
      <c r="AA34" s="149"/>
      <c r="AB34" s="149"/>
      <c r="AC34" s="149"/>
    </row>
    <row r="35" spans="1:29" ht="15">
      <c r="A35" s="47" t="s">
        <v>58</v>
      </c>
      <c r="B35" s="149">
        <v>62755.60506766601</v>
      </c>
      <c r="C35" s="149">
        <v>132347.98552132</v>
      </c>
      <c r="D35" s="134">
        <v>110.89428646033488</v>
      </c>
      <c r="E35" s="134">
        <v>42.699036352950415</v>
      </c>
      <c r="F35" s="40"/>
      <c r="G35" s="149">
        <v>338554.28372994997</v>
      </c>
      <c r="H35" s="149">
        <v>689172.6338748551</v>
      </c>
      <c r="I35" s="40">
        <v>103.5634068138326</v>
      </c>
      <c r="J35" s="40">
        <v>44.69868771014175</v>
      </c>
      <c r="L35" s="230"/>
      <c r="M35" s="230"/>
      <c r="N35" s="230"/>
      <c r="U35" s="149"/>
      <c r="V35" s="149"/>
      <c r="W35" s="149"/>
      <c r="X35" s="149"/>
      <c r="Y35" s="149"/>
      <c r="Z35" s="149"/>
      <c r="AA35" s="149"/>
      <c r="AB35" s="149"/>
      <c r="AC35" s="149"/>
    </row>
    <row r="36" spans="1:29" ht="15">
      <c r="A36" s="155" t="s">
        <v>59</v>
      </c>
      <c r="B36" s="202">
        <v>514.403428</v>
      </c>
      <c r="C36" s="202">
        <v>1013.5010679999999</v>
      </c>
      <c r="D36" s="135">
        <v>97.02455559841255</v>
      </c>
      <c r="E36" s="135">
        <v>0.30622588471771145</v>
      </c>
      <c r="F36" s="40"/>
      <c r="G36" s="202">
        <v>2617.4487139999997</v>
      </c>
      <c r="H36" s="202">
        <v>5918.647922836</v>
      </c>
      <c r="I36" s="39">
        <v>126.12278480104733</v>
      </c>
      <c r="J36" s="39">
        <v>0.42085439180163675</v>
      </c>
      <c r="L36" s="230"/>
      <c r="M36" s="230"/>
      <c r="N36" s="230"/>
      <c r="U36" s="149"/>
      <c r="V36" s="149"/>
      <c r="W36" s="149"/>
      <c r="X36" s="149"/>
      <c r="Y36" s="149"/>
      <c r="Z36" s="149"/>
      <c r="AA36" s="149"/>
      <c r="AB36" s="149"/>
      <c r="AC36" s="149"/>
    </row>
    <row r="37" spans="1:29" ht="15">
      <c r="A37" s="47" t="s">
        <v>60</v>
      </c>
      <c r="B37" s="149">
        <v>429.63393099999996</v>
      </c>
      <c r="C37" s="149">
        <v>502.97707</v>
      </c>
      <c r="D37" s="134">
        <v>17.071076958304758</v>
      </c>
      <c r="E37" s="134">
        <v>0.0450003482850552</v>
      </c>
      <c r="F37" s="40"/>
      <c r="G37" s="149">
        <v>2224.1235061999996</v>
      </c>
      <c r="H37" s="149">
        <v>1943.49177224</v>
      </c>
      <c r="I37" s="40">
        <v>-12.617632661932054</v>
      </c>
      <c r="J37" s="40">
        <v>-0.03577642251938443</v>
      </c>
      <c r="L37" s="230"/>
      <c r="M37" s="230"/>
      <c r="N37" s="230"/>
      <c r="U37" s="149"/>
      <c r="V37" s="149"/>
      <c r="W37" s="149"/>
      <c r="X37" s="149"/>
      <c r="Y37" s="149"/>
      <c r="Z37" s="149"/>
      <c r="AA37" s="149"/>
      <c r="AB37" s="149"/>
      <c r="AC37" s="149"/>
    </row>
    <row r="38" spans="1:29" ht="15">
      <c r="A38" s="155"/>
      <c r="B38" s="202"/>
      <c r="C38" s="202"/>
      <c r="D38" s="135"/>
      <c r="E38" s="135"/>
      <c r="F38" s="40"/>
      <c r="G38" s="202"/>
      <c r="H38" s="202"/>
      <c r="I38" s="39"/>
      <c r="J38" s="39"/>
      <c r="L38" s="230"/>
      <c r="M38" s="230"/>
      <c r="N38" s="230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ht="15">
      <c r="A39" s="45" t="s">
        <v>61</v>
      </c>
      <c r="B39" s="205">
        <v>17720.43128</v>
      </c>
      <c r="C39" s="205">
        <v>11884.25357</v>
      </c>
      <c r="D39" s="136">
        <v>-32.934738538711244</v>
      </c>
      <c r="E39" s="136">
        <v>-3.580839778393938</v>
      </c>
      <c r="F39" s="65"/>
      <c r="G39" s="205">
        <v>39921.00006999999</v>
      </c>
      <c r="H39" s="205">
        <v>32275.797489512</v>
      </c>
      <c r="I39" s="65">
        <v>-19.150829305584548</v>
      </c>
      <c r="J39" s="65">
        <v>-0.9746509915546927</v>
      </c>
      <c r="L39" s="230"/>
      <c r="M39" s="230"/>
      <c r="N39" s="230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ht="15">
      <c r="A40" s="38" t="s">
        <v>62</v>
      </c>
      <c r="B40" s="202">
        <v>120.46754000000001</v>
      </c>
      <c r="C40" s="202">
        <v>62.9529</v>
      </c>
      <c r="D40" s="135">
        <v>-47.74285255596653</v>
      </c>
      <c r="E40" s="135">
        <v>-0.035288629131207026</v>
      </c>
      <c r="F40" s="40"/>
      <c r="G40" s="202">
        <v>498.21754000000004</v>
      </c>
      <c r="H40" s="202">
        <v>314.90508</v>
      </c>
      <c r="I40" s="39">
        <v>-36.79365844887757</v>
      </c>
      <c r="J40" s="39">
        <v>-0.023369645084267462</v>
      </c>
      <c r="L40" s="230"/>
      <c r="M40" s="230"/>
      <c r="N40" s="230"/>
      <c r="U40" s="149"/>
      <c r="V40" s="149"/>
      <c r="W40" s="149"/>
      <c r="X40" s="149"/>
      <c r="Y40" s="149"/>
      <c r="Z40" s="149"/>
      <c r="AA40" s="149"/>
      <c r="AB40" s="149"/>
      <c r="AC40" s="149"/>
    </row>
    <row r="41" spans="1:29" ht="15">
      <c r="A41" s="47" t="s">
        <v>63</v>
      </c>
      <c r="B41" s="149">
        <v>22.399990000000003</v>
      </c>
      <c r="C41" s="149">
        <v>0</v>
      </c>
      <c r="D41" s="134">
        <v>-100</v>
      </c>
      <c r="E41" s="134">
        <v>-0.013743717071909798</v>
      </c>
      <c r="F41" s="40"/>
      <c r="G41" s="149">
        <v>22.399990000000003</v>
      </c>
      <c r="H41" s="149">
        <v>28.098599999999998</v>
      </c>
      <c r="I41" s="40">
        <v>25.44023457153328</v>
      </c>
      <c r="J41" s="40">
        <v>0.0007264890404812489</v>
      </c>
      <c r="L41" s="230"/>
      <c r="M41" s="230"/>
      <c r="N41" s="230"/>
      <c r="U41" s="149"/>
      <c r="V41" s="149"/>
      <c r="W41" s="149"/>
      <c r="X41" s="149"/>
      <c r="Y41" s="149"/>
      <c r="Z41" s="149"/>
      <c r="AA41" s="149"/>
      <c r="AB41" s="149"/>
      <c r="AC41" s="149"/>
    </row>
    <row r="42" spans="1:29" ht="15">
      <c r="A42" s="38" t="s">
        <v>64</v>
      </c>
      <c r="B42" s="202">
        <v>194.69213</v>
      </c>
      <c r="C42" s="202">
        <v>905.1786099999999</v>
      </c>
      <c r="D42" s="135">
        <v>364.92819714900645</v>
      </c>
      <c r="E42" s="135">
        <v>0.4359254251692567</v>
      </c>
      <c r="F42" s="40"/>
      <c r="G42" s="202">
        <v>1046.8449600000001</v>
      </c>
      <c r="H42" s="202">
        <v>1980.5726800000002</v>
      </c>
      <c r="I42" s="39">
        <v>89.19446104034354</v>
      </c>
      <c r="J42" s="39">
        <v>0.11903656424523605</v>
      </c>
      <c r="L42" s="230"/>
      <c r="M42" s="230"/>
      <c r="N42" s="230"/>
      <c r="U42" s="149"/>
      <c r="V42" s="149"/>
      <c r="W42" s="149"/>
      <c r="X42" s="149"/>
      <c r="Y42" s="149"/>
      <c r="Z42" s="149"/>
      <c r="AA42" s="149"/>
      <c r="AB42" s="149"/>
      <c r="AC42" s="149"/>
    </row>
    <row r="43" spans="1:29" ht="15">
      <c r="A43" s="47" t="s">
        <v>65</v>
      </c>
      <c r="B43" s="149">
        <v>0</v>
      </c>
      <c r="C43" s="149">
        <v>0</v>
      </c>
      <c r="D43" s="134" t="s">
        <v>32</v>
      </c>
      <c r="E43" s="134">
        <v>0</v>
      </c>
      <c r="F43" s="40"/>
      <c r="G43" s="149">
        <v>0</v>
      </c>
      <c r="H43" s="149">
        <v>0</v>
      </c>
      <c r="I43" s="40" t="s">
        <v>32</v>
      </c>
      <c r="J43" s="40">
        <v>0</v>
      </c>
      <c r="L43" s="230"/>
      <c r="M43" s="230"/>
      <c r="N43" s="230"/>
      <c r="U43" s="149"/>
      <c r="V43" s="149"/>
      <c r="W43" s="149"/>
      <c r="X43" s="149"/>
      <c r="Y43" s="149"/>
      <c r="Z43" s="149"/>
      <c r="AA43" s="149"/>
      <c r="AB43" s="149"/>
      <c r="AC43" s="149"/>
    </row>
    <row r="44" spans="1:29" ht="15">
      <c r="A44" s="38" t="s">
        <v>66</v>
      </c>
      <c r="B44" s="202">
        <v>0</v>
      </c>
      <c r="C44" s="202">
        <v>0</v>
      </c>
      <c r="D44" s="135" t="s">
        <v>32</v>
      </c>
      <c r="E44" s="135">
        <v>0</v>
      </c>
      <c r="F44" s="40"/>
      <c r="G44" s="202">
        <v>0</v>
      </c>
      <c r="H44" s="202">
        <v>0</v>
      </c>
      <c r="I44" s="39" t="s">
        <v>32</v>
      </c>
      <c r="J44" s="39">
        <v>0</v>
      </c>
      <c r="L44" s="230"/>
      <c r="M44" s="230"/>
      <c r="N44" s="230"/>
      <c r="U44" s="149"/>
      <c r="V44" s="149"/>
      <c r="W44" s="149"/>
      <c r="X44" s="149"/>
      <c r="Y44" s="149"/>
      <c r="Z44" s="149"/>
      <c r="AA44" s="149"/>
      <c r="AB44" s="149"/>
      <c r="AC44" s="149"/>
    </row>
    <row r="45" spans="1:29" ht="15">
      <c r="A45" s="47" t="s">
        <v>67</v>
      </c>
      <c r="B45" s="149">
        <v>0</v>
      </c>
      <c r="C45" s="149">
        <v>0</v>
      </c>
      <c r="D45" s="134" t="s">
        <v>32</v>
      </c>
      <c r="E45" s="134">
        <v>0</v>
      </c>
      <c r="F45" s="40"/>
      <c r="G45" s="149">
        <v>0</v>
      </c>
      <c r="H45" s="149">
        <v>0</v>
      </c>
      <c r="I45" s="40" t="s">
        <v>32</v>
      </c>
      <c r="J45" s="40">
        <v>0</v>
      </c>
      <c r="L45" s="230"/>
      <c r="M45" s="230"/>
      <c r="N45" s="230"/>
      <c r="U45" s="149"/>
      <c r="V45" s="149"/>
      <c r="W45" s="149"/>
      <c r="X45" s="149"/>
      <c r="Y45" s="149"/>
      <c r="Z45" s="149"/>
      <c r="AA45" s="149"/>
      <c r="AB45" s="149"/>
      <c r="AC45" s="149"/>
    </row>
    <row r="46" spans="1:29" ht="15">
      <c r="A46" s="38" t="s">
        <v>68</v>
      </c>
      <c r="B46" s="202">
        <v>392.43275</v>
      </c>
      <c r="C46" s="202">
        <v>669.64175</v>
      </c>
      <c r="D46" s="135">
        <v>70.63859986201459</v>
      </c>
      <c r="E46" s="135">
        <v>0.1700840967244647</v>
      </c>
      <c r="F46" s="40"/>
      <c r="G46" s="202">
        <v>1969.7603199999999</v>
      </c>
      <c r="H46" s="202">
        <v>2287.0615</v>
      </c>
      <c r="I46" s="39">
        <v>16.108618737938652</v>
      </c>
      <c r="J46" s="39">
        <v>0.04045123807415638</v>
      </c>
      <c r="L46" s="230"/>
      <c r="M46" s="230"/>
      <c r="N46" s="230"/>
      <c r="U46" s="149"/>
      <c r="V46" s="149"/>
      <c r="W46" s="149"/>
      <c r="X46" s="149"/>
      <c r="Y46" s="149"/>
      <c r="Z46" s="149"/>
      <c r="AA46" s="149"/>
      <c r="AB46" s="149"/>
      <c r="AC46" s="149"/>
    </row>
    <row r="47" spans="1:29" ht="15">
      <c r="A47" s="47" t="s">
        <v>69</v>
      </c>
      <c r="B47" s="149">
        <v>0</v>
      </c>
      <c r="C47" s="149">
        <v>0</v>
      </c>
      <c r="D47" s="134" t="s">
        <v>32</v>
      </c>
      <c r="E47" s="134">
        <v>0</v>
      </c>
      <c r="F47" s="40"/>
      <c r="G47" s="149">
        <v>0</v>
      </c>
      <c r="H47" s="149">
        <v>0</v>
      </c>
      <c r="I47" s="40" t="s">
        <v>32</v>
      </c>
      <c r="J47" s="40">
        <v>0</v>
      </c>
      <c r="L47" s="230"/>
      <c r="M47" s="230"/>
      <c r="N47" s="230"/>
      <c r="U47" s="149"/>
      <c r="V47" s="149"/>
      <c r="W47" s="149"/>
      <c r="X47" s="149"/>
      <c r="Y47" s="149"/>
      <c r="Z47" s="149"/>
      <c r="AA47" s="149"/>
      <c r="AB47" s="149"/>
      <c r="AC47" s="149"/>
    </row>
    <row r="48" spans="1:29" ht="15">
      <c r="A48" s="38" t="s">
        <v>70</v>
      </c>
      <c r="B48" s="202">
        <v>0</v>
      </c>
      <c r="C48" s="202">
        <v>0</v>
      </c>
      <c r="D48" s="135" t="s">
        <v>32</v>
      </c>
      <c r="E48" s="135">
        <v>0</v>
      </c>
      <c r="F48" s="40"/>
      <c r="G48" s="202">
        <v>54.8004</v>
      </c>
      <c r="H48" s="202">
        <v>43.212300000000006</v>
      </c>
      <c r="I48" s="39">
        <v>-21.146013532747933</v>
      </c>
      <c r="J48" s="39">
        <v>-0.0014773124762004705</v>
      </c>
      <c r="L48" s="230"/>
      <c r="M48" s="230"/>
      <c r="N48" s="230"/>
      <c r="U48" s="149"/>
      <c r="V48" s="149"/>
      <c r="W48" s="149"/>
      <c r="X48" s="149"/>
      <c r="Y48" s="149"/>
      <c r="Z48" s="149"/>
      <c r="AA48" s="149"/>
      <c r="AB48" s="149"/>
      <c r="AC48" s="149"/>
    </row>
    <row r="49" spans="1:29" ht="15">
      <c r="A49" s="47" t="s">
        <v>71</v>
      </c>
      <c r="B49" s="149">
        <v>177.70192</v>
      </c>
      <c r="C49" s="149">
        <v>155.6935</v>
      </c>
      <c r="D49" s="134">
        <v>-12.385020938434437</v>
      </c>
      <c r="E49" s="134">
        <v>-0.013503465746179404</v>
      </c>
      <c r="F49" s="40"/>
      <c r="G49" s="149">
        <v>694.98513</v>
      </c>
      <c r="H49" s="149">
        <v>434.538879512</v>
      </c>
      <c r="I49" s="40">
        <v>-37.475082450756894</v>
      </c>
      <c r="J49" s="40">
        <v>-0.03320306997916443</v>
      </c>
      <c r="L49" s="230"/>
      <c r="M49" s="230"/>
      <c r="N49" s="230"/>
      <c r="U49" s="149"/>
      <c r="V49" s="149"/>
      <c r="W49" s="149"/>
      <c r="X49" s="149"/>
      <c r="Y49" s="149"/>
      <c r="Z49" s="149"/>
      <c r="AA49" s="149"/>
      <c r="AB49" s="149"/>
      <c r="AC49" s="149"/>
    </row>
    <row r="50" spans="1:29" ht="15">
      <c r="A50" s="38" t="s">
        <v>72</v>
      </c>
      <c r="B50" s="202">
        <v>0</v>
      </c>
      <c r="C50" s="202">
        <v>0</v>
      </c>
      <c r="D50" s="135" t="s">
        <v>32</v>
      </c>
      <c r="E50" s="135">
        <v>0</v>
      </c>
      <c r="F50" s="40"/>
      <c r="G50" s="202">
        <v>0</v>
      </c>
      <c r="H50" s="202">
        <v>0</v>
      </c>
      <c r="I50" s="39" t="s">
        <v>32</v>
      </c>
      <c r="J50" s="39">
        <v>0</v>
      </c>
      <c r="L50" s="230"/>
      <c r="M50" s="230"/>
      <c r="N50" s="230"/>
      <c r="U50" s="149"/>
      <c r="V50" s="149"/>
      <c r="W50" s="149"/>
      <c r="X50" s="149"/>
      <c r="Y50" s="149"/>
      <c r="Z50" s="149"/>
      <c r="AA50" s="149"/>
      <c r="AB50" s="149"/>
      <c r="AC50" s="149"/>
    </row>
    <row r="51" spans="1:29" ht="15">
      <c r="A51" s="47" t="s">
        <v>73</v>
      </c>
      <c r="B51" s="149">
        <v>0</v>
      </c>
      <c r="C51" s="149">
        <v>369.07529999999997</v>
      </c>
      <c r="D51" s="134" t="s">
        <v>32</v>
      </c>
      <c r="E51" s="134">
        <v>0.22644949847880422</v>
      </c>
      <c r="F51" s="40"/>
      <c r="G51" s="149">
        <v>945.8493</v>
      </c>
      <c r="H51" s="149">
        <v>777.63745</v>
      </c>
      <c r="I51" s="40">
        <v>-17.784212559019707</v>
      </c>
      <c r="J51" s="40">
        <v>-0.02144453919536094</v>
      </c>
      <c r="L51" s="230"/>
      <c r="M51" s="230"/>
      <c r="N51" s="230"/>
      <c r="U51" s="149"/>
      <c r="V51" s="149"/>
      <c r="W51" s="149"/>
      <c r="X51" s="149"/>
      <c r="Y51" s="149"/>
      <c r="Z51" s="149"/>
      <c r="AA51" s="149"/>
      <c r="AB51" s="149"/>
      <c r="AC51" s="149"/>
    </row>
    <row r="52" spans="1:29" ht="15">
      <c r="A52" s="38" t="s">
        <v>74</v>
      </c>
      <c r="B52" s="202">
        <v>39.36</v>
      </c>
      <c r="C52" s="202">
        <v>48.82984</v>
      </c>
      <c r="D52" s="135">
        <v>24.059552845528458</v>
      </c>
      <c r="E52" s="135">
        <v>0.005810306240148063</v>
      </c>
      <c r="F52" s="40"/>
      <c r="G52" s="202">
        <v>439.8101</v>
      </c>
      <c r="H52" s="202">
        <v>237.55491</v>
      </c>
      <c r="I52" s="39">
        <v>-45.98693617995585</v>
      </c>
      <c r="J52" s="39">
        <v>-0.025784564817640222</v>
      </c>
      <c r="L52" s="230"/>
      <c r="M52" s="230"/>
      <c r="N52" s="230"/>
      <c r="U52" s="149"/>
      <c r="V52" s="149"/>
      <c r="W52" s="149"/>
      <c r="X52" s="149"/>
      <c r="Y52" s="149"/>
      <c r="Z52" s="149"/>
      <c r="AA52" s="149"/>
      <c r="AB52" s="149"/>
      <c r="AC52" s="149"/>
    </row>
    <row r="53" spans="1:29" ht="15">
      <c r="A53" s="47" t="s">
        <v>75</v>
      </c>
      <c r="B53" s="149">
        <v>0</v>
      </c>
      <c r="C53" s="149">
        <v>0</v>
      </c>
      <c r="D53" s="134" t="s">
        <v>32</v>
      </c>
      <c r="E53" s="134">
        <v>0</v>
      </c>
      <c r="F53" s="40"/>
      <c r="G53" s="149">
        <v>15.35367</v>
      </c>
      <c r="H53" s="149">
        <v>0</v>
      </c>
      <c r="I53" s="40">
        <v>-100</v>
      </c>
      <c r="J53" s="40">
        <v>-0.001957367320480914</v>
      </c>
      <c r="L53" s="230"/>
      <c r="M53" s="230"/>
      <c r="N53" s="230"/>
      <c r="U53" s="149"/>
      <c r="V53" s="149"/>
      <c r="W53" s="149"/>
      <c r="X53" s="149"/>
      <c r="Y53" s="149"/>
      <c r="Z53" s="149"/>
      <c r="AA53" s="149"/>
      <c r="AB53" s="149"/>
      <c r="AC53" s="149"/>
    </row>
    <row r="54" spans="1:29" ht="15">
      <c r="A54" s="38" t="s">
        <v>76</v>
      </c>
      <c r="B54" s="202">
        <v>0</v>
      </c>
      <c r="C54" s="202">
        <v>0</v>
      </c>
      <c r="D54" s="135" t="s">
        <v>32</v>
      </c>
      <c r="E54" s="135">
        <v>0</v>
      </c>
      <c r="F54" s="40"/>
      <c r="G54" s="202">
        <v>0</v>
      </c>
      <c r="H54" s="202">
        <v>0</v>
      </c>
      <c r="I54" s="39" t="s">
        <v>32</v>
      </c>
      <c r="J54" s="39">
        <v>0</v>
      </c>
      <c r="L54" s="230"/>
      <c r="M54" s="230"/>
      <c r="N54" s="230"/>
      <c r="U54" s="149"/>
      <c r="V54" s="149"/>
      <c r="W54" s="149"/>
      <c r="X54" s="149"/>
      <c r="Y54" s="149"/>
      <c r="Z54" s="149"/>
      <c r="AA54" s="149"/>
      <c r="AB54" s="149"/>
      <c r="AC54" s="149"/>
    </row>
    <row r="55" spans="1:29" ht="15">
      <c r="A55" s="47" t="s">
        <v>77</v>
      </c>
      <c r="B55" s="149">
        <v>0</v>
      </c>
      <c r="C55" s="149">
        <v>0</v>
      </c>
      <c r="D55" s="134" t="s">
        <v>32</v>
      </c>
      <c r="E55" s="134">
        <v>0</v>
      </c>
      <c r="F55" s="40"/>
      <c r="G55" s="149">
        <v>0</v>
      </c>
      <c r="H55" s="149">
        <v>0</v>
      </c>
      <c r="I55" s="40" t="s">
        <v>32</v>
      </c>
      <c r="J55" s="40">
        <v>0</v>
      </c>
      <c r="L55" s="230"/>
      <c r="M55" s="230"/>
      <c r="N55" s="230"/>
      <c r="U55" s="149"/>
      <c r="V55" s="149"/>
      <c r="W55" s="149"/>
      <c r="X55" s="149"/>
      <c r="Y55" s="149"/>
      <c r="Z55" s="149"/>
      <c r="AA55" s="149"/>
      <c r="AB55" s="149"/>
      <c r="AC55" s="149"/>
    </row>
    <row r="56" spans="1:29" ht="15">
      <c r="A56" s="38" t="s">
        <v>78</v>
      </c>
      <c r="B56" s="202">
        <v>16069.68766</v>
      </c>
      <c r="C56" s="202">
        <v>1587.6653700000002</v>
      </c>
      <c r="D56" s="135">
        <v>-90.1201230316881</v>
      </c>
      <c r="E56" s="135">
        <v>-8.885576153509495</v>
      </c>
      <c r="F56" s="40"/>
      <c r="G56" s="202">
        <v>30127.031320000002</v>
      </c>
      <c r="H56" s="202">
        <v>9945.466480000001</v>
      </c>
      <c r="I56" s="39">
        <v>-66.98822935999789</v>
      </c>
      <c r="J56" s="39">
        <v>-2.5728529722198425</v>
      </c>
      <c r="L56" s="230"/>
      <c r="M56" s="230"/>
      <c r="N56" s="230"/>
      <c r="U56" s="149"/>
      <c r="V56" s="149"/>
      <c r="W56" s="149"/>
      <c r="X56" s="149"/>
      <c r="Y56" s="149"/>
      <c r="Z56" s="149"/>
      <c r="AA56" s="149"/>
      <c r="AB56" s="149"/>
      <c r="AC56" s="149"/>
    </row>
    <row r="57" spans="1:29" ht="15">
      <c r="A57" s="47" t="s">
        <v>79</v>
      </c>
      <c r="B57" s="149">
        <v>0</v>
      </c>
      <c r="C57" s="149">
        <v>0</v>
      </c>
      <c r="D57" s="134" t="s">
        <v>32</v>
      </c>
      <c r="E57" s="134">
        <v>0</v>
      </c>
      <c r="F57" s="40"/>
      <c r="G57" s="149">
        <v>4.5999799999999995</v>
      </c>
      <c r="H57" s="149">
        <v>0</v>
      </c>
      <c r="I57" s="40">
        <v>-100</v>
      </c>
      <c r="J57" s="40">
        <v>-0.0005864298585853281</v>
      </c>
      <c r="L57" s="230"/>
      <c r="M57" s="230"/>
      <c r="N57" s="230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ht="15">
      <c r="A58" s="38" t="s">
        <v>80</v>
      </c>
      <c r="B58" s="202">
        <v>3.99999</v>
      </c>
      <c r="C58" s="202">
        <v>0</v>
      </c>
      <c r="D58" s="135">
        <v>-100</v>
      </c>
      <c r="E58" s="135">
        <v>-0.0024542301514629454</v>
      </c>
      <c r="F58" s="40"/>
      <c r="G58" s="202">
        <v>101.30998000000001</v>
      </c>
      <c r="H58" s="202">
        <v>0</v>
      </c>
      <c r="I58" s="39">
        <v>-100</v>
      </c>
      <c r="J58" s="39">
        <v>-0.012915533816382338</v>
      </c>
      <c r="L58" s="230"/>
      <c r="M58" s="230"/>
      <c r="N58" s="230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ht="15">
      <c r="A59" s="47" t="s">
        <v>81</v>
      </c>
      <c r="B59" s="149">
        <v>0</v>
      </c>
      <c r="C59" s="149">
        <v>0</v>
      </c>
      <c r="D59" s="134" t="s">
        <v>32</v>
      </c>
      <c r="E59" s="134">
        <v>0</v>
      </c>
      <c r="F59" s="40"/>
      <c r="G59" s="149">
        <v>0</v>
      </c>
      <c r="H59" s="149">
        <v>0</v>
      </c>
      <c r="I59" s="40" t="s">
        <v>32</v>
      </c>
      <c r="J59" s="40">
        <v>0</v>
      </c>
      <c r="L59" s="230"/>
      <c r="M59" s="230"/>
      <c r="N59" s="230"/>
      <c r="U59" s="149"/>
      <c r="V59" s="149"/>
      <c r="W59" s="149"/>
      <c r="X59" s="149"/>
      <c r="Y59" s="149"/>
      <c r="Z59" s="149"/>
      <c r="AA59" s="149"/>
      <c r="AB59" s="149"/>
      <c r="AC59" s="149"/>
    </row>
    <row r="60" spans="1:29" ht="15">
      <c r="A60" s="38" t="s">
        <v>82</v>
      </c>
      <c r="B60" s="202">
        <v>0</v>
      </c>
      <c r="C60" s="202">
        <v>0</v>
      </c>
      <c r="D60" s="135" t="s">
        <v>32</v>
      </c>
      <c r="E60" s="135">
        <v>0</v>
      </c>
      <c r="F60" s="40"/>
      <c r="G60" s="202">
        <v>0</v>
      </c>
      <c r="H60" s="202">
        <v>5689.31452</v>
      </c>
      <c r="I60" s="39" t="s">
        <v>32</v>
      </c>
      <c r="J60" s="39">
        <v>0.725304003367635</v>
      </c>
      <c r="L60" s="230"/>
      <c r="M60" s="230"/>
      <c r="N60" s="230"/>
      <c r="U60" s="149"/>
      <c r="V60" s="149"/>
      <c r="W60" s="149"/>
      <c r="X60" s="149"/>
      <c r="Y60" s="149"/>
      <c r="Z60" s="149"/>
      <c r="AA60" s="149"/>
      <c r="AB60" s="149"/>
      <c r="AC60" s="149"/>
    </row>
    <row r="61" spans="1:29" ht="15">
      <c r="A61" s="47" t="s">
        <v>83</v>
      </c>
      <c r="B61" s="149">
        <v>612.3533</v>
      </c>
      <c r="C61" s="149">
        <v>7872.189069999999</v>
      </c>
      <c r="D61" s="134" t="s">
        <v>187</v>
      </c>
      <c r="E61" s="134">
        <v>4.454338096196043</v>
      </c>
      <c r="F61" s="40"/>
      <c r="G61" s="149">
        <v>2671.6777299999994</v>
      </c>
      <c r="H61" s="149">
        <v>9263.048139999999</v>
      </c>
      <c r="I61" s="40">
        <v>246.71278036217342</v>
      </c>
      <c r="J61" s="40">
        <v>0.8403028746689803</v>
      </c>
      <c r="L61" s="230"/>
      <c r="M61" s="230"/>
      <c r="N61" s="230"/>
      <c r="U61" s="149"/>
      <c r="V61" s="149"/>
      <c r="W61" s="149"/>
      <c r="X61" s="149"/>
      <c r="Y61" s="149"/>
      <c r="Z61" s="149"/>
      <c r="AA61" s="149"/>
      <c r="AB61" s="149"/>
      <c r="AC61" s="149"/>
    </row>
    <row r="62" spans="1:29" ht="15">
      <c r="A62" s="38" t="s">
        <v>84</v>
      </c>
      <c r="B62" s="202">
        <v>0</v>
      </c>
      <c r="C62" s="202">
        <v>0</v>
      </c>
      <c r="D62" s="135" t="s">
        <v>32</v>
      </c>
      <c r="E62" s="135">
        <v>0</v>
      </c>
      <c r="F62" s="40"/>
      <c r="G62" s="202">
        <v>14.2</v>
      </c>
      <c r="H62" s="202">
        <v>22.01</v>
      </c>
      <c r="I62" s="39">
        <v>55.00000000000001</v>
      </c>
      <c r="J62" s="39">
        <v>0.0009956602410339638</v>
      </c>
      <c r="L62" s="230"/>
      <c r="M62" s="230"/>
      <c r="N62" s="230"/>
      <c r="U62" s="149"/>
      <c r="V62" s="149"/>
      <c r="W62" s="149"/>
      <c r="X62" s="149"/>
      <c r="Y62" s="149"/>
      <c r="Z62" s="149"/>
      <c r="AA62" s="149"/>
      <c r="AB62" s="149"/>
      <c r="AC62" s="149"/>
    </row>
    <row r="63" spans="1:29" ht="15">
      <c r="A63" s="47" t="s">
        <v>85</v>
      </c>
      <c r="B63" s="149">
        <v>51.84</v>
      </c>
      <c r="C63" s="149">
        <v>78.72</v>
      </c>
      <c r="D63" s="134">
        <v>51.85185185185185</v>
      </c>
      <c r="E63" s="134">
        <v>0.016492467849000617</v>
      </c>
      <c r="F63" s="40"/>
      <c r="G63" s="149">
        <v>406.26259999999996</v>
      </c>
      <c r="H63" s="149">
        <v>315.85365</v>
      </c>
      <c r="I63" s="40">
        <v>-22.253820558426973</v>
      </c>
      <c r="J63" s="40">
        <v>-0.011525812669478558</v>
      </c>
      <c r="L63" s="230"/>
      <c r="M63" s="230"/>
      <c r="N63" s="230"/>
      <c r="U63" s="149"/>
      <c r="V63" s="149"/>
      <c r="W63" s="149"/>
      <c r="X63" s="149"/>
      <c r="Y63" s="149"/>
      <c r="Z63" s="149"/>
      <c r="AA63" s="149"/>
      <c r="AB63" s="149"/>
      <c r="AC63" s="149"/>
    </row>
    <row r="64" spans="1:29" ht="15">
      <c r="A64" s="38" t="s">
        <v>86</v>
      </c>
      <c r="B64" s="202">
        <v>35.496</v>
      </c>
      <c r="C64" s="202">
        <v>68.57148</v>
      </c>
      <c r="D64" s="135">
        <v>93.1808654496281</v>
      </c>
      <c r="E64" s="135">
        <v>0.02029376080692942</v>
      </c>
      <c r="F64" s="40"/>
      <c r="G64" s="202">
        <v>612.62405</v>
      </c>
      <c r="H64" s="202">
        <v>527.0233499999999</v>
      </c>
      <c r="I64" s="39">
        <v>-13.972794571156655</v>
      </c>
      <c r="J64" s="39">
        <v>-0.010912831446181319</v>
      </c>
      <c r="L64" s="230"/>
      <c r="M64" s="230"/>
      <c r="N64" s="230"/>
      <c r="U64" s="149"/>
      <c r="V64" s="149"/>
      <c r="W64" s="149"/>
      <c r="X64" s="149"/>
      <c r="Y64" s="149"/>
      <c r="Z64" s="149"/>
      <c r="AA64" s="149"/>
      <c r="AB64" s="149"/>
      <c r="AC64" s="149"/>
    </row>
    <row r="65" spans="1:29" ht="15">
      <c r="A65" s="47" t="s">
        <v>87</v>
      </c>
      <c r="B65" s="149">
        <v>0</v>
      </c>
      <c r="C65" s="149">
        <v>0</v>
      </c>
      <c r="D65" s="134" t="s">
        <v>32</v>
      </c>
      <c r="E65" s="134">
        <v>0</v>
      </c>
      <c r="F65" s="40"/>
      <c r="G65" s="149">
        <v>0</v>
      </c>
      <c r="H65" s="149">
        <v>0</v>
      </c>
      <c r="I65" s="40" t="s">
        <v>32</v>
      </c>
      <c r="J65" s="40">
        <v>0</v>
      </c>
      <c r="L65" s="230"/>
      <c r="M65" s="230"/>
      <c r="N65" s="230"/>
      <c r="U65" s="149"/>
      <c r="V65" s="149"/>
      <c r="W65" s="149"/>
      <c r="X65" s="149"/>
      <c r="Y65" s="149"/>
      <c r="Z65" s="149"/>
      <c r="AA65" s="149"/>
      <c r="AB65" s="149"/>
      <c r="AC65" s="149"/>
    </row>
    <row r="66" spans="1:29" ht="15">
      <c r="A66" s="38" t="s">
        <v>88</v>
      </c>
      <c r="B66" s="202">
        <v>0</v>
      </c>
      <c r="C66" s="202">
        <v>0</v>
      </c>
      <c r="D66" s="135" t="s">
        <v>32</v>
      </c>
      <c r="E66" s="135">
        <v>0</v>
      </c>
      <c r="F66" s="40"/>
      <c r="G66" s="202">
        <v>0</v>
      </c>
      <c r="H66" s="202">
        <v>0</v>
      </c>
      <c r="I66" s="39" t="s">
        <v>32</v>
      </c>
      <c r="J66" s="39">
        <v>0</v>
      </c>
      <c r="L66" s="230"/>
      <c r="M66" s="230"/>
      <c r="N66" s="230"/>
      <c r="U66" s="149"/>
      <c r="V66" s="149"/>
      <c r="W66" s="149"/>
      <c r="X66" s="149"/>
      <c r="Y66" s="149"/>
      <c r="Z66" s="149"/>
      <c r="AA66" s="149"/>
      <c r="AB66" s="149"/>
      <c r="AC66" s="149"/>
    </row>
    <row r="67" spans="1:29" ht="15">
      <c r="A67" s="47" t="s">
        <v>89</v>
      </c>
      <c r="B67" s="149">
        <v>0</v>
      </c>
      <c r="C67" s="149">
        <v>65.73575</v>
      </c>
      <c r="D67" s="134" t="s">
        <v>32</v>
      </c>
      <c r="E67" s="134">
        <v>0.04033276575167196</v>
      </c>
      <c r="F67" s="40"/>
      <c r="G67" s="149">
        <v>295.273</v>
      </c>
      <c r="H67" s="149">
        <v>409.49995</v>
      </c>
      <c r="I67" s="40">
        <v>38.6851997981529</v>
      </c>
      <c r="J67" s="40">
        <v>0.01456225769136678</v>
      </c>
      <c r="L67" s="230"/>
      <c r="M67" s="230"/>
      <c r="N67" s="230"/>
      <c r="U67" s="149"/>
      <c r="V67" s="149"/>
      <c r="W67" s="149"/>
      <c r="X67" s="149"/>
      <c r="Y67" s="149"/>
      <c r="Z67" s="149"/>
      <c r="AA67" s="149"/>
      <c r="AB67" s="149"/>
      <c r="AC67" s="149"/>
    </row>
    <row r="68" spans="1:29" ht="15">
      <c r="A68" s="38"/>
      <c r="B68" s="202"/>
      <c r="C68" s="202"/>
      <c r="D68" s="135"/>
      <c r="E68" s="135"/>
      <c r="F68" s="40"/>
      <c r="G68" s="202"/>
      <c r="H68" s="202"/>
      <c r="I68" s="39"/>
      <c r="J68" s="39"/>
      <c r="L68" s="230"/>
      <c r="M68" s="230"/>
      <c r="N68" s="230"/>
      <c r="U68" s="149"/>
      <c r="V68" s="149"/>
      <c r="W68" s="149"/>
      <c r="X68" s="149"/>
      <c r="Y68" s="149"/>
      <c r="Z68" s="149"/>
      <c r="AA68" s="149"/>
      <c r="AB68" s="149"/>
      <c r="AC68" s="149"/>
    </row>
    <row r="69" spans="1:29" ht="15">
      <c r="A69" s="47" t="s">
        <v>90</v>
      </c>
      <c r="B69" s="149">
        <v>11.90625</v>
      </c>
      <c r="C69" s="149">
        <v>124.84588220799999</v>
      </c>
      <c r="D69" s="134">
        <v>948.5743387548557</v>
      </c>
      <c r="E69" s="134">
        <v>0.06929513590284206</v>
      </c>
      <c r="F69" s="40"/>
      <c r="G69" s="149">
        <v>79.21133</v>
      </c>
      <c r="H69" s="149">
        <v>193.037222208</v>
      </c>
      <c r="I69" s="40">
        <v>143.69900392784717</v>
      </c>
      <c r="J69" s="40">
        <v>0.014511128715969686</v>
      </c>
      <c r="L69" s="230"/>
      <c r="M69" s="230"/>
      <c r="N69" s="230"/>
      <c r="U69" s="149"/>
      <c r="V69" s="149"/>
      <c r="W69" s="149"/>
      <c r="X69" s="149"/>
      <c r="Y69" s="149"/>
      <c r="Z69" s="149"/>
      <c r="AA69" s="149"/>
      <c r="AB69" s="149"/>
      <c r="AC69" s="149"/>
    </row>
    <row r="70" spans="1:29" ht="15">
      <c r="A70" s="38" t="s">
        <v>91</v>
      </c>
      <c r="B70" s="202">
        <v>0.065</v>
      </c>
      <c r="C70" s="202">
        <v>692.7283299999999</v>
      </c>
      <c r="D70" s="135" t="s">
        <v>187</v>
      </c>
      <c r="E70" s="135">
        <v>0.4249898697993565</v>
      </c>
      <c r="F70" s="40"/>
      <c r="G70" s="202">
        <v>34.7926</v>
      </c>
      <c r="H70" s="202">
        <v>2082.2753900000002</v>
      </c>
      <c r="I70" s="39" t="s">
        <v>187</v>
      </c>
      <c r="J70" s="39">
        <v>0.2610239703206521</v>
      </c>
      <c r="L70" s="230"/>
      <c r="M70" s="230"/>
      <c r="N70" s="230"/>
      <c r="U70" s="149"/>
      <c r="V70" s="149"/>
      <c r="W70" s="149"/>
      <c r="X70" s="149"/>
      <c r="Y70" s="149"/>
      <c r="Z70" s="149"/>
      <c r="AA70" s="149"/>
      <c r="AB70" s="149"/>
      <c r="AC70" s="149"/>
    </row>
    <row r="71" spans="1:29" ht="15">
      <c r="A71" s="47" t="s">
        <v>92</v>
      </c>
      <c r="B71" s="149">
        <v>1568.3494914009998</v>
      </c>
      <c r="C71" s="149">
        <v>1669.1315621939998</v>
      </c>
      <c r="D71" s="134">
        <v>6.425995694554771</v>
      </c>
      <c r="E71" s="134">
        <v>0.06183575380614796</v>
      </c>
      <c r="F71" s="40"/>
      <c r="G71" s="149">
        <v>9315.922356608999</v>
      </c>
      <c r="H71" s="149">
        <v>10738.522249233996</v>
      </c>
      <c r="I71" s="40">
        <v>15.270628480665295</v>
      </c>
      <c r="J71" s="40">
        <v>0.18136058284070386</v>
      </c>
      <c r="L71" s="230"/>
      <c r="M71" s="230"/>
      <c r="N71" s="230"/>
      <c r="U71" s="149"/>
      <c r="V71" s="149"/>
      <c r="W71" s="149"/>
      <c r="X71" s="149"/>
      <c r="Y71" s="149"/>
      <c r="Z71" s="149"/>
      <c r="AA71" s="149"/>
      <c r="AB71" s="149"/>
      <c r="AC71" s="149"/>
    </row>
    <row r="72" spans="1:29" ht="15">
      <c r="A72" s="38" t="s">
        <v>93</v>
      </c>
      <c r="B72" s="202">
        <v>2195.3749</v>
      </c>
      <c r="C72" s="202">
        <v>3235.076241919999</v>
      </c>
      <c r="D72" s="135">
        <v>47.35871499305196</v>
      </c>
      <c r="E72" s="135">
        <v>0.6379181902596124</v>
      </c>
      <c r="F72" s="40"/>
      <c r="G72" s="202">
        <v>9744.037302060999</v>
      </c>
      <c r="H72" s="202">
        <v>22351.469638239003</v>
      </c>
      <c r="I72" s="39">
        <v>129.38612553865488</v>
      </c>
      <c r="J72" s="39">
        <v>1.6072623711470402</v>
      </c>
      <c r="L72" s="230"/>
      <c r="M72" s="230"/>
      <c r="N72" s="230"/>
      <c r="U72" s="149"/>
      <c r="V72" s="149"/>
      <c r="W72" s="149"/>
      <c r="X72" s="149"/>
      <c r="Y72" s="149"/>
      <c r="Z72" s="149"/>
      <c r="AA72" s="149"/>
      <c r="AB72" s="149"/>
      <c r="AC72" s="149"/>
    </row>
    <row r="73" spans="1:29" ht="15">
      <c r="A73" s="47" t="s">
        <v>94</v>
      </c>
      <c r="B73" s="149">
        <v>0</v>
      </c>
      <c r="C73" s="149">
        <v>255.1626</v>
      </c>
      <c r="D73" s="134" t="s">
        <v>32</v>
      </c>
      <c r="E73" s="134">
        <v>0.15655732800473976</v>
      </c>
      <c r="F73" s="40"/>
      <c r="G73" s="149">
        <v>0.15</v>
      </c>
      <c r="H73" s="149">
        <v>6380.013049999999</v>
      </c>
      <c r="I73" s="40" t="s">
        <v>187</v>
      </c>
      <c r="J73" s="40">
        <v>0.8133387941263353</v>
      </c>
      <c r="L73" s="230"/>
      <c r="M73" s="230"/>
      <c r="N73" s="230"/>
      <c r="U73" s="149"/>
      <c r="V73" s="149"/>
      <c r="W73" s="149"/>
      <c r="X73" s="149"/>
      <c r="Y73" s="149"/>
      <c r="Z73" s="149"/>
      <c r="AA73" s="149"/>
      <c r="AB73" s="149"/>
      <c r="AC73" s="149"/>
    </row>
    <row r="74" spans="1:29" ht="15">
      <c r="A74" s="38" t="s">
        <v>95</v>
      </c>
      <c r="B74" s="202">
        <v>108.32476</v>
      </c>
      <c r="C74" s="202">
        <v>798.55952</v>
      </c>
      <c r="D74" s="135">
        <v>637.190204714047</v>
      </c>
      <c r="E74" s="135">
        <v>0.4234997986444441</v>
      </c>
      <c r="F74" s="40"/>
      <c r="G74" s="202">
        <v>847.40128</v>
      </c>
      <c r="H74" s="202">
        <v>4214.77958</v>
      </c>
      <c r="I74" s="39">
        <v>397.3770608418246</v>
      </c>
      <c r="J74" s="39">
        <v>0.42929125349942887</v>
      </c>
      <c r="L74" s="230"/>
      <c r="M74" s="230"/>
      <c r="N74" s="230"/>
      <c r="U74" s="149"/>
      <c r="V74" s="149"/>
      <c r="W74" s="149"/>
      <c r="X74" s="149"/>
      <c r="Y74" s="149"/>
      <c r="Z74" s="149"/>
      <c r="AA74" s="149"/>
      <c r="AB74" s="149"/>
      <c r="AC74" s="149"/>
    </row>
    <row r="75" spans="1:29" ht="15">
      <c r="A75" s="47" t="s">
        <v>96</v>
      </c>
      <c r="B75" s="149">
        <v>31916.703380000003</v>
      </c>
      <c r="C75" s="149">
        <v>41301.097870000005</v>
      </c>
      <c r="D75" s="134">
        <v>29.40276875800575</v>
      </c>
      <c r="E75" s="134">
        <v>5.757880372346115</v>
      </c>
      <c r="F75" s="40"/>
      <c r="G75" s="149">
        <v>151698.26407</v>
      </c>
      <c r="H75" s="149">
        <v>111823.0545</v>
      </c>
      <c r="I75" s="40">
        <v>-26.285870714776195</v>
      </c>
      <c r="J75" s="40">
        <v>-5.083503299839438</v>
      </c>
      <c r="L75" s="230"/>
      <c r="M75" s="230"/>
      <c r="N75" s="230"/>
      <c r="U75" s="149"/>
      <c r="V75" s="149"/>
      <c r="W75" s="149"/>
      <c r="X75" s="149"/>
      <c r="Y75" s="149"/>
      <c r="Z75" s="149"/>
      <c r="AA75" s="149"/>
      <c r="AB75" s="149"/>
      <c r="AC75" s="149"/>
    </row>
    <row r="76" spans="1:29" ht="15">
      <c r="A76" s="38" t="s">
        <v>97</v>
      </c>
      <c r="B76" s="202">
        <v>0</v>
      </c>
      <c r="C76" s="202">
        <v>2.03201</v>
      </c>
      <c r="D76" s="135" t="s">
        <v>32</v>
      </c>
      <c r="E76" s="135">
        <v>0.0012467581694139784</v>
      </c>
      <c r="F76" s="40"/>
      <c r="G76" s="202">
        <v>6.4704</v>
      </c>
      <c r="H76" s="202">
        <v>6680.1002</v>
      </c>
      <c r="I76" s="39" t="s">
        <v>187</v>
      </c>
      <c r="J76" s="39">
        <v>0.8507897381868686</v>
      </c>
      <c r="L76" s="230"/>
      <c r="M76" s="230"/>
      <c r="N76" s="230"/>
      <c r="U76" s="149"/>
      <c r="V76" s="149"/>
      <c r="W76" s="149"/>
      <c r="X76" s="149"/>
      <c r="Y76" s="149"/>
      <c r="Z76" s="149"/>
      <c r="AA76" s="149"/>
      <c r="AB76" s="149"/>
      <c r="AC76" s="149"/>
    </row>
    <row r="77" spans="1:29" ht="15">
      <c r="A77" s="47" t="s">
        <v>98</v>
      </c>
      <c r="B77" s="149">
        <v>0</v>
      </c>
      <c r="C77" s="149">
        <v>0</v>
      </c>
      <c r="D77" s="134" t="s">
        <v>32</v>
      </c>
      <c r="E77" s="134">
        <v>0</v>
      </c>
      <c r="F77" s="40"/>
      <c r="G77" s="149">
        <v>0.017839999999999998</v>
      </c>
      <c r="H77" s="149">
        <v>0.01</v>
      </c>
      <c r="I77" s="40">
        <v>-43.94618834080718</v>
      </c>
      <c r="J77" s="40">
        <v>-9.994848002184734E-07</v>
      </c>
      <c r="L77" s="230"/>
      <c r="M77" s="230"/>
      <c r="N77" s="230"/>
      <c r="U77" s="149"/>
      <c r="V77" s="149"/>
      <c r="W77" s="149"/>
      <c r="X77" s="149"/>
      <c r="Y77" s="149"/>
      <c r="Z77" s="149"/>
      <c r="AA77" s="149"/>
      <c r="AB77" s="149"/>
      <c r="AC77" s="149"/>
    </row>
    <row r="78" spans="1:29" ht="15">
      <c r="A78" s="38" t="s">
        <v>99</v>
      </c>
      <c r="B78" s="202">
        <v>0.97651</v>
      </c>
      <c r="C78" s="202">
        <v>43.826</v>
      </c>
      <c r="D78" s="135" t="s">
        <v>187</v>
      </c>
      <c r="E78" s="135">
        <v>0.026290693309935765</v>
      </c>
      <c r="F78" s="40"/>
      <c r="G78" s="202">
        <v>243.12530999999998</v>
      </c>
      <c r="H78" s="202">
        <v>205.39839999999998</v>
      </c>
      <c r="I78" s="39">
        <v>-15.517475329902918</v>
      </c>
      <c r="J78" s="39">
        <v>-0.004809626671455399</v>
      </c>
      <c r="L78" s="230"/>
      <c r="M78" s="230"/>
      <c r="N78" s="230"/>
      <c r="U78" s="149"/>
      <c r="V78" s="149"/>
      <c r="W78" s="149"/>
      <c r="X78" s="149"/>
      <c r="Y78" s="149"/>
      <c r="Z78" s="149"/>
      <c r="AA78" s="149"/>
      <c r="AB78" s="149"/>
      <c r="AC78" s="149"/>
    </row>
    <row r="79" spans="1:29" ht="15">
      <c r="A79" s="47" t="s">
        <v>100</v>
      </c>
      <c r="B79" s="149">
        <v>0</v>
      </c>
      <c r="C79" s="149">
        <v>0</v>
      </c>
      <c r="D79" s="134" t="s">
        <v>32</v>
      </c>
      <c r="E79" s="134">
        <v>0</v>
      </c>
      <c r="F79" s="40"/>
      <c r="G79" s="149">
        <v>33.590160000000004</v>
      </c>
      <c r="H79" s="149">
        <v>52086.53659</v>
      </c>
      <c r="I79" s="40" t="s">
        <v>187</v>
      </c>
      <c r="J79" s="40">
        <v>6.635985811654521</v>
      </c>
      <c r="L79" s="230"/>
      <c r="M79" s="230"/>
      <c r="N79" s="230"/>
      <c r="U79" s="149"/>
      <c r="V79" s="149"/>
      <c r="W79" s="149"/>
      <c r="X79" s="149"/>
      <c r="Y79" s="149"/>
      <c r="Z79" s="149"/>
      <c r="AA79" s="149"/>
      <c r="AB79" s="149"/>
      <c r="AC79" s="149"/>
    </row>
    <row r="80" spans="1:29" ht="15">
      <c r="A80" s="38" t="s">
        <v>101</v>
      </c>
      <c r="B80" s="202">
        <v>69.97488</v>
      </c>
      <c r="C80" s="202">
        <v>19.184399904</v>
      </c>
      <c r="D80" s="135">
        <v>-72.58387595091267</v>
      </c>
      <c r="E80" s="135">
        <v>-0.031162959822120008</v>
      </c>
      <c r="F80" s="40"/>
      <c r="G80" s="202">
        <v>162.4824</v>
      </c>
      <c r="H80" s="202">
        <v>497.402589904</v>
      </c>
      <c r="I80" s="39">
        <v>206.12705739452392</v>
      </c>
      <c r="J80" s="39">
        <v>0.04269740294583324</v>
      </c>
      <c r="L80" s="230"/>
      <c r="M80" s="230"/>
      <c r="N80" s="230"/>
      <c r="U80" s="149"/>
      <c r="V80" s="149"/>
      <c r="W80" s="149"/>
      <c r="X80" s="149"/>
      <c r="Y80" s="149"/>
      <c r="Z80" s="149"/>
      <c r="AA80" s="149"/>
      <c r="AB80" s="149"/>
      <c r="AC80" s="149"/>
    </row>
    <row r="81" spans="1:29" ht="15">
      <c r="A81" s="47" t="s">
        <v>102</v>
      </c>
      <c r="B81" s="149">
        <v>1082.6765239999995</v>
      </c>
      <c r="C81" s="149">
        <v>1352.8033820000003</v>
      </c>
      <c r="D81" s="134">
        <v>24.949913664148198</v>
      </c>
      <c r="E81" s="134">
        <v>0.16573878425284844</v>
      </c>
      <c r="F81" s="40"/>
      <c r="G81" s="149">
        <v>4904.081402</v>
      </c>
      <c r="H81" s="149">
        <v>5439.0439535900005</v>
      </c>
      <c r="I81" s="40">
        <v>10.908516962459668</v>
      </c>
      <c r="J81" s="40">
        <v>0.06819986466840512</v>
      </c>
      <c r="L81" s="230"/>
      <c r="M81" s="230"/>
      <c r="N81" s="230"/>
      <c r="U81" s="149"/>
      <c r="V81" s="149"/>
      <c r="W81" s="149"/>
      <c r="X81" s="149"/>
      <c r="Y81" s="149"/>
      <c r="Z81" s="149"/>
      <c r="AA81" s="149"/>
      <c r="AB81" s="149"/>
      <c r="AC81" s="149"/>
    </row>
    <row r="82" spans="1:29" ht="15">
      <c r="A82" s="38" t="s">
        <v>103</v>
      </c>
      <c r="B82" s="202">
        <v>0</v>
      </c>
      <c r="C82" s="202">
        <v>19.855349999999998</v>
      </c>
      <c r="D82" s="135" t="s">
        <v>32</v>
      </c>
      <c r="E82" s="135">
        <v>0.012182430115537737</v>
      </c>
      <c r="F82" s="40"/>
      <c r="G82" s="202">
        <v>112.02138</v>
      </c>
      <c r="H82" s="202">
        <v>118.65654999999998</v>
      </c>
      <c r="I82" s="39">
        <v>5.923128245697384</v>
      </c>
      <c r="J82" s="39">
        <v>0.0008458866788093886</v>
      </c>
      <c r="L82" s="230"/>
      <c r="M82" s="230"/>
      <c r="N82" s="230"/>
      <c r="U82" s="149"/>
      <c r="V82" s="149"/>
      <c r="W82" s="149"/>
      <c r="X82" s="149"/>
      <c r="Y82" s="149"/>
      <c r="Z82" s="149"/>
      <c r="AA82" s="149"/>
      <c r="AB82" s="149"/>
      <c r="AC82" s="149"/>
    </row>
    <row r="83" spans="1:29" ht="15">
      <c r="A83" s="47" t="s">
        <v>104</v>
      </c>
      <c r="B83" s="149">
        <v>0</v>
      </c>
      <c r="C83" s="149">
        <v>0</v>
      </c>
      <c r="D83" s="134" t="s">
        <v>32</v>
      </c>
      <c r="E83" s="134">
        <v>0</v>
      </c>
      <c r="F83" s="40"/>
      <c r="G83" s="149">
        <v>117.5174</v>
      </c>
      <c r="H83" s="149">
        <v>60.703720000000004</v>
      </c>
      <c r="I83" s="40">
        <v>-48.34490892412527</v>
      </c>
      <c r="J83" s="40">
        <v>-0.007242909388326055</v>
      </c>
      <c r="L83" s="230"/>
      <c r="M83" s="230"/>
      <c r="N83" s="230"/>
      <c r="U83" s="149"/>
      <c r="V83" s="149"/>
      <c r="W83" s="149"/>
      <c r="X83" s="149"/>
      <c r="Y83" s="149"/>
      <c r="Z83" s="149"/>
      <c r="AA83" s="149"/>
      <c r="AB83" s="149"/>
      <c r="AC83" s="149"/>
    </row>
    <row r="84" spans="1:29" ht="15">
      <c r="A84" s="63" t="s">
        <v>191</v>
      </c>
      <c r="B84" s="202">
        <v>0</v>
      </c>
      <c r="C84" s="202">
        <v>14850.48933</v>
      </c>
      <c r="D84" s="135" t="s">
        <v>32</v>
      </c>
      <c r="E84" s="135">
        <v>9.111652448547309</v>
      </c>
      <c r="F84" s="39"/>
      <c r="G84" s="202">
        <v>0</v>
      </c>
      <c r="H84" s="202">
        <v>14850.48933</v>
      </c>
      <c r="I84" s="39" t="s">
        <v>32</v>
      </c>
      <c r="J84" s="39">
        <v>1.8932191787170434</v>
      </c>
      <c r="L84" s="230"/>
      <c r="M84" s="230"/>
      <c r="N84" s="230"/>
      <c r="U84" s="149"/>
      <c r="V84" s="149"/>
      <c r="W84" s="149"/>
      <c r="X84" s="149"/>
      <c r="Y84" s="149"/>
      <c r="Z84" s="149"/>
      <c r="AA84" s="149"/>
      <c r="AB84" s="149"/>
      <c r="AC84" s="149"/>
    </row>
    <row r="85" spans="1:29" ht="15">
      <c r="A85" s="160" t="s">
        <v>176</v>
      </c>
      <c r="B85" s="149">
        <v>0</v>
      </c>
      <c r="C85" s="149">
        <v>0</v>
      </c>
      <c r="D85" s="134" t="s">
        <v>32</v>
      </c>
      <c r="E85" s="134">
        <v>0</v>
      </c>
      <c r="F85" s="40"/>
      <c r="G85" s="149">
        <v>18.88264</v>
      </c>
      <c r="H85" s="149">
        <v>11062.07433</v>
      </c>
      <c r="I85" s="40" t="s">
        <v>187</v>
      </c>
      <c r="J85" s="40">
        <v>1.4078446734762697</v>
      </c>
      <c r="L85" s="230"/>
      <c r="M85" s="230"/>
      <c r="N85" s="230"/>
      <c r="U85" s="149"/>
      <c r="V85" s="149"/>
      <c r="W85" s="149"/>
      <c r="X85" s="149"/>
      <c r="Y85" s="149"/>
      <c r="Z85" s="149"/>
      <c r="AA85" s="149"/>
      <c r="AB85" s="149"/>
      <c r="AC85" s="149"/>
    </row>
    <row r="86" spans="1:29" ht="15">
      <c r="A86" s="63"/>
      <c r="B86" s="202"/>
      <c r="C86" s="202"/>
      <c r="D86" s="135"/>
      <c r="E86" s="135"/>
      <c r="F86" s="39"/>
      <c r="G86" s="202"/>
      <c r="H86" s="202"/>
      <c r="I86" s="39"/>
      <c r="J86" s="39"/>
      <c r="L86" s="230"/>
      <c r="M86" s="230"/>
      <c r="N86" s="230"/>
      <c r="U86" s="149"/>
      <c r="V86" s="149"/>
      <c r="W86" s="149"/>
      <c r="X86" s="149"/>
      <c r="Y86" s="149"/>
      <c r="Z86" s="149"/>
      <c r="AA86" s="149"/>
      <c r="AB86" s="149"/>
      <c r="AC86" s="149"/>
    </row>
    <row r="87" spans="1:14" ht="15.75" thickBot="1">
      <c r="A87" s="231" t="s">
        <v>105</v>
      </c>
      <c r="B87" s="207">
        <v>2877.8513500000336</v>
      </c>
      <c r="C87" s="207">
        <v>5389.223463999966</v>
      </c>
      <c r="D87" s="232">
        <v>87.26552585837706</v>
      </c>
      <c r="E87" s="232">
        <v>1.5408751431183259</v>
      </c>
      <c r="F87" s="204"/>
      <c r="G87" s="207">
        <v>24105.293791000004</v>
      </c>
      <c r="H87" s="207">
        <v>67391.56243674329</v>
      </c>
      <c r="I87" s="204">
        <v>179.57162862667423</v>
      </c>
      <c r="J87" s="204">
        <v>5.518363210407385</v>
      </c>
      <c r="L87" s="230"/>
      <c r="M87" s="230"/>
      <c r="N87" s="230"/>
    </row>
    <row r="88" spans="1:3" ht="15">
      <c r="A88" s="13" t="s">
        <v>26</v>
      </c>
      <c r="B88" s="50"/>
      <c r="C88" s="51"/>
    </row>
    <row r="89" spans="1:3" ht="15">
      <c r="A89" s="13" t="s">
        <v>27</v>
      </c>
      <c r="B89" s="50"/>
      <c r="C89" s="51"/>
    </row>
    <row r="90" spans="1:11" ht="15">
      <c r="A90" s="13" t="s">
        <v>108</v>
      </c>
      <c r="B90" s="51"/>
      <c r="C90" s="51"/>
      <c r="J90" s="152"/>
      <c r="K90" s="153"/>
    </row>
    <row r="91" spans="1:3" ht="15">
      <c r="A91" s="13" t="s">
        <v>109</v>
      </c>
      <c r="B91" s="51"/>
      <c r="C91" s="51"/>
    </row>
    <row r="92" spans="1:10" ht="15">
      <c r="A92" s="13" t="s">
        <v>177</v>
      </c>
      <c r="I92" s="152"/>
      <c r="J92" s="152"/>
    </row>
  </sheetData>
  <sheetProtection/>
  <mergeCells count="3">
    <mergeCell ref="G1:J4"/>
    <mergeCell ref="C14:D14"/>
    <mergeCell ref="C15:D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8" customWidth="1"/>
    <col min="2" max="2" width="21.140625" style="18" customWidth="1"/>
    <col min="3" max="4" width="17.421875" style="18" bestFit="1" customWidth="1"/>
    <col min="5" max="7" width="11.421875" style="18" customWidth="1"/>
    <col min="8" max="8" width="3.28125" style="18" customWidth="1"/>
    <col min="9" max="10" width="13.140625" style="18" bestFit="1" customWidth="1"/>
    <col min="11" max="16384" width="11.421875" style="18" customWidth="1"/>
  </cols>
  <sheetData>
    <row r="1" spans="8:13" ht="15">
      <c r="H1" s="243" t="s">
        <v>34</v>
      </c>
      <c r="I1" s="244"/>
      <c r="J1" s="244"/>
      <c r="K1" s="244"/>
      <c r="L1" s="244"/>
      <c r="M1" s="244"/>
    </row>
    <row r="2" spans="8:13" ht="15">
      <c r="H2" s="244"/>
      <c r="I2" s="244"/>
      <c r="J2" s="244"/>
      <c r="K2" s="244"/>
      <c r="L2" s="244"/>
      <c r="M2" s="244"/>
    </row>
    <row r="3" spans="8:13" ht="15">
      <c r="H3" s="244"/>
      <c r="I3" s="244"/>
      <c r="J3" s="244"/>
      <c r="K3" s="244"/>
      <c r="L3" s="244"/>
      <c r="M3" s="244"/>
    </row>
    <row r="4" spans="8:13" ht="15">
      <c r="H4" s="244"/>
      <c r="I4" s="244"/>
      <c r="J4" s="244"/>
      <c r="K4" s="244"/>
      <c r="L4" s="244"/>
      <c r="M4" s="244"/>
    </row>
    <row r="5" spans="8:13" ht="15">
      <c r="H5" s="244"/>
      <c r="I5" s="244"/>
      <c r="J5" s="244"/>
      <c r="K5" s="244"/>
      <c r="L5" s="244"/>
      <c r="M5" s="244"/>
    </row>
    <row r="6" ht="15"/>
    <row r="7" spans="1:2" ht="15">
      <c r="A7" s="61" t="s">
        <v>116</v>
      </c>
      <c r="B7" s="6"/>
    </row>
    <row r="8" spans="1:2" ht="15">
      <c r="A8" s="61" t="s">
        <v>117</v>
      </c>
      <c r="B8" s="6"/>
    </row>
    <row r="9" spans="1:2" ht="15">
      <c r="A9" s="37" t="s">
        <v>185</v>
      </c>
      <c r="B9" s="37"/>
    </row>
    <row r="10" ht="15.75" thickBot="1"/>
    <row r="11" spans="1:13" ht="15.75" thickBot="1">
      <c r="A11" s="52"/>
      <c r="B11" s="52"/>
      <c r="C11" s="245" t="s">
        <v>183</v>
      </c>
      <c r="D11" s="245"/>
      <c r="E11" s="245"/>
      <c r="F11" s="245"/>
      <c r="G11" s="245"/>
      <c r="H11" s="62"/>
      <c r="I11" s="245" t="s">
        <v>184</v>
      </c>
      <c r="J11" s="245"/>
      <c r="K11" s="245"/>
      <c r="L11" s="245"/>
      <c r="M11" s="245"/>
    </row>
    <row r="12" spans="1:13" ht="15.75" customHeight="1" thickBot="1">
      <c r="A12" s="260" t="s">
        <v>110</v>
      </c>
      <c r="B12" s="260" t="s">
        <v>111</v>
      </c>
      <c r="C12" s="245" t="s">
        <v>1</v>
      </c>
      <c r="D12" s="245"/>
      <c r="E12" s="245"/>
      <c r="F12" s="245"/>
      <c r="G12" s="247" t="s">
        <v>168</v>
      </c>
      <c r="H12" s="52"/>
      <c r="I12" s="245" t="s">
        <v>1</v>
      </c>
      <c r="J12" s="245"/>
      <c r="K12" s="245"/>
      <c r="L12" s="245"/>
      <c r="M12" s="247" t="s">
        <v>168</v>
      </c>
    </row>
    <row r="13" spans="1:13" ht="36.75" thickBot="1">
      <c r="A13" s="261"/>
      <c r="B13" s="261"/>
      <c r="C13" s="2">
        <v>2015</v>
      </c>
      <c r="D13" s="2">
        <v>2016</v>
      </c>
      <c r="E13" s="53" t="s">
        <v>2</v>
      </c>
      <c r="F13" s="53" t="s">
        <v>3</v>
      </c>
      <c r="G13" s="248"/>
      <c r="H13" s="52"/>
      <c r="I13" s="144">
        <v>2015</v>
      </c>
      <c r="J13" s="144">
        <v>2016</v>
      </c>
      <c r="K13" s="53" t="s">
        <v>2</v>
      </c>
      <c r="L13" s="53" t="s">
        <v>3</v>
      </c>
      <c r="M13" s="248"/>
    </row>
    <row r="14" spans="1:13" s="23" customFormat="1" ht="15">
      <c r="A14" s="57"/>
      <c r="B14" s="54" t="s">
        <v>112</v>
      </c>
      <c r="C14" s="205">
        <v>162983.49189523407</v>
      </c>
      <c r="D14" s="205">
        <v>257098.65723224488</v>
      </c>
      <c r="E14" s="27">
        <v>57.745213483036736</v>
      </c>
      <c r="F14" s="27">
        <v>57.74521348303674</v>
      </c>
      <c r="G14" s="27">
        <v>100</v>
      </c>
      <c r="I14" s="205">
        <v>784404.1248337431</v>
      </c>
      <c r="J14" s="205">
        <v>1199521.2936978678</v>
      </c>
      <c r="K14" s="27">
        <v>52.92133936089514</v>
      </c>
      <c r="L14" s="27">
        <v>52.92133936089514</v>
      </c>
      <c r="M14" s="27">
        <v>100.00000000000001</v>
      </c>
    </row>
    <row r="15" spans="1:18" s="58" customFormat="1" ht="55.5" customHeight="1">
      <c r="A15" s="55" t="s">
        <v>113</v>
      </c>
      <c r="B15" s="56" t="s">
        <v>114</v>
      </c>
      <c r="C15" s="215">
        <v>162692.17717101908</v>
      </c>
      <c r="D15" s="215">
        <v>256848.71484374188</v>
      </c>
      <c r="E15" s="59">
        <v>57.87404121695856</v>
      </c>
      <c r="F15" s="59">
        <v>57.770597854932895</v>
      </c>
      <c r="G15" s="59">
        <v>99.90278347184163</v>
      </c>
      <c r="I15" s="215">
        <v>780954.553096291</v>
      </c>
      <c r="J15" s="215">
        <v>1197970.740176373</v>
      </c>
      <c r="K15" s="59">
        <v>53.39826567714039</v>
      </c>
      <c r="L15" s="59">
        <v>53.163436279541465</v>
      </c>
      <c r="M15" s="59">
        <v>99.87073564015569</v>
      </c>
      <c r="O15" s="18"/>
      <c r="P15" s="18"/>
      <c r="Q15" s="18"/>
      <c r="R15" s="18"/>
    </row>
    <row r="16" spans="1:13" ht="22.5" customHeight="1" thickBot="1">
      <c r="A16" s="259" t="s">
        <v>115</v>
      </c>
      <c r="B16" s="259"/>
      <c r="C16" s="207">
        <v>291.31472421500087</v>
      </c>
      <c r="D16" s="207">
        <v>249.94238850298524</v>
      </c>
      <c r="E16" s="182">
        <v>-14.201937723367985</v>
      </c>
      <c r="F16" s="183">
        <v>-0.02538437189614872</v>
      </c>
      <c r="G16" s="183">
        <v>0.0972165281583734</v>
      </c>
      <c r="H16" s="184"/>
      <c r="I16" s="207">
        <v>3449.57173745203</v>
      </c>
      <c r="J16" s="207">
        <v>1550.5535214948654</v>
      </c>
      <c r="K16" s="60">
        <v>-55.05083994455045</v>
      </c>
      <c r="L16" s="60">
        <v>-0.24209691864632502</v>
      </c>
      <c r="M16" s="60">
        <v>0.12926435984432091</v>
      </c>
    </row>
    <row r="17" spans="1:7" ht="15">
      <c r="A17" s="7" t="s">
        <v>118</v>
      </c>
      <c r="B17" s="41"/>
      <c r="C17" s="41"/>
      <c r="D17" s="8"/>
      <c r="E17" s="8"/>
      <c r="F17" s="8"/>
      <c r="G17" s="8"/>
    </row>
    <row r="18" spans="1:7" ht="15">
      <c r="A18" s="7" t="s">
        <v>27</v>
      </c>
      <c r="B18" s="8"/>
      <c r="C18" s="8"/>
      <c r="D18" s="8"/>
      <c r="E18" s="8"/>
      <c r="F18" s="8"/>
      <c r="G18" s="8"/>
    </row>
    <row r="19" spans="1:13" ht="15" customHeight="1">
      <c r="A19" s="258" t="s">
        <v>119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</row>
    <row r="20" spans="1:13" ht="15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</row>
    <row r="21" spans="1:13" ht="15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</row>
  </sheetData>
  <sheetProtection/>
  <mergeCells count="11">
    <mergeCell ref="A19:M21"/>
    <mergeCell ref="A16:B16"/>
    <mergeCell ref="H1:M5"/>
    <mergeCell ref="C11:G11"/>
    <mergeCell ref="I11:M11"/>
    <mergeCell ref="A12:A13"/>
    <mergeCell ref="B12:B13"/>
    <mergeCell ref="C12:F12"/>
    <mergeCell ref="G12:G13"/>
    <mergeCell ref="I12:L12"/>
    <mergeCell ref="M12:M1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1"/>
  <sheetViews>
    <sheetView zoomScale="96" zoomScaleNormal="96" zoomScalePageLayoutView="0" workbookViewId="0" topLeftCell="A1">
      <selection activeCell="A1" sqref="A1"/>
    </sheetView>
  </sheetViews>
  <sheetFormatPr defaultColWidth="11.421875" defaultRowHeight="15"/>
  <cols>
    <col min="1" max="1" width="38.7109375" style="0" customWidth="1"/>
    <col min="2" max="3" width="12.8515625" style="0" bestFit="1" customWidth="1"/>
    <col min="5" max="5" width="14.00390625" style="0" customWidth="1"/>
    <col min="6" max="6" width="12.28125" style="0" customWidth="1"/>
    <col min="7" max="7" width="1.7109375" style="18" customWidth="1"/>
    <col min="8" max="9" width="12.8515625" style="0" bestFit="1" customWidth="1"/>
    <col min="11" max="11" width="14.00390625" style="0" customWidth="1"/>
    <col min="12" max="12" width="12.00390625" style="0" customWidth="1"/>
    <col min="13" max="16384" width="11.421875" style="18" customWidth="1"/>
  </cols>
  <sheetData>
    <row r="1" spans="1:12" ht="15">
      <c r="A1" s="145"/>
      <c r="B1" s="18"/>
      <c r="C1" s="18"/>
      <c r="D1" s="18"/>
      <c r="E1" s="18"/>
      <c r="F1" s="18"/>
      <c r="G1" s="243" t="s">
        <v>34</v>
      </c>
      <c r="H1" s="244"/>
      <c r="I1" s="244"/>
      <c r="J1" s="244"/>
      <c r="K1" s="244"/>
      <c r="L1" s="244"/>
    </row>
    <row r="2" spans="1:12" ht="15">
      <c r="A2" s="18"/>
      <c r="B2" s="18"/>
      <c r="C2" s="18"/>
      <c r="D2" s="18"/>
      <c r="E2" s="18"/>
      <c r="F2" s="18"/>
      <c r="G2" s="244"/>
      <c r="H2" s="244"/>
      <c r="I2" s="244"/>
      <c r="J2" s="244"/>
      <c r="K2" s="244"/>
      <c r="L2" s="244"/>
    </row>
    <row r="3" spans="1:12" ht="15">
      <c r="A3" s="18"/>
      <c r="B3" s="18"/>
      <c r="C3" s="18"/>
      <c r="D3" s="18"/>
      <c r="E3" s="18"/>
      <c r="F3" s="18"/>
      <c r="G3" s="244"/>
      <c r="H3" s="244"/>
      <c r="I3" s="244"/>
      <c r="J3" s="244"/>
      <c r="K3" s="244"/>
      <c r="L3" s="244"/>
    </row>
    <row r="4" spans="1:12" ht="15">
      <c r="A4" s="18"/>
      <c r="B4" s="18"/>
      <c r="C4" s="18"/>
      <c r="D4" s="18"/>
      <c r="E4" s="18"/>
      <c r="F4" s="18"/>
      <c r="G4" s="244"/>
      <c r="H4" s="244"/>
      <c r="I4" s="244"/>
      <c r="J4" s="244"/>
      <c r="K4" s="244"/>
      <c r="L4" s="244"/>
    </row>
    <row r="5" spans="1:12" ht="15">
      <c r="A5" s="18"/>
      <c r="B5" s="18"/>
      <c r="C5" s="18"/>
      <c r="D5" s="18"/>
      <c r="E5" s="18"/>
      <c r="F5" s="18"/>
      <c r="G5" s="244"/>
      <c r="H5" s="244"/>
      <c r="I5" s="244"/>
      <c r="J5" s="244"/>
      <c r="K5" s="244"/>
      <c r="L5" s="244"/>
    </row>
    <row r="6" spans="1:12" ht="15">
      <c r="A6" s="19" t="s">
        <v>124</v>
      </c>
      <c r="B6" s="18"/>
      <c r="C6" s="18"/>
      <c r="D6" s="18"/>
      <c r="E6" s="18"/>
      <c r="F6" s="18"/>
      <c r="H6" s="18"/>
      <c r="I6" s="18"/>
      <c r="J6" s="18"/>
      <c r="K6" s="18"/>
      <c r="L6" s="18"/>
    </row>
    <row r="7" spans="1:12" ht="15">
      <c r="A7" s="19" t="s">
        <v>125</v>
      </c>
      <c r="B7" s="18"/>
      <c r="C7" s="18"/>
      <c r="D7" s="18"/>
      <c r="E7" s="18"/>
      <c r="F7" s="18"/>
      <c r="H7" s="18"/>
      <c r="I7" s="18"/>
      <c r="J7" s="18"/>
      <c r="K7" s="18"/>
      <c r="L7" s="18"/>
    </row>
    <row r="8" spans="1:12" ht="15">
      <c r="A8" s="37" t="s">
        <v>185</v>
      </c>
      <c r="B8" s="18"/>
      <c r="C8" s="18"/>
      <c r="D8" s="18"/>
      <c r="E8" s="18"/>
      <c r="F8" s="18"/>
      <c r="H8" s="18"/>
      <c r="I8" s="18"/>
      <c r="J8" s="18"/>
      <c r="K8" s="18"/>
      <c r="L8" s="18"/>
    </row>
    <row r="9" spans="1:12" ht="15.75" thickBot="1">
      <c r="A9" s="18"/>
      <c r="B9" s="18"/>
      <c r="C9" s="18"/>
      <c r="D9" s="18"/>
      <c r="E9" s="18"/>
      <c r="F9" s="18"/>
      <c r="H9" s="18"/>
      <c r="I9" s="18"/>
      <c r="J9" s="18"/>
      <c r="K9" s="18"/>
      <c r="L9" s="18"/>
    </row>
    <row r="10" spans="1:12" ht="15.75" thickBot="1">
      <c r="A10" s="34"/>
      <c r="B10" s="245" t="s">
        <v>183</v>
      </c>
      <c r="C10" s="245"/>
      <c r="D10" s="245"/>
      <c r="E10" s="245"/>
      <c r="F10" s="245"/>
      <c r="G10" s="245"/>
      <c r="H10" s="245" t="s">
        <v>184</v>
      </c>
      <c r="I10" s="245"/>
      <c r="J10" s="245"/>
      <c r="K10" s="245"/>
      <c r="L10" s="245"/>
    </row>
    <row r="11" spans="1:12" ht="15.75" customHeight="1" thickBot="1">
      <c r="A11" s="251" t="s">
        <v>0</v>
      </c>
      <c r="B11" s="245" t="s">
        <v>120</v>
      </c>
      <c r="C11" s="245"/>
      <c r="D11" s="245"/>
      <c r="E11" s="245"/>
      <c r="F11" s="263" t="s">
        <v>168</v>
      </c>
      <c r="G11" s="35"/>
      <c r="H11" s="245" t="s">
        <v>120</v>
      </c>
      <c r="I11" s="245"/>
      <c r="J11" s="245"/>
      <c r="K11" s="245"/>
      <c r="L11" s="265" t="s">
        <v>168</v>
      </c>
    </row>
    <row r="12" spans="1:12" ht="24.75" thickBot="1">
      <c r="A12" s="252"/>
      <c r="B12" s="2">
        <v>2015</v>
      </c>
      <c r="C12" s="2">
        <v>2016</v>
      </c>
      <c r="D12" s="53" t="s">
        <v>2</v>
      </c>
      <c r="E12" s="53" t="s">
        <v>3</v>
      </c>
      <c r="F12" s="264"/>
      <c r="G12" s="35"/>
      <c r="H12" s="144">
        <v>2015</v>
      </c>
      <c r="I12" s="144">
        <v>2016</v>
      </c>
      <c r="J12" s="53" t="s">
        <v>2</v>
      </c>
      <c r="K12" s="53" t="s">
        <v>3</v>
      </c>
      <c r="L12" s="266"/>
    </row>
    <row r="13" spans="1:12" ht="15">
      <c r="A13" s="46" t="s">
        <v>4</v>
      </c>
      <c r="B13" s="205">
        <v>175249.57743</v>
      </c>
      <c r="C13" s="205">
        <v>148392.33540999983</v>
      </c>
      <c r="D13" s="27">
        <v>-15.325139389125086</v>
      </c>
      <c r="E13" s="27">
        <v>-15.325139389125052</v>
      </c>
      <c r="F13" s="27">
        <v>100.00000000000003</v>
      </c>
      <c r="G13" s="35"/>
      <c r="H13" s="205">
        <v>969781.6497400003</v>
      </c>
      <c r="I13" s="205">
        <v>797045.8184896057</v>
      </c>
      <c r="J13" s="27">
        <v>-17.81182715683528</v>
      </c>
      <c r="K13" s="27">
        <v>-17.811827156835253</v>
      </c>
      <c r="L13" s="27">
        <v>100</v>
      </c>
    </row>
    <row r="14" spans="1:16" s="23" customFormat="1" ht="15">
      <c r="A14" s="165" t="s">
        <v>179</v>
      </c>
      <c r="B14" s="206">
        <v>114781.64834999997</v>
      </c>
      <c r="C14" s="206">
        <v>105455.26481999987</v>
      </c>
      <c r="D14" s="64">
        <v>-8.125326360152519</v>
      </c>
      <c r="E14" s="64">
        <v>-5.321772335642499</v>
      </c>
      <c r="F14" s="64">
        <v>71.06516959156468</v>
      </c>
      <c r="G14" s="35"/>
      <c r="H14" s="206">
        <v>715607.32612</v>
      </c>
      <c r="I14" s="206">
        <v>598513.7126579107</v>
      </c>
      <c r="J14" s="64">
        <v>-16.362830450180986</v>
      </c>
      <c r="K14" s="140">
        <v>-12.074224490995705</v>
      </c>
      <c r="L14" s="137">
        <v>75.09150650737853</v>
      </c>
      <c r="M14" s="18"/>
      <c r="N14" s="18"/>
      <c r="O14" s="18"/>
      <c r="P14" s="18"/>
    </row>
    <row r="15" spans="1:16" s="23" customFormat="1" ht="15">
      <c r="A15" s="164" t="s">
        <v>180</v>
      </c>
      <c r="B15" s="205">
        <v>60467.92908000004</v>
      </c>
      <c r="C15" s="205">
        <v>42937.07058999996</v>
      </c>
      <c r="D15" s="65">
        <v>-28.991994197132954</v>
      </c>
      <c r="E15" s="65">
        <v>-10.003367053482553</v>
      </c>
      <c r="F15" s="65">
        <v>28.93483040843535</v>
      </c>
      <c r="G15" s="35"/>
      <c r="H15" s="205">
        <v>254174.32362000018</v>
      </c>
      <c r="I15" s="205">
        <v>198532.1058316949</v>
      </c>
      <c r="J15" s="65">
        <v>-21.891360620474167</v>
      </c>
      <c r="K15" s="141">
        <v>-5.737602665839548</v>
      </c>
      <c r="L15" s="136">
        <v>24.908493492621478</v>
      </c>
      <c r="M15" s="18"/>
      <c r="N15" s="18"/>
      <c r="O15" s="18"/>
      <c r="P15" s="18"/>
    </row>
    <row r="16" spans="1:12" ht="15">
      <c r="A16" s="163" t="s">
        <v>170</v>
      </c>
      <c r="B16" s="202">
        <v>16973.483570000004</v>
      </c>
      <c r="C16" s="202">
        <v>722.0845599999999</v>
      </c>
      <c r="D16" s="39">
        <v>-95.74580811875143</v>
      </c>
      <c r="E16" s="39">
        <v>-9.27328855699598</v>
      </c>
      <c r="F16" s="39">
        <v>0.48660502444746906</v>
      </c>
      <c r="G16" s="35"/>
      <c r="H16" s="202">
        <v>19004.995280000006</v>
      </c>
      <c r="I16" s="202">
        <v>3971.89965</v>
      </c>
      <c r="J16" s="39">
        <v>-79.1007596082918</v>
      </c>
      <c r="K16" s="39">
        <v>-1.5501526177599254</v>
      </c>
      <c r="L16" s="39">
        <v>0.498327644140548</v>
      </c>
    </row>
    <row r="17" spans="1:12" ht="15">
      <c r="A17" s="138" t="s">
        <v>6</v>
      </c>
      <c r="B17" s="149">
        <v>15212.25858000001</v>
      </c>
      <c r="C17" s="149">
        <v>9721.097280000004</v>
      </c>
      <c r="D17" s="40">
        <v>-36.09694951688104</v>
      </c>
      <c r="E17" s="40">
        <v>-3.1333378262742713</v>
      </c>
      <c r="F17" s="40">
        <v>6.550942980404714</v>
      </c>
      <c r="G17" s="35"/>
      <c r="H17" s="149">
        <v>65721.74040000002</v>
      </c>
      <c r="I17" s="149">
        <v>46742.581820000014</v>
      </c>
      <c r="J17" s="40">
        <v>-28.878052322546232</v>
      </c>
      <c r="K17" s="139">
        <v>-1.9570548262166385</v>
      </c>
      <c r="L17" s="134">
        <v>5.864478645478219</v>
      </c>
    </row>
    <row r="18" spans="1:12" ht="15">
      <c r="A18" s="163" t="s">
        <v>8</v>
      </c>
      <c r="B18" s="202">
        <v>6811.583690000001</v>
      </c>
      <c r="C18" s="202">
        <v>4244.19222</v>
      </c>
      <c r="D18" s="39">
        <v>-37.691549966113705</v>
      </c>
      <c r="E18" s="39">
        <v>-1.4649915324477718</v>
      </c>
      <c r="F18" s="39">
        <v>2.8601155229975532</v>
      </c>
      <c r="G18" s="35"/>
      <c r="H18" s="202">
        <v>35130.79015000001</v>
      </c>
      <c r="I18" s="202">
        <v>27287.54328</v>
      </c>
      <c r="J18" s="39">
        <v>-22.325848170539953</v>
      </c>
      <c r="K18" s="39">
        <v>-0.8087642070875222</v>
      </c>
      <c r="L18" s="39">
        <v>3.4235852753998057</v>
      </c>
    </row>
    <row r="19" spans="1:12" ht="15">
      <c r="A19" s="138" t="s">
        <v>13</v>
      </c>
      <c r="B19" s="149">
        <v>4371.001859999998</v>
      </c>
      <c r="C19" s="149">
        <v>2724.3663500000002</v>
      </c>
      <c r="D19" s="40">
        <v>-37.671809867406424</v>
      </c>
      <c r="E19" s="40">
        <v>-0.9395945680141303</v>
      </c>
      <c r="F19" s="40">
        <v>1.8359212033914867</v>
      </c>
      <c r="G19" s="35"/>
      <c r="H19" s="149">
        <v>24896.41847</v>
      </c>
      <c r="I19" s="149">
        <v>19508.199650000002</v>
      </c>
      <c r="J19" s="40">
        <v>-21.642546001115626</v>
      </c>
      <c r="K19" s="139">
        <v>-0.5556115463150478</v>
      </c>
      <c r="L19" s="134">
        <v>2.4475631384614576</v>
      </c>
    </row>
    <row r="20" spans="1:12" ht="15">
      <c r="A20" s="163" t="s">
        <v>9</v>
      </c>
      <c r="B20" s="202">
        <v>3423.7542099999996</v>
      </c>
      <c r="C20" s="202">
        <v>2089.5162499999997</v>
      </c>
      <c r="D20" s="39">
        <v>-38.9700275826751</v>
      </c>
      <c r="E20" s="39">
        <v>-0.7613359070910941</v>
      </c>
      <c r="F20" s="39">
        <v>1.4081025439937862</v>
      </c>
      <c r="G20" s="35"/>
      <c r="H20" s="202">
        <v>21444.604629999998</v>
      </c>
      <c r="I20" s="202">
        <v>12960.260289456</v>
      </c>
      <c r="J20" s="39">
        <v>-39.56400449871106</v>
      </c>
      <c r="K20" s="39">
        <v>-0.8748716108227725</v>
      </c>
      <c r="L20" s="39">
        <v>1.6260370469059826</v>
      </c>
    </row>
    <row r="21" spans="1:12" ht="15">
      <c r="A21" s="138" t="s">
        <v>7</v>
      </c>
      <c r="B21" s="149">
        <v>1545.2214699999997</v>
      </c>
      <c r="C21" s="149">
        <v>882.27139</v>
      </c>
      <c r="D21" s="40">
        <v>-42.90324027144147</v>
      </c>
      <c r="E21" s="40">
        <v>-0.3782891175670892</v>
      </c>
      <c r="F21" s="40">
        <v>0.5945532075914386</v>
      </c>
      <c r="G21" s="35"/>
      <c r="H21" s="149">
        <v>8871.51148</v>
      </c>
      <c r="I21" s="149">
        <v>8737.55182</v>
      </c>
      <c r="J21" s="40">
        <v>-1.5099981587353817</v>
      </c>
      <c r="K21" s="139">
        <v>-0.013813383665891497</v>
      </c>
      <c r="L21" s="134">
        <v>1.0962421001790812</v>
      </c>
    </row>
    <row r="22" spans="1:12" ht="15">
      <c r="A22" s="163" t="s">
        <v>18</v>
      </c>
      <c r="B22" s="202">
        <v>1274.7370600000002</v>
      </c>
      <c r="C22" s="202">
        <v>726.4582899999998</v>
      </c>
      <c r="D22" s="39">
        <v>-43.01112654557955</v>
      </c>
      <c r="E22" s="39">
        <v>-0.3128559726308039</v>
      </c>
      <c r="F22" s="39">
        <v>0.48955243408821336</v>
      </c>
      <c r="G22" s="35"/>
      <c r="H22" s="202">
        <v>5456.497310000001</v>
      </c>
      <c r="I22" s="202">
        <v>5626.76097</v>
      </c>
      <c r="J22" s="39">
        <v>3.120383834661866</v>
      </c>
      <c r="K22" s="39">
        <v>0.017556906757892156</v>
      </c>
      <c r="L22" s="39">
        <v>0.7059520092160648</v>
      </c>
    </row>
    <row r="23" spans="1:12" ht="15">
      <c r="A23" s="138" t="s">
        <v>14</v>
      </c>
      <c r="B23" s="149">
        <v>807.1258199999997</v>
      </c>
      <c r="C23" s="149">
        <v>279.2419</v>
      </c>
      <c r="D23" s="40">
        <v>-65.40292813331135</v>
      </c>
      <c r="E23" s="40">
        <v>-0.30121836967672716</v>
      </c>
      <c r="F23" s="40">
        <v>0.18817811528369713</v>
      </c>
      <c r="G23" s="35"/>
      <c r="H23" s="149">
        <v>2758.8648999999996</v>
      </c>
      <c r="I23" s="149">
        <v>2387.9162500000007</v>
      </c>
      <c r="J23" s="40">
        <v>-13.445698265253913</v>
      </c>
      <c r="K23" s="139">
        <v>-0.038250739235935305</v>
      </c>
      <c r="L23" s="134">
        <v>0.29959585692640345</v>
      </c>
    </row>
    <row r="24" spans="1:12" ht="15">
      <c r="A24" s="163" t="s">
        <v>171</v>
      </c>
      <c r="B24" s="202">
        <v>301.28679</v>
      </c>
      <c r="C24" s="202">
        <v>212.13959</v>
      </c>
      <c r="D24" s="39">
        <v>-29.58881801621637</v>
      </c>
      <c r="E24" s="39">
        <v>-0.050868710388536076</v>
      </c>
      <c r="F24" s="39">
        <v>0.14295858975052186</v>
      </c>
      <c r="G24" s="35"/>
      <c r="H24" s="202">
        <v>1439.10902</v>
      </c>
      <c r="I24" s="202">
        <v>1488.8675600000001</v>
      </c>
      <c r="J24" s="39">
        <v>3.4575935046255335</v>
      </c>
      <c r="K24" s="39">
        <v>0.005130901374896129</v>
      </c>
      <c r="L24" s="39">
        <v>0.1867982398830459</v>
      </c>
    </row>
    <row r="25" spans="1:12" ht="15">
      <c r="A25" s="138" t="s">
        <v>122</v>
      </c>
      <c r="B25" s="149">
        <v>60.66889</v>
      </c>
      <c r="C25" s="149">
        <v>0</v>
      </c>
      <c r="D25" s="40">
        <v>-100</v>
      </c>
      <c r="E25" s="40">
        <v>-0.034618565642038704</v>
      </c>
      <c r="F25" s="40">
        <v>0</v>
      </c>
      <c r="G25" s="35"/>
      <c r="H25" s="149">
        <v>319.05206</v>
      </c>
      <c r="I25" s="149">
        <v>138.4943104</v>
      </c>
      <c r="J25" s="40">
        <v>-56.59193976055194</v>
      </c>
      <c r="K25" s="139">
        <v>-0.018618392052314844</v>
      </c>
      <c r="L25" s="134">
        <v>0.017375953450511215</v>
      </c>
    </row>
    <row r="26" spans="1:12" ht="15">
      <c r="A26" s="163" t="s">
        <v>15</v>
      </c>
      <c r="B26" s="202">
        <v>48.3785</v>
      </c>
      <c r="C26" s="202">
        <v>0</v>
      </c>
      <c r="D26" s="39">
        <v>-100</v>
      </c>
      <c r="E26" s="39">
        <v>-0.027605487390874785</v>
      </c>
      <c r="F26" s="39">
        <v>0</v>
      </c>
      <c r="G26" s="35"/>
      <c r="H26" s="202">
        <v>260.88168</v>
      </c>
      <c r="I26" s="202">
        <v>0</v>
      </c>
      <c r="J26" s="39">
        <v>-100</v>
      </c>
      <c r="K26" s="39">
        <v>-0.026901074078885975</v>
      </c>
      <c r="L26" s="39">
        <v>0</v>
      </c>
    </row>
    <row r="27" spans="1:12" ht="15">
      <c r="A27" s="138" t="s">
        <v>123</v>
      </c>
      <c r="B27" s="149">
        <v>5.53718</v>
      </c>
      <c r="C27" s="149">
        <v>0</v>
      </c>
      <c r="D27" s="40">
        <v>-100</v>
      </c>
      <c r="E27" s="40">
        <v>-0.0031595967768947787</v>
      </c>
      <c r="F27" s="40">
        <v>0</v>
      </c>
      <c r="G27" s="35"/>
      <c r="H27" s="149">
        <v>6325.66356</v>
      </c>
      <c r="I27" s="149">
        <v>0</v>
      </c>
      <c r="J27" s="40">
        <v>-100</v>
      </c>
      <c r="K27" s="139">
        <v>-0.6522770936835027</v>
      </c>
      <c r="L27" s="134">
        <v>0</v>
      </c>
    </row>
    <row r="28" spans="1:12" ht="15">
      <c r="A28" s="163" t="s">
        <v>22</v>
      </c>
      <c r="B28" s="202">
        <v>125.16874</v>
      </c>
      <c r="C28" s="202">
        <v>122.63757000000001</v>
      </c>
      <c r="D28" s="39">
        <v>-2.022206183428865</v>
      </c>
      <c r="E28" s="39">
        <v>-0.0014443230261202908</v>
      </c>
      <c r="F28" s="39">
        <v>0.08264414038714277</v>
      </c>
      <c r="G28" s="35"/>
      <c r="H28" s="202">
        <v>756.7260399999999</v>
      </c>
      <c r="I28" s="202">
        <v>5222.83576</v>
      </c>
      <c r="J28" s="39">
        <v>590.1884544636524</v>
      </c>
      <c r="K28" s="39">
        <v>0.460527348728177</v>
      </c>
      <c r="L28" s="39">
        <v>0.6552742187264999</v>
      </c>
    </row>
    <row r="29" spans="1:12" ht="15">
      <c r="A29" s="138" t="s">
        <v>182</v>
      </c>
      <c r="B29" s="149">
        <v>0.31106</v>
      </c>
      <c r="C29" s="149">
        <v>0</v>
      </c>
      <c r="D29" s="40">
        <v>-100</v>
      </c>
      <c r="E29" s="40">
        <v>-0.000177495435116953</v>
      </c>
      <c r="F29" s="40">
        <v>0</v>
      </c>
      <c r="G29" s="35"/>
      <c r="H29" s="149">
        <v>207.17206</v>
      </c>
      <c r="I29" s="149">
        <v>0</v>
      </c>
      <c r="J29" s="40">
        <v>-100</v>
      </c>
      <c r="K29" s="139">
        <v>-0.021362753157429106</v>
      </c>
      <c r="L29" s="134">
        <v>0</v>
      </c>
    </row>
    <row r="30" spans="1:12" ht="15">
      <c r="A30" s="163" t="s">
        <v>20</v>
      </c>
      <c r="B30" s="202">
        <v>0</v>
      </c>
      <c r="C30" s="202">
        <v>0</v>
      </c>
      <c r="D30" s="39" t="s">
        <v>32</v>
      </c>
      <c r="E30" s="39">
        <v>0</v>
      </c>
      <c r="F30" s="39">
        <v>0</v>
      </c>
      <c r="G30" s="35"/>
      <c r="H30" s="202">
        <v>0</v>
      </c>
      <c r="I30" s="202">
        <v>62.64752</v>
      </c>
      <c r="J30" s="39" t="s">
        <v>32</v>
      </c>
      <c r="K30" s="39">
        <v>0.006459961375511269</v>
      </c>
      <c r="L30" s="39">
        <v>0.007859964702997433</v>
      </c>
    </row>
    <row r="31" spans="1:12" ht="15">
      <c r="A31" s="138" t="s">
        <v>178</v>
      </c>
      <c r="B31" s="149">
        <v>0</v>
      </c>
      <c r="C31" s="149">
        <v>0.03712</v>
      </c>
      <c r="D31" s="40" t="s">
        <v>32</v>
      </c>
      <c r="E31" s="40">
        <v>2.1181220830519177E-05</v>
      </c>
      <c r="F31" s="40">
        <v>2.5014769056258524E-05</v>
      </c>
      <c r="G31" s="35"/>
      <c r="H31" s="149">
        <v>1.37047</v>
      </c>
      <c r="I31" s="149">
        <v>0.0414</v>
      </c>
      <c r="J31" s="40">
        <v>-96.97913854371129</v>
      </c>
      <c r="K31" s="139">
        <v>-0.0001370483758231892</v>
      </c>
      <c r="L31" s="134">
        <v>5.194180690697633E-06</v>
      </c>
    </row>
    <row r="32" spans="1:12" ht="15">
      <c r="A32" s="163" t="s">
        <v>19</v>
      </c>
      <c r="B32" s="202">
        <v>0</v>
      </c>
      <c r="C32" s="202">
        <v>5.8128</v>
      </c>
      <c r="D32" s="39" t="s">
        <v>32</v>
      </c>
      <c r="E32" s="39">
        <v>0.003316869624020525</v>
      </c>
      <c r="F32" s="39">
        <v>0.003917183447473587</v>
      </c>
      <c r="G32" s="35"/>
      <c r="H32" s="202">
        <v>97.33326</v>
      </c>
      <c r="I32" s="202">
        <v>85.54102999999999</v>
      </c>
      <c r="J32" s="39">
        <v>-12.115313922496785</v>
      </c>
      <c r="K32" s="39">
        <v>-0.0012159675328112787</v>
      </c>
      <c r="L32" s="39">
        <v>0.010732260055275045</v>
      </c>
    </row>
    <row r="33" spans="1:12" ht="15">
      <c r="A33" s="138" t="s">
        <v>12</v>
      </c>
      <c r="B33" s="149">
        <v>46.01779</v>
      </c>
      <c r="C33" s="149">
        <v>64.10372</v>
      </c>
      <c r="D33" s="40">
        <v>39.302039493856626</v>
      </c>
      <c r="E33" s="40">
        <v>0.01032009906399008</v>
      </c>
      <c r="F33" s="40">
        <v>0.04319880795924194</v>
      </c>
      <c r="G33" s="35"/>
      <c r="H33" s="149">
        <v>561.3304899999998</v>
      </c>
      <c r="I33" s="149">
        <v>884.9251400000002</v>
      </c>
      <c r="J33" s="40">
        <v>57.64779497368837</v>
      </c>
      <c r="K33" s="139">
        <v>0.03336778439628719</v>
      </c>
      <c r="L33" s="134">
        <v>0.11102562982852415</v>
      </c>
    </row>
    <row r="34" spans="1:12" ht="15">
      <c r="A34" s="163" t="s">
        <v>121</v>
      </c>
      <c r="B34" s="202">
        <v>0</v>
      </c>
      <c r="C34" s="202">
        <v>43.071859999999994</v>
      </c>
      <c r="D34" s="39" t="s">
        <v>32</v>
      </c>
      <c r="E34" s="39">
        <v>0.024577440146584206</v>
      </c>
      <c r="F34" s="39">
        <v>0.02902566354319772</v>
      </c>
      <c r="G34" s="35"/>
      <c r="H34" s="202">
        <v>0</v>
      </c>
      <c r="I34" s="202">
        <v>335.62543999999997</v>
      </c>
      <c r="J34" s="39" t="s">
        <v>32</v>
      </c>
      <c r="K34" s="39">
        <v>0.03460835128092819</v>
      </c>
      <c r="L34" s="39">
        <v>0.04210867583949026</v>
      </c>
    </row>
    <row r="35" spans="1:12" ht="15">
      <c r="A35" s="138" t="s">
        <v>16</v>
      </c>
      <c r="B35" s="149">
        <v>85.71837</v>
      </c>
      <c r="C35" s="149">
        <v>157.51316</v>
      </c>
      <c r="D35" s="40">
        <v>83.75659733147049</v>
      </c>
      <c r="E35" s="40">
        <v>0.040967168681862884</v>
      </c>
      <c r="F35" s="40">
        <v>0.10614642566598866</v>
      </c>
      <c r="G35" s="35"/>
      <c r="H35" s="149">
        <v>141.05405</v>
      </c>
      <c r="I35" s="149">
        <v>2052.3197099999998</v>
      </c>
      <c r="J35" s="40" t="s">
        <v>187</v>
      </c>
      <c r="K35" s="139">
        <v>0.19708206074144763</v>
      </c>
      <c r="L35" s="134">
        <v>0.2574908069763325</v>
      </c>
    </row>
    <row r="36" spans="1:12" ht="15">
      <c r="A36" s="163" t="s">
        <v>21</v>
      </c>
      <c r="B36" s="202">
        <v>1161.8289000000002</v>
      </c>
      <c r="C36" s="202">
        <v>1258.1332599999998</v>
      </c>
      <c r="D36" s="39">
        <v>8.289031199000085</v>
      </c>
      <c r="E36" s="39">
        <v>0.054952691705328946</v>
      </c>
      <c r="F36" s="39">
        <v>0.8478424822440103</v>
      </c>
      <c r="G36" s="35"/>
      <c r="H36" s="202">
        <v>11034.130720000001</v>
      </c>
      <c r="I36" s="202">
        <v>10228.937790000002</v>
      </c>
      <c r="J36" s="39">
        <v>-7.297293737335742</v>
      </c>
      <c r="K36" s="39">
        <v>-0.08302827035507147</v>
      </c>
      <c r="L36" s="39">
        <v>1.2833563080957808</v>
      </c>
    </row>
    <row r="37" spans="1:12" ht="15">
      <c r="A37" s="138" t="s">
        <v>17</v>
      </c>
      <c r="B37" s="149">
        <v>100.11958</v>
      </c>
      <c r="C37" s="149">
        <v>238.93935000000002</v>
      </c>
      <c r="D37" s="40">
        <v>138.6539675855612</v>
      </c>
      <c r="E37" s="40">
        <v>0.07921261325463044</v>
      </c>
      <c r="F37" s="40">
        <v>0.16101865998659823</v>
      </c>
      <c r="G37" s="35"/>
      <c r="H37" s="149">
        <v>3612.59525</v>
      </c>
      <c r="I37" s="149">
        <v>1519.5995400000002</v>
      </c>
      <c r="J37" s="40">
        <v>-57.936069920924574</v>
      </c>
      <c r="K37" s="139">
        <v>-0.21582133571625473</v>
      </c>
      <c r="L37" s="134">
        <v>0.19065397556186006</v>
      </c>
    </row>
    <row r="38" spans="1:12" ht="15">
      <c r="A38" s="163" t="s">
        <v>169</v>
      </c>
      <c r="B38" s="202">
        <v>550.3051899999999</v>
      </c>
      <c r="C38" s="202">
        <v>822.11787</v>
      </c>
      <c r="D38" s="39">
        <v>49.39307950193965</v>
      </c>
      <c r="E38" s="39">
        <v>0.15510033404135898</v>
      </c>
      <c r="F38" s="39">
        <v>0.5540163969577901</v>
      </c>
      <c r="G38" s="35"/>
      <c r="H38" s="202">
        <v>1088.90852</v>
      </c>
      <c r="I38" s="202">
        <v>4068.550020000001</v>
      </c>
      <c r="J38" s="39">
        <v>273.6356126591792</v>
      </c>
      <c r="K38" s="39">
        <v>0.30724869879718253</v>
      </c>
      <c r="L38" s="39">
        <v>0.5104537186720162</v>
      </c>
    </row>
    <row r="39" spans="1:12" ht="15">
      <c r="A39" s="138" t="s">
        <v>23</v>
      </c>
      <c r="B39" s="149">
        <v>706.5324199999999</v>
      </c>
      <c r="C39" s="149">
        <v>1329.1339100000005</v>
      </c>
      <c r="D39" s="40">
        <v>88.12072487770632</v>
      </c>
      <c r="E39" s="40">
        <v>0.3552656155468828</v>
      </c>
      <c r="F39" s="40">
        <v>0.89568905720614</v>
      </c>
      <c r="G39" s="35"/>
      <c r="H39" s="149">
        <v>4449.484229999999</v>
      </c>
      <c r="I39" s="149">
        <v>6946.133540000001</v>
      </c>
      <c r="J39" s="40">
        <v>56.110982328394535</v>
      </c>
      <c r="K39" s="139">
        <v>0.25744447842144225</v>
      </c>
      <c r="L39" s="134">
        <v>0.8714848480308018</v>
      </c>
    </row>
    <row r="40" spans="1:12" ht="15">
      <c r="A40" s="163" t="s">
        <v>5</v>
      </c>
      <c r="B40" s="202">
        <v>901.8717300000003</v>
      </c>
      <c r="C40" s="202">
        <v>2092.89322</v>
      </c>
      <c r="D40" s="39">
        <v>132.06107369614517</v>
      </c>
      <c r="E40" s="39">
        <v>0.6796144718099134</v>
      </c>
      <c r="F40" s="39">
        <v>1.4103782477831162</v>
      </c>
      <c r="G40" s="35"/>
      <c r="H40" s="202">
        <v>3720.908820000001</v>
      </c>
      <c r="I40" s="202">
        <v>5339.5319899999995</v>
      </c>
      <c r="J40" s="39">
        <v>43.50074802424204</v>
      </c>
      <c r="K40" s="39">
        <v>0.16690593912907645</v>
      </c>
      <c r="L40" s="39">
        <v>0.6699153130391378</v>
      </c>
    </row>
    <row r="41" spans="1:12" ht="15">
      <c r="A41" s="138" t="s">
        <v>11</v>
      </c>
      <c r="B41" s="149">
        <v>1367.3680899999997</v>
      </c>
      <c r="C41" s="149">
        <v>2910.9226200000007</v>
      </c>
      <c r="D41" s="40">
        <v>112.8850776384581</v>
      </c>
      <c r="E41" s="40">
        <v>0.8807750367424101</v>
      </c>
      <c r="F41" s="40">
        <v>1.9616394687483572</v>
      </c>
      <c r="G41" s="35"/>
      <c r="H41" s="149">
        <v>8594.72767</v>
      </c>
      <c r="I41" s="149">
        <v>7397.645600000002</v>
      </c>
      <c r="J41" s="40">
        <v>-13.92809773575988</v>
      </c>
      <c r="K41" s="139">
        <v>-0.1234383090586358</v>
      </c>
      <c r="L41" s="134">
        <v>0.9281330418392346</v>
      </c>
    </row>
    <row r="42" spans="1:12" ht="15">
      <c r="A42" s="163" t="s">
        <v>10</v>
      </c>
      <c r="B42" s="202">
        <v>581.78462</v>
      </c>
      <c r="C42" s="202">
        <v>3646.49495</v>
      </c>
      <c r="D42" s="39">
        <v>526.7774747981478</v>
      </c>
      <c r="E42" s="39">
        <v>1.7487690269747656</v>
      </c>
      <c r="F42" s="39">
        <v>2.457333756440274</v>
      </c>
      <c r="G42" s="35"/>
      <c r="H42" s="202">
        <v>11271.319399999998</v>
      </c>
      <c r="I42" s="202">
        <v>7337.51091</v>
      </c>
      <c r="J42" s="39">
        <v>-34.9010470770618</v>
      </c>
      <c r="K42" s="39">
        <v>-0.40563857761741084</v>
      </c>
      <c r="L42" s="39">
        <v>0.920588345084667</v>
      </c>
    </row>
    <row r="43" spans="1:12" ht="15">
      <c r="A43" s="138" t="s">
        <v>24</v>
      </c>
      <c r="B43" s="149">
        <v>4005.8649699999996</v>
      </c>
      <c r="C43" s="149">
        <v>8643.891349999996</v>
      </c>
      <c r="D43" s="40">
        <v>115.78089662867485</v>
      </c>
      <c r="E43" s="40">
        <v>2.6465264270623217</v>
      </c>
      <c r="F43" s="40">
        <v>5.825025481348078</v>
      </c>
      <c r="G43" s="35"/>
      <c r="H43" s="149">
        <v>17007.133700000002</v>
      </c>
      <c r="I43" s="149">
        <v>18200.184841839</v>
      </c>
      <c r="J43" s="40">
        <v>7.0150041910883365</v>
      </c>
      <c r="K43" s="139">
        <v>0.1230226558894836</v>
      </c>
      <c r="L43" s="134">
        <v>2.28345528194705</v>
      </c>
    </row>
    <row r="44" spans="1:12" ht="15.75" thickBot="1">
      <c r="A44" s="180" t="s">
        <v>25</v>
      </c>
      <c r="B44" s="203">
        <v>0</v>
      </c>
      <c r="C44" s="203">
        <v>0</v>
      </c>
      <c r="D44" s="181" t="s">
        <v>32</v>
      </c>
      <c r="E44" s="181">
        <v>0</v>
      </c>
      <c r="F44" s="181">
        <v>0</v>
      </c>
      <c r="G44" s="196"/>
      <c r="H44" s="203">
        <v>0</v>
      </c>
      <c r="I44" s="203">
        <v>0</v>
      </c>
      <c r="J44" s="181" t="s">
        <v>32</v>
      </c>
      <c r="K44" s="181">
        <v>0</v>
      </c>
      <c r="L44" s="181">
        <v>0</v>
      </c>
    </row>
    <row r="45" spans="1:12" ht="15">
      <c r="A45" s="7" t="s">
        <v>152</v>
      </c>
      <c r="B45" s="121"/>
      <c r="C45" s="121"/>
      <c r="D45" s="121"/>
      <c r="E45" s="122"/>
      <c r="F45" s="122"/>
      <c r="G45" s="35"/>
      <c r="H45" s="18"/>
      <c r="I45" s="18"/>
      <c r="J45" s="18"/>
      <c r="K45" s="18"/>
      <c r="L45" s="18"/>
    </row>
    <row r="46" spans="1:12" ht="15">
      <c r="A46" s="7" t="s">
        <v>27</v>
      </c>
      <c r="B46" s="123"/>
      <c r="C46" s="123"/>
      <c r="D46" s="123"/>
      <c r="E46" s="122"/>
      <c r="F46" s="122"/>
      <c r="G46" s="35"/>
      <c r="H46" s="18"/>
      <c r="I46" s="18"/>
      <c r="J46" s="18"/>
      <c r="K46" s="18"/>
      <c r="L46" s="18"/>
    </row>
    <row r="47" spans="1:256" ht="15">
      <c r="A47" s="13" t="s">
        <v>163</v>
      </c>
      <c r="B47" s="13"/>
      <c r="C47" s="13"/>
      <c r="D47" s="13"/>
      <c r="E47" s="13"/>
      <c r="F47" s="13"/>
      <c r="G47" s="35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12" ht="15">
      <c r="A48" s="9" t="s">
        <v>162</v>
      </c>
      <c r="B48" s="121"/>
      <c r="C48" s="121"/>
      <c r="D48" s="121"/>
      <c r="E48" s="122"/>
      <c r="F48" s="126"/>
      <c r="H48" s="18"/>
      <c r="I48" s="18"/>
      <c r="J48" s="18"/>
      <c r="K48" s="18"/>
      <c r="L48" s="18"/>
    </row>
    <row r="49" spans="1:12" ht="15">
      <c r="A49" s="127" t="s">
        <v>153</v>
      </c>
      <c r="B49" s="124"/>
      <c r="C49" s="125"/>
      <c r="D49" s="125"/>
      <c r="E49" s="125"/>
      <c r="F49" s="125"/>
      <c r="H49" s="18"/>
      <c r="I49" s="18"/>
      <c r="J49" s="18"/>
      <c r="K49" s="18"/>
      <c r="L49" s="18"/>
    </row>
    <row r="50" spans="1:12" ht="15">
      <c r="A50" s="262" t="s">
        <v>154</v>
      </c>
      <c r="B50" s="262"/>
      <c r="C50" s="262"/>
      <c r="D50" s="262"/>
      <c r="E50" s="262"/>
      <c r="F50" s="262"/>
      <c r="H50" s="18"/>
      <c r="I50" s="18"/>
      <c r="J50" s="18"/>
      <c r="K50" s="18"/>
      <c r="L50" s="18"/>
    </row>
    <row r="51" spans="1:12" ht="15">
      <c r="A51" s="18"/>
      <c r="B51" s="18"/>
      <c r="C51" s="18"/>
      <c r="D51" s="18"/>
      <c r="E51" s="18"/>
      <c r="F51" s="18"/>
      <c r="H51" s="18"/>
      <c r="I51" s="18"/>
      <c r="J51" s="18"/>
      <c r="K51" s="18"/>
      <c r="L51" s="18"/>
    </row>
    <row r="52" spans="1:12" ht="15">
      <c r="A52" s="18"/>
      <c r="B52" s="18"/>
      <c r="C52" s="18"/>
      <c r="D52" s="18"/>
      <c r="E52" s="18"/>
      <c r="F52" s="18"/>
      <c r="H52" s="18"/>
      <c r="I52" s="18"/>
      <c r="J52" s="18"/>
      <c r="K52" s="18"/>
      <c r="L52" s="18"/>
    </row>
    <row r="53" spans="1:12" ht="15">
      <c r="A53" s="18"/>
      <c r="B53" s="18"/>
      <c r="C53" s="18"/>
      <c r="D53" s="18"/>
      <c r="E53" s="18"/>
      <c r="F53" s="18"/>
      <c r="H53" s="18"/>
      <c r="I53" s="18"/>
      <c r="J53" s="18"/>
      <c r="K53" s="18"/>
      <c r="L53" s="18"/>
    </row>
    <row r="54" spans="1:12" ht="15">
      <c r="A54" s="18"/>
      <c r="B54" s="18"/>
      <c r="C54" s="18"/>
      <c r="D54" s="18"/>
      <c r="E54" s="18"/>
      <c r="F54" s="18"/>
      <c r="H54" s="18"/>
      <c r="I54" s="18"/>
      <c r="J54" s="18"/>
      <c r="K54" s="18"/>
      <c r="L54" s="18"/>
    </row>
    <row r="55" spans="1:12" ht="15">
      <c r="A55" s="18"/>
      <c r="B55" s="18"/>
      <c r="C55" s="18"/>
      <c r="D55" s="18"/>
      <c r="E55" s="18"/>
      <c r="F55" s="18"/>
      <c r="H55" s="18"/>
      <c r="I55" s="18"/>
      <c r="J55" s="18"/>
      <c r="K55" s="18"/>
      <c r="L55" s="18"/>
    </row>
    <row r="56" spans="1:12" ht="15">
      <c r="A56" s="18"/>
      <c r="B56" s="18"/>
      <c r="C56" s="18"/>
      <c r="D56" s="18"/>
      <c r="E56" s="18"/>
      <c r="F56" s="18"/>
      <c r="H56" s="18"/>
      <c r="I56" s="18"/>
      <c r="J56" s="18"/>
      <c r="K56" s="18"/>
      <c r="L56" s="18"/>
    </row>
    <row r="57" spans="1:12" ht="15">
      <c r="A57" s="18"/>
      <c r="B57" s="18"/>
      <c r="C57" s="18"/>
      <c r="D57" s="18"/>
      <c r="E57" s="18"/>
      <c r="F57" s="18"/>
      <c r="H57" s="18"/>
      <c r="I57" s="18"/>
      <c r="J57" s="18"/>
      <c r="K57" s="18"/>
      <c r="L57" s="18"/>
    </row>
    <row r="58" spans="1:12" ht="15">
      <c r="A58" s="18"/>
      <c r="B58" s="18"/>
      <c r="C58" s="18"/>
      <c r="D58" s="18"/>
      <c r="E58" s="18"/>
      <c r="F58" s="18"/>
      <c r="H58" s="18"/>
      <c r="I58" s="18"/>
      <c r="J58" s="18"/>
      <c r="K58" s="18"/>
      <c r="L58" s="18"/>
    </row>
    <row r="59" spans="1:12" ht="15">
      <c r="A59" s="18"/>
      <c r="B59" s="18"/>
      <c r="C59" s="18"/>
      <c r="D59" s="18"/>
      <c r="E59" s="18"/>
      <c r="F59" s="18"/>
      <c r="H59" s="18"/>
      <c r="I59" s="18"/>
      <c r="J59" s="18"/>
      <c r="K59" s="18"/>
      <c r="L59" s="18"/>
    </row>
    <row r="60" spans="1:12" ht="15">
      <c r="A60" s="18"/>
      <c r="B60" s="18"/>
      <c r="C60" s="18"/>
      <c r="D60" s="18"/>
      <c r="E60" s="18"/>
      <c r="F60" s="18"/>
      <c r="H60" s="18"/>
      <c r="I60" s="18"/>
      <c r="J60" s="18"/>
      <c r="K60" s="18"/>
      <c r="L60" s="18"/>
    </row>
    <row r="61" spans="1:12" ht="15">
      <c r="A61" s="18"/>
      <c r="B61" s="18"/>
      <c r="C61" s="18"/>
      <c r="D61" s="18"/>
      <c r="E61" s="18"/>
      <c r="F61" s="18"/>
      <c r="H61" s="18"/>
      <c r="I61" s="18"/>
      <c r="J61" s="18"/>
      <c r="K61" s="18"/>
      <c r="L61" s="18"/>
    </row>
    <row r="62" spans="1:12" ht="15">
      <c r="A62" s="18"/>
      <c r="B62" s="18"/>
      <c r="C62" s="18"/>
      <c r="D62" s="18"/>
      <c r="E62" s="18"/>
      <c r="F62" s="18"/>
      <c r="H62" s="18"/>
      <c r="I62" s="18"/>
      <c r="J62" s="18"/>
      <c r="K62" s="18"/>
      <c r="L62" s="18"/>
    </row>
    <row r="63" spans="1:12" ht="15">
      <c r="A63" s="18"/>
      <c r="B63" s="18"/>
      <c r="C63" s="18"/>
      <c r="D63" s="18"/>
      <c r="E63" s="18"/>
      <c r="F63" s="18"/>
      <c r="H63" s="18"/>
      <c r="I63" s="18"/>
      <c r="J63" s="18"/>
      <c r="K63" s="18"/>
      <c r="L63" s="18"/>
    </row>
    <row r="64" spans="1:12" ht="15">
      <c r="A64" s="18"/>
      <c r="B64" s="18"/>
      <c r="C64" s="18"/>
      <c r="D64" s="18"/>
      <c r="E64" s="18"/>
      <c r="F64" s="18"/>
      <c r="H64" s="18"/>
      <c r="I64" s="18"/>
      <c r="J64" s="18"/>
      <c r="K64" s="18"/>
      <c r="L64" s="18"/>
    </row>
    <row r="65" spans="1:12" ht="15">
      <c r="A65" s="18"/>
      <c r="B65" s="18"/>
      <c r="C65" s="18"/>
      <c r="D65" s="18"/>
      <c r="E65" s="18"/>
      <c r="F65" s="18"/>
      <c r="H65" s="18"/>
      <c r="I65" s="18"/>
      <c r="J65" s="18"/>
      <c r="K65" s="18"/>
      <c r="L65" s="18"/>
    </row>
    <row r="66" spans="1:12" ht="15">
      <c r="A66" s="18"/>
      <c r="B66" s="18"/>
      <c r="C66" s="18"/>
      <c r="D66" s="18"/>
      <c r="E66" s="18"/>
      <c r="F66" s="18"/>
      <c r="H66" s="18"/>
      <c r="I66" s="18"/>
      <c r="J66" s="18"/>
      <c r="K66" s="18"/>
      <c r="L66" s="18"/>
    </row>
    <row r="67" spans="1:12" ht="15">
      <c r="A67" s="18"/>
      <c r="B67" s="18"/>
      <c r="C67" s="18"/>
      <c r="D67" s="18"/>
      <c r="E67" s="18"/>
      <c r="F67" s="18"/>
      <c r="H67" s="18"/>
      <c r="I67" s="18"/>
      <c r="J67" s="18"/>
      <c r="K67" s="18"/>
      <c r="L67" s="18"/>
    </row>
    <row r="68" spans="1:12" ht="15">
      <c r="A68" s="18"/>
      <c r="B68" s="18"/>
      <c r="C68" s="18"/>
      <c r="D68" s="18"/>
      <c r="E68" s="18"/>
      <c r="F68" s="18"/>
      <c r="H68" s="18"/>
      <c r="I68" s="18"/>
      <c r="J68" s="18"/>
      <c r="K68" s="18"/>
      <c r="L68" s="18"/>
    </row>
    <row r="69" spans="1:12" ht="15">
      <c r="A69" s="18"/>
      <c r="B69" s="18"/>
      <c r="C69" s="18"/>
      <c r="D69" s="18"/>
      <c r="E69" s="18"/>
      <c r="F69" s="18"/>
      <c r="H69" s="18"/>
      <c r="I69" s="18"/>
      <c r="J69" s="18"/>
      <c r="K69" s="18"/>
      <c r="L69" s="18"/>
    </row>
    <row r="70" spans="1:12" ht="15">
      <c r="A70" s="18"/>
      <c r="B70" s="18"/>
      <c r="C70" s="18"/>
      <c r="D70" s="18"/>
      <c r="E70" s="18"/>
      <c r="F70" s="18"/>
      <c r="H70" s="18"/>
      <c r="I70" s="18"/>
      <c r="J70" s="18"/>
      <c r="K70" s="18"/>
      <c r="L70" s="18"/>
    </row>
    <row r="71" spans="1:12" ht="15">
      <c r="A71" s="18"/>
      <c r="B71" s="18"/>
      <c r="C71" s="18"/>
      <c r="D71" s="18"/>
      <c r="E71" s="18"/>
      <c r="F71" s="18"/>
      <c r="H71" s="18"/>
      <c r="I71" s="18"/>
      <c r="J71" s="18"/>
      <c r="K71" s="18"/>
      <c r="L71" s="18"/>
    </row>
    <row r="72" spans="1:12" ht="15">
      <c r="A72" s="18"/>
      <c r="B72" s="18"/>
      <c r="C72" s="18"/>
      <c r="D72" s="18"/>
      <c r="E72" s="18"/>
      <c r="F72" s="18"/>
      <c r="H72" s="18"/>
      <c r="I72" s="18"/>
      <c r="J72" s="18"/>
      <c r="K72" s="18"/>
      <c r="L72" s="18"/>
    </row>
    <row r="73" spans="1:12" ht="15">
      <c r="A73" s="18"/>
      <c r="B73" s="18"/>
      <c r="C73" s="18"/>
      <c r="D73" s="18"/>
      <c r="E73" s="18"/>
      <c r="F73" s="18"/>
      <c r="H73" s="18"/>
      <c r="I73" s="18"/>
      <c r="J73" s="18"/>
      <c r="K73" s="18"/>
      <c r="L73" s="18"/>
    </row>
    <row r="74" spans="1:12" ht="15">
      <c r="A74" s="18"/>
      <c r="B74" s="18"/>
      <c r="C74" s="18"/>
      <c r="D74" s="18"/>
      <c r="E74" s="18"/>
      <c r="F74" s="18"/>
      <c r="H74" s="18"/>
      <c r="I74" s="18"/>
      <c r="J74" s="18"/>
      <c r="K74" s="18"/>
      <c r="L74" s="18"/>
    </row>
    <row r="75" spans="1:12" ht="15">
      <c r="A75" s="18"/>
      <c r="B75" s="18"/>
      <c r="C75" s="18"/>
      <c r="D75" s="18"/>
      <c r="E75" s="18"/>
      <c r="F75" s="18"/>
      <c r="H75" s="18"/>
      <c r="I75" s="18"/>
      <c r="J75" s="18"/>
      <c r="K75" s="18"/>
      <c r="L75" s="18"/>
    </row>
    <row r="76" spans="1:12" ht="15">
      <c r="A76" s="18"/>
      <c r="B76" s="18"/>
      <c r="C76" s="18"/>
      <c r="D76" s="18"/>
      <c r="E76" s="18"/>
      <c r="F76" s="18"/>
      <c r="H76" s="18"/>
      <c r="I76" s="18"/>
      <c r="J76" s="18"/>
      <c r="K76" s="18"/>
      <c r="L76" s="18"/>
    </row>
    <row r="77" spans="1:12" ht="15">
      <c r="A77" s="18"/>
      <c r="B77" s="18"/>
      <c r="C77" s="18"/>
      <c r="D77" s="18"/>
      <c r="E77" s="18"/>
      <c r="F77" s="18"/>
      <c r="H77" s="18"/>
      <c r="I77" s="18"/>
      <c r="J77" s="18"/>
      <c r="K77" s="18"/>
      <c r="L77" s="18"/>
    </row>
    <row r="78" spans="1:12" ht="15">
      <c r="A78" s="18"/>
      <c r="B78" s="18"/>
      <c r="C78" s="18"/>
      <c r="D78" s="18"/>
      <c r="E78" s="18"/>
      <c r="F78" s="18"/>
      <c r="H78" s="18"/>
      <c r="I78" s="18"/>
      <c r="J78" s="18"/>
      <c r="K78" s="18"/>
      <c r="L78" s="18"/>
    </row>
    <row r="79" spans="1:12" ht="15">
      <c r="A79" s="18"/>
      <c r="B79" s="18"/>
      <c r="C79" s="18"/>
      <c r="D79" s="18"/>
      <c r="E79" s="18"/>
      <c r="F79" s="18"/>
      <c r="H79" s="18"/>
      <c r="I79" s="18"/>
      <c r="J79" s="18"/>
      <c r="K79" s="18"/>
      <c r="L79" s="18"/>
    </row>
    <row r="80" spans="1:12" ht="15">
      <c r="A80" s="18"/>
      <c r="B80" s="18"/>
      <c r="C80" s="18"/>
      <c r="D80" s="18"/>
      <c r="E80" s="18"/>
      <c r="F80" s="18"/>
      <c r="H80" s="18"/>
      <c r="I80" s="18"/>
      <c r="J80" s="18"/>
      <c r="K80" s="18"/>
      <c r="L80" s="18"/>
    </row>
    <row r="81" spans="1:12" ht="15">
      <c r="A81" s="18"/>
      <c r="B81" s="18"/>
      <c r="C81" s="18"/>
      <c r="D81" s="18"/>
      <c r="E81" s="18"/>
      <c r="F81" s="18"/>
      <c r="H81" s="18"/>
      <c r="I81" s="18"/>
      <c r="J81" s="18"/>
      <c r="K81" s="18"/>
      <c r="L81" s="18"/>
    </row>
  </sheetData>
  <sheetProtection/>
  <mergeCells count="9">
    <mergeCell ref="G1:L5"/>
    <mergeCell ref="A50:F50"/>
    <mergeCell ref="B10:G10"/>
    <mergeCell ref="H10:L10"/>
    <mergeCell ref="A11:A12"/>
    <mergeCell ref="B11:E11"/>
    <mergeCell ref="F11:F12"/>
    <mergeCell ref="H11:K11"/>
    <mergeCell ref="L11:L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7.8515625" style="90" customWidth="1"/>
    <col min="2" max="3" width="12.57421875" style="90" bestFit="1" customWidth="1"/>
    <col min="4" max="6" width="11.421875" style="90" customWidth="1"/>
    <col min="7" max="7" width="2.57421875" style="90" customWidth="1"/>
    <col min="8" max="8" width="13.140625" style="90" bestFit="1" customWidth="1"/>
    <col min="9" max="9" width="14.140625" style="90" bestFit="1" customWidth="1"/>
    <col min="10" max="16384" width="11.421875" style="90" customWidth="1"/>
  </cols>
  <sheetData>
    <row r="1" spans="8:12" ht="15">
      <c r="H1" s="269" t="s">
        <v>34</v>
      </c>
      <c r="I1" s="270"/>
      <c r="J1" s="270"/>
      <c r="K1" s="270"/>
      <c r="L1" s="270"/>
    </row>
    <row r="2" spans="8:12" ht="15">
      <c r="H2" s="270"/>
      <c r="I2" s="270"/>
      <c r="J2" s="270"/>
      <c r="K2" s="270"/>
      <c r="L2" s="270"/>
    </row>
    <row r="3" spans="8:12" ht="15">
      <c r="H3" s="270"/>
      <c r="I3" s="270"/>
      <c r="J3" s="270"/>
      <c r="K3" s="270"/>
      <c r="L3" s="270"/>
    </row>
    <row r="4" spans="8:12" ht="15">
      <c r="H4" s="270"/>
      <c r="I4" s="270"/>
      <c r="J4" s="270"/>
      <c r="K4" s="270"/>
      <c r="L4" s="270"/>
    </row>
    <row r="5" spans="8:12" ht="15">
      <c r="H5" s="270"/>
      <c r="I5" s="270"/>
      <c r="J5" s="270"/>
      <c r="K5" s="270"/>
      <c r="L5" s="270"/>
    </row>
    <row r="7" ht="15">
      <c r="A7" s="15" t="s">
        <v>151</v>
      </c>
    </row>
    <row r="8" ht="15">
      <c r="A8" s="15" t="s">
        <v>125</v>
      </c>
    </row>
    <row r="9" ht="15">
      <c r="A9" s="37" t="s">
        <v>185</v>
      </c>
    </row>
    <row r="10" ht="15.75" thickBot="1"/>
    <row r="11" spans="1:12" ht="15.75" thickBot="1">
      <c r="A11" s="34"/>
      <c r="B11" s="245" t="s">
        <v>183</v>
      </c>
      <c r="C11" s="245"/>
      <c r="D11" s="245"/>
      <c r="E11" s="245"/>
      <c r="F11" s="245"/>
      <c r="G11" s="36"/>
      <c r="H11" s="245" t="s">
        <v>184</v>
      </c>
      <c r="I11" s="245"/>
      <c r="J11" s="245"/>
      <c r="K11" s="245"/>
      <c r="L11" s="245"/>
    </row>
    <row r="12" spans="1:12" ht="15.75" thickBot="1">
      <c r="A12" s="271" t="s">
        <v>0</v>
      </c>
      <c r="B12" s="245" t="s">
        <v>35</v>
      </c>
      <c r="C12" s="245"/>
      <c r="D12" s="245"/>
      <c r="E12" s="245"/>
      <c r="F12" s="263" t="s">
        <v>168</v>
      </c>
      <c r="G12" s="35"/>
      <c r="H12" s="245" t="s">
        <v>35</v>
      </c>
      <c r="I12" s="245"/>
      <c r="J12" s="245"/>
      <c r="K12" s="245"/>
      <c r="L12" s="263" t="s">
        <v>168</v>
      </c>
    </row>
    <row r="13" spans="1:12" ht="36.75" thickBot="1">
      <c r="A13" s="252"/>
      <c r="B13" s="2">
        <v>2015</v>
      </c>
      <c r="C13" s="2">
        <v>2016</v>
      </c>
      <c r="D13" s="53" t="s">
        <v>2</v>
      </c>
      <c r="E13" s="53" t="s">
        <v>3</v>
      </c>
      <c r="F13" s="264"/>
      <c r="G13" s="35"/>
      <c r="H13" s="144">
        <v>2015</v>
      </c>
      <c r="I13" s="144">
        <v>2016</v>
      </c>
      <c r="J13" s="53" t="s">
        <v>2</v>
      </c>
      <c r="K13" s="53" t="s">
        <v>3</v>
      </c>
      <c r="L13" s="264"/>
    </row>
    <row r="14" spans="1:12" s="93" customFormat="1" ht="15">
      <c r="A14" s="96" t="s">
        <v>4</v>
      </c>
      <c r="B14" s="210">
        <v>177369.35874299976</v>
      </c>
      <c r="C14" s="210">
        <v>361920.96909199934</v>
      </c>
      <c r="D14" s="97">
        <v>104.04931926060948</v>
      </c>
      <c r="E14" s="98">
        <v>104.04931926060951</v>
      </c>
      <c r="F14" s="98">
        <v>100.00000000000001</v>
      </c>
      <c r="G14" s="95"/>
      <c r="H14" s="210">
        <v>1037838.0501899996</v>
      </c>
      <c r="I14" s="210">
        <v>1650363.5910409994</v>
      </c>
      <c r="J14" s="97">
        <v>59.019375974783664</v>
      </c>
      <c r="K14" s="98">
        <v>59.01937597478366</v>
      </c>
      <c r="L14" s="98">
        <v>100</v>
      </c>
    </row>
    <row r="15" spans="1:12" s="93" customFormat="1" ht="15">
      <c r="A15" s="24" t="s">
        <v>179</v>
      </c>
      <c r="B15" s="211">
        <v>164089.96464199974</v>
      </c>
      <c r="C15" s="211">
        <v>289884.03822999937</v>
      </c>
      <c r="D15" s="94">
        <v>76.66164951796321</v>
      </c>
      <c r="E15" s="95">
        <v>70.92209978064452</v>
      </c>
      <c r="F15" s="95">
        <v>80.09594994102473</v>
      </c>
      <c r="G15" s="95"/>
      <c r="H15" s="211">
        <v>894241.8688829996</v>
      </c>
      <c r="I15" s="211">
        <v>1506994.2726559995</v>
      </c>
      <c r="J15" s="94">
        <v>68.52199892389189</v>
      </c>
      <c r="K15" s="95">
        <v>59.04123515810792</v>
      </c>
      <c r="L15" s="95">
        <v>91.31286468246873</v>
      </c>
    </row>
    <row r="16" spans="1:12" s="93" customFormat="1" ht="15">
      <c r="A16" s="30" t="s">
        <v>180</v>
      </c>
      <c r="B16" s="210">
        <v>13279.394100999998</v>
      </c>
      <c r="C16" s="210">
        <v>72036.93086200001</v>
      </c>
      <c r="D16" s="97">
        <v>442.4715187613515</v>
      </c>
      <c r="E16" s="98">
        <v>33.12721947996499</v>
      </c>
      <c r="F16" s="98">
        <v>19.904050058975287</v>
      </c>
      <c r="G16" s="95"/>
      <c r="H16" s="210">
        <v>143596.1813069999</v>
      </c>
      <c r="I16" s="210">
        <v>143369.318385</v>
      </c>
      <c r="J16" s="97">
        <v>-0.15798673748494974</v>
      </c>
      <c r="K16" s="98">
        <v>-0.021859183324262715</v>
      </c>
      <c r="L16" s="98">
        <v>8.68713531753127</v>
      </c>
    </row>
    <row r="17" spans="1:12" ht="15">
      <c r="A17" s="90" t="s">
        <v>11</v>
      </c>
      <c r="B17" s="167">
        <v>667.6066500000001</v>
      </c>
      <c r="C17" s="167">
        <v>48997.174150000006</v>
      </c>
      <c r="D17" s="92" t="s">
        <v>187</v>
      </c>
      <c r="E17" s="91">
        <v>27.24798005839745</v>
      </c>
      <c r="F17" s="91">
        <v>13.538086580870381</v>
      </c>
      <c r="G17" s="91"/>
      <c r="H17" s="167">
        <v>47752.637259999996</v>
      </c>
      <c r="I17" s="167">
        <v>52099.64716000001</v>
      </c>
      <c r="J17" s="92">
        <v>9.103182880417137</v>
      </c>
      <c r="K17" s="91">
        <v>0.41885243070479017</v>
      </c>
      <c r="L17" s="91">
        <v>3.156858733604098</v>
      </c>
    </row>
    <row r="18" spans="1:12" ht="15">
      <c r="A18" s="99" t="s">
        <v>24</v>
      </c>
      <c r="B18" s="208">
        <v>1749.0850970000001</v>
      </c>
      <c r="C18" s="208">
        <v>12310.384671999996</v>
      </c>
      <c r="D18" s="100">
        <v>603.8185102093976</v>
      </c>
      <c r="E18" s="101">
        <v>5.954410417812269</v>
      </c>
      <c r="F18" s="101">
        <v>3.4014013343533924</v>
      </c>
      <c r="G18" s="101"/>
      <c r="H18" s="208">
        <v>5412.449063</v>
      </c>
      <c r="I18" s="208">
        <v>14830.980880999998</v>
      </c>
      <c r="J18" s="100">
        <v>174.0160823385101</v>
      </c>
      <c r="K18" s="101">
        <v>0.907514598860171</v>
      </c>
      <c r="L18" s="101">
        <v>0.8986493013727396</v>
      </c>
    </row>
    <row r="19" spans="1:12" ht="15">
      <c r="A19" s="90" t="s">
        <v>10</v>
      </c>
      <c r="B19" s="167">
        <v>912.26576</v>
      </c>
      <c r="C19" s="167">
        <v>4141.7354000000005</v>
      </c>
      <c r="D19" s="92">
        <v>354.005354755395</v>
      </c>
      <c r="E19" s="91">
        <v>1.820759607458105</v>
      </c>
      <c r="F19" s="91">
        <v>1.1443756382480237</v>
      </c>
      <c r="G19" s="91"/>
      <c r="H19" s="167">
        <v>17445.09587</v>
      </c>
      <c r="I19" s="167">
        <v>12671.22785</v>
      </c>
      <c r="J19" s="92">
        <v>-27.365100516355035</v>
      </c>
      <c r="K19" s="91">
        <v>-0.4599819807267653</v>
      </c>
      <c r="L19" s="91">
        <v>0.7677840155215356</v>
      </c>
    </row>
    <row r="20" spans="1:12" ht="15">
      <c r="A20" s="99" t="s">
        <v>5</v>
      </c>
      <c r="B20" s="208">
        <v>224.31051000000002</v>
      </c>
      <c r="C20" s="208">
        <v>482.88484000000005</v>
      </c>
      <c r="D20" s="100">
        <v>115.27517368668994</v>
      </c>
      <c r="E20" s="101">
        <v>0.14578297617609512</v>
      </c>
      <c r="F20" s="101">
        <v>0.1334227307170069</v>
      </c>
      <c r="G20" s="101"/>
      <c r="H20" s="208">
        <v>896.2063300000001</v>
      </c>
      <c r="I20" s="208">
        <v>1189.6961500000002</v>
      </c>
      <c r="J20" s="100">
        <v>32.74801908618521</v>
      </c>
      <c r="K20" s="101">
        <v>0.028278961245087338</v>
      </c>
      <c r="L20" s="101">
        <v>0.07208691202703858</v>
      </c>
    </row>
    <row r="21" spans="1:12" ht="15">
      <c r="A21" s="90" t="s">
        <v>23</v>
      </c>
      <c r="B21" s="167">
        <v>197.58846999999997</v>
      </c>
      <c r="C21" s="167">
        <v>432.71582999999987</v>
      </c>
      <c r="D21" s="92">
        <v>118.99852253524705</v>
      </c>
      <c r="E21" s="91">
        <v>0.13256368612161973</v>
      </c>
      <c r="F21" s="91">
        <v>0.11956086188805617</v>
      </c>
      <c r="G21" s="91"/>
      <c r="H21" s="167">
        <v>892.43108</v>
      </c>
      <c r="I21" s="167">
        <v>2473.33433</v>
      </c>
      <c r="J21" s="92">
        <v>177.14569622564022</v>
      </c>
      <c r="K21" s="91">
        <v>0.1523265840668089</v>
      </c>
      <c r="L21" s="91">
        <v>0.14986602609427996</v>
      </c>
    </row>
    <row r="22" spans="1:12" ht="15">
      <c r="A22" s="99" t="s">
        <v>16</v>
      </c>
      <c r="B22" s="208">
        <v>2.64</v>
      </c>
      <c r="C22" s="208">
        <v>96.5963</v>
      </c>
      <c r="D22" s="100" t="s">
        <v>187</v>
      </c>
      <c r="E22" s="101">
        <v>0.05297211461205003</v>
      </c>
      <c r="F22" s="101">
        <v>0.026689887641035102</v>
      </c>
      <c r="G22" s="101"/>
      <c r="H22" s="208">
        <v>21.4</v>
      </c>
      <c r="I22" s="208">
        <v>1737.67293</v>
      </c>
      <c r="J22" s="100" t="s">
        <v>187</v>
      </c>
      <c r="K22" s="101">
        <v>0.165370014106324</v>
      </c>
      <c r="L22" s="101">
        <v>0.10529030932534864</v>
      </c>
    </row>
    <row r="23" spans="1:12" ht="15">
      <c r="A23" s="90" t="s">
        <v>21</v>
      </c>
      <c r="B23" s="167">
        <v>220.09349</v>
      </c>
      <c r="C23" s="167">
        <v>259.46072</v>
      </c>
      <c r="D23" s="92">
        <v>17.886594464924887</v>
      </c>
      <c r="E23" s="91">
        <v>0.02219505684577761</v>
      </c>
      <c r="F23" s="91">
        <v>0.07168988319492639</v>
      </c>
      <c r="G23" s="91"/>
      <c r="H23" s="167">
        <v>1876.04744</v>
      </c>
      <c r="I23" s="167">
        <v>2272.9297600000004</v>
      </c>
      <c r="J23" s="92">
        <v>21.1552390167703</v>
      </c>
      <c r="K23" s="91">
        <v>0.03824125738378373</v>
      </c>
      <c r="L23" s="91">
        <v>0.13772297040110446</v>
      </c>
    </row>
    <row r="24" spans="1:12" ht="15">
      <c r="A24" s="99" t="s">
        <v>121</v>
      </c>
      <c r="B24" s="208">
        <v>0</v>
      </c>
      <c r="C24" s="208">
        <v>25.3805</v>
      </c>
      <c r="D24" s="100" t="s">
        <v>32</v>
      </c>
      <c r="E24" s="101">
        <v>0.014309405062897705</v>
      </c>
      <c r="F24" s="101">
        <v>0.007012718844027063</v>
      </c>
      <c r="G24" s="101"/>
      <c r="H24" s="208">
        <v>0</v>
      </c>
      <c r="I24" s="208">
        <v>157.39455</v>
      </c>
      <c r="J24" s="100" t="s">
        <v>32</v>
      </c>
      <c r="K24" s="101">
        <v>0.015165617600085621</v>
      </c>
      <c r="L24" s="101">
        <v>0.00953696208850077</v>
      </c>
    </row>
    <row r="25" spans="1:12" ht="15">
      <c r="A25" s="90" t="s">
        <v>22</v>
      </c>
      <c r="B25" s="167">
        <v>7.60602</v>
      </c>
      <c r="C25" s="167">
        <v>29.8744</v>
      </c>
      <c r="D25" s="92">
        <v>292.7730928922091</v>
      </c>
      <c r="E25" s="91">
        <v>0.01255480662376746</v>
      </c>
      <c r="F25" s="91">
        <v>0.008254398764169425</v>
      </c>
      <c r="G25" s="91"/>
      <c r="H25" s="167">
        <v>64.99043</v>
      </c>
      <c r="I25" s="167">
        <v>758.1487300000001</v>
      </c>
      <c r="J25" s="92" t="s">
        <v>187</v>
      </c>
      <c r="K25" s="91">
        <v>0.06678867669894178</v>
      </c>
      <c r="L25" s="91">
        <v>0.045938285000687806</v>
      </c>
    </row>
    <row r="26" spans="1:12" ht="15">
      <c r="A26" s="99" t="s">
        <v>169</v>
      </c>
      <c r="B26" s="208">
        <v>7.316460000000002</v>
      </c>
      <c r="C26" s="208">
        <v>17.826250000000005</v>
      </c>
      <c r="D26" s="100">
        <v>143.64583418757158</v>
      </c>
      <c r="E26" s="101">
        <v>0.005925369564665459</v>
      </c>
      <c r="F26" s="101">
        <v>0.004925453765423749</v>
      </c>
      <c r="G26" s="101"/>
      <c r="H26" s="208">
        <v>76.30591000000001</v>
      </c>
      <c r="I26" s="208">
        <v>173.73793999999998</v>
      </c>
      <c r="J26" s="100">
        <v>127.68608617602482</v>
      </c>
      <c r="K26" s="101">
        <v>0.009387980136415583</v>
      </c>
      <c r="L26" s="101">
        <v>0.0105272523547621</v>
      </c>
    </row>
    <row r="27" spans="1:12" ht="15">
      <c r="A27" s="90" t="s">
        <v>19</v>
      </c>
      <c r="B27" s="167">
        <v>0</v>
      </c>
      <c r="C27" s="167">
        <v>1.1483299999999999</v>
      </c>
      <c r="D27" s="92" t="s">
        <v>32</v>
      </c>
      <c r="E27" s="91">
        <v>0.0006474229867763566</v>
      </c>
      <c r="F27" s="91">
        <v>0.0003172875014346288</v>
      </c>
      <c r="G27" s="91"/>
      <c r="H27" s="167">
        <v>23.018399999999996</v>
      </c>
      <c r="I27" s="167">
        <v>26.912830000000003</v>
      </c>
      <c r="J27" s="92">
        <v>16.918769332360228</v>
      </c>
      <c r="K27" s="91">
        <v>0.0003752444805128354</v>
      </c>
      <c r="L27" s="91">
        <v>0.0016307212632474645</v>
      </c>
    </row>
    <row r="28" spans="1:12" ht="15">
      <c r="A28" s="99" t="s">
        <v>17</v>
      </c>
      <c r="B28" s="208">
        <v>57.91583</v>
      </c>
      <c r="C28" s="208">
        <v>58.15630999999999</v>
      </c>
      <c r="D28" s="100">
        <v>0.41522326452023695</v>
      </c>
      <c r="E28" s="101">
        <v>0.0001355814790695801</v>
      </c>
      <c r="F28" s="101">
        <v>0.016068787101754474</v>
      </c>
      <c r="G28" s="101"/>
      <c r="H28" s="208">
        <v>536.0822799999999</v>
      </c>
      <c r="I28" s="208">
        <v>301.65425</v>
      </c>
      <c r="J28" s="100">
        <v>-43.729859901356924</v>
      </c>
      <c r="K28" s="101">
        <v>-0.022588112852201036</v>
      </c>
      <c r="L28" s="101">
        <v>0.018278048039688372</v>
      </c>
    </row>
    <row r="29" spans="1:12" ht="15">
      <c r="A29" s="90" t="s">
        <v>178</v>
      </c>
      <c r="B29" s="167">
        <v>0</v>
      </c>
      <c r="C29" s="167">
        <v>0.0034</v>
      </c>
      <c r="D29" s="92" t="s">
        <v>32</v>
      </c>
      <c r="E29" s="91">
        <v>1.9169038125274204E-06</v>
      </c>
      <c r="F29" s="91">
        <v>9.394316136282585E-07</v>
      </c>
      <c r="G29" s="91"/>
      <c r="H29" s="167">
        <v>0.37839999999999996</v>
      </c>
      <c r="I29" s="167">
        <v>0.023399999999999997</v>
      </c>
      <c r="J29" s="92">
        <v>-93.81606765327696</v>
      </c>
      <c r="K29" s="91">
        <v>-3.420572216782852E-05</v>
      </c>
      <c r="L29" s="91">
        <v>1.4178693790281685E-06</v>
      </c>
    </row>
    <row r="30" spans="1:12" ht="15">
      <c r="A30" s="99" t="s">
        <v>20</v>
      </c>
      <c r="B30" s="208">
        <v>0</v>
      </c>
      <c r="C30" s="208">
        <v>0</v>
      </c>
      <c r="D30" s="100" t="s">
        <v>32</v>
      </c>
      <c r="E30" s="101">
        <v>0</v>
      </c>
      <c r="F30" s="101">
        <v>0</v>
      </c>
      <c r="G30" s="101"/>
      <c r="H30" s="208">
        <v>0</v>
      </c>
      <c r="I30" s="208">
        <v>2.8283</v>
      </c>
      <c r="J30" s="100" t="s">
        <v>32</v>
      </c>
      <c r="K30" s="101">
        <v>0.0002725184338232941</v>
      </c>
      <c r="L30" s="101">
        <v>0.0001713743574660414</v>
      </c>
    </row>
    <row r="31" spans="1:12" ht="15">
      <c r="A31" s="90" t="s">
        <v>182</v>
      </c>
      <c r="B31" s="167">
        <v>0.0063</v>
      </c>
      <c r="C31" s="167">
        <v>0</v>
      </c>
      <c r="D31" s="92">
        <v>-100</v>
      </c>
      <c r="E31" s="91">
        <v>-3.551910005565514E-06</v>
      </c>
      <c r="F31" s="91">
        <v>0</v>
      </c>
      <c r="G31" s="91"/>
      <c r="H31" s="167">
        <v>0.0583</v>
      </c>
      <c r="I31" s="167">
        <v>0</v>
      </c>
      <c r="J31" s="92">
        <v>-100</v>
      </c>
      <c r="K31" s="91">
        <v>-5.6174467672800085E-06</v>
      </c>
      <c r="L31" s="91">
        <v>0</v>
      </c>
    </row>
    <row r="32" spans="1:12" ht="15">
      <c r="A32" s="99" t="s">
        <v>123</v>
      </c>
      <c r="B32" s="208">
        <v>2.22</v>
      </c>
      <c r="C32" s="208">
        <v>0</v>
      </c>
      <c r="D32" s="100">
        <v>-100</v>
      </c>
      <c r="E32" s="101">
        <v>-0.00125162543053261</v>
      </c>
      <c r="F32" s="101">
        <v>0</v>
      </c>
      <c r="G32" s="101"/>
      <c r="H32" s="208">
        <v>231.39131</v>
      </c>
      <c r="I32" s="208">
        <v>0</v>
      </c>
      <c r="J32" s="100">
        <v>-100</v>
      </c>
      <c r="K32" s="101">
        <v>-0.02229551228707009</v>
      </c>
      <c r="L32" s="101">
        <v>0</v>
      </c>
    </row>
    <row r="33" spans="1:12" ht="15">
      <c r="A33" s="90" t="s">
        <v>122</v>
      </c>
      <c r="B33" s="167">
        <v>2.713998</v>
      </c>
      <c r="C33" s="167">
        <v>0</v>
      </c>
      <c r="D33" s="92">
        <v>-100</v>
      </c>
      <c r="E33" s="91">
        <v>-0.0015301391509975864</v>
      </c>
      <c r="F33" s="91">
        <v>0</v>
      </c>
      <c r="G33" s="91"/>
      <c r="H33" s="167">
        <v>124.076997</v>
      </c>
      <c r="I33" s="167">
        <v>88.05</v>
      </c>
      <c r="J33" s="92">
        <v>-29.036000121763106</v>
      </c>
      <c r="K33" s="91">
        <v>-0.0034713505631639202</v>
      </c>
      <c r="L33" s="91">
        <v>0.005335187983907275</v>
      </c>
    </row>
    <row r="34" spans="1:12" ht="15">
      <c r="A34" s="99" t="s">
        <v>12</v>
      </c>
      <c r="B34" s="208">
        <v>13.67608</v>
      </c>
      <c r="C34" s="208">
        <v>7.7156899999999995</v>
      </c>
      <c r="D34" s="100">
        <v>-43.58259091786536</v>
      </c>
      <c r="E34" s="101">
        <v>-0.003360439504455974</v>
      </c>
      <c r="F34" s="101">
        <v>0.002131871502045711</v>
      </c>
      <c r="G34" s="101"/>
      <c r="H34" s="208">
        <v>100.80053</v>
      </c>
      <c r="I34" s="208">
        <v>85.85807000000001</v>
      </c>
      <c r="J34" s="100">
        <v>-14.823791105066597</v>
      </c>
      <c r="K34" s="101">
        <v>-0.001439767986658847</v>
      </c>
      <c r="L34" s="101">
        <v>0.005202373008352865</v>
      </c>
    </row>
    <row r="35" spans="1:12" ht="15">
      <c r="A35" s="90" t="s">
        <v>15</v>
      </c>
      <c r="B35" s="167">
        <v>9.9368</v>
      </c>
      <c r="C35" s="167">
        <v>0</v>
      </c>
      <c r="D35" s="92">
        <v>-100</v>
      </c>
      <c r="E35" s="91">
        <v>-0.00560232053068308</v>
      </c>
      <c r="F35" s="91">
        <v>0</v>
      </c>
      <c r="G35" s="91"/>
      <c r="H35" s="167">
        <v>45.12333</v>
      </c>
      <c r="I35" s="167">
        <v>0</v>
      </c>
      <c r="J35" s="92">
        <v>-100</v>
      </c>
      <c r="K35" s="91">
        <v>-0.004347819969766879</v>
      </c>
      <c r="L35" s="91">
        <v>0</v>
      </c>
    </row>
    <row r="36" spans="1:12" ht="15">
      <c r="A36" s="99" t="s">
        <v>171</v>
      </c>
      <c r="B36" s="208">
        <v>209.591</v>
      </c>
      <c r="C36" s="208">
        <v>155.6215</v>
      </c>
      <c r="D36" s="100">
        <v>-25.74991292565043</v>
      </c>
      <c r="E36" s="101">
        <v>-0.030427747150058415</v>
      </c>
      <c r="F36" s="101">
        <v>0.0429987520177206</v>
      </c>
      <c r="G36" s="101"/>
      <c r="H36" s="208">
        <v>1163.9372700000001</v>
      </c>
      <c r="I36" s="208">
        <v>1483.3445599999998</v>
      </c>
      <c r="J36" s="100">
        <v>27.441967727350104</v>
      </c>
      <c r="K36" s="101">
        <v>0.030776216958081765</v>
      </c>
      <c r="L36" s="101">
        <v>0.08987986453726546</v>
      </c>
    </row>
    <row r="37" spans="1:12" ht="15">
      <c r="A37" s="90" t="s">
        <v>6</v>
      </c>
      <c r="B37" s="167">
        <v>696.9752300000002</v>
      </c>
      <c r="C37" s="167">
        <v>634.1278199999999</v>
      </c>
      <c r="D37" s="92">
        <v>-9.017165502423985</v>
      </c>
      <c r="E37" s="91">
        <v>-0.03543307054013954</v>
      </c>
      <c r="F37" s="91">
        <v>0.175211682702697</v>
      </c>
      <c r="G37" s="91"/>
      <c r="H37" s="167">
        <v>4048.2719499999994</v>
      </c>
      <c r="I37" s="167">
        <v>3508.703179999999</v>
      </c>
      <c r="J37" s="92">
        <v>-13.32837261587626</v>
      </c>
      <c r="K37" s="91">
        <v>-0.051989688555090056</v>
      </c>
      <c r="L37" s="91">
        <v>0.21260182901798116</v>
      </c>
    </row>
    <row r="38" spans="1:12" ht="15">
      <c r="A38" s="99" t="s">
        <v>18</v>
      </c>
      <c r="B38" s="208">
        <v>349.23623</v>
      </c>
      <c r="C38" s="208">
        <v>166.85638000000003</v>
      </c>
      <c r="D38" s="100">
        <v>-52.22248848580227</v>
      </c>
      <c r="E38" s="101">
        <v>-0.10282489111564086</v>
      </c>
      <c r="F38" s="101">
        <v>0.04610298773752056</v>
      </c>
      <c r="G38" s="101"/>
      <c r="H38" s="208">
        <v>1147.7947</v>
      </c>
      <c r="I38" s="208">
        <v>1003.2646900000001</v>
      </c>
      <c r="J38" s="100">
        <v>-12.591973982803706</v>
      </c>
      <c r="K38" s="101">
        <v>-0.013926065822460492</v>
      </c>
      <c r="L38" s="101">
        <v>0.06079052491500804</v>
      </c>
    </row>
    <row r="39" spans="1:12" ht="15">
      <c r="A39" s="90" t="s">
        <v>14</v>
      </c>
      <c r="B39" s="167">
        <v>436.6721300000001</v>
      </c>
      <c r="C39" s="167">
        <v>252.67148999999992</v>
      </c>
      <c r="D39" s="92">
        <v>-42.13702394975382</v>
      </c>
      <c r="E39" s="91">
        <v>-0.10373868480102523</v>
      </c>
      <c r="F39" s="91">
        <v>0.06981399575545774</v>
      </c>
      <c r="G39" s="91"/>
      <c r="H39" s="167">
        <v>1752.05986</v>
      </c>
      <c r="I39" s="167">
        <v>1719.61296</v>
      </c>
      <c r="J39" s="92">
        <v>-1.8519287349006541</v>
      </c>
      <c r="K39" s="91">
        <v>-0.0031263933707248457</v>
      </c>
      <c r="L39" s="91">
        <v>0.10419600682752096</v>
      </c>
    </row>
    <row r="40" spans="1:12" ht="15">
      <c r="A40" s="99" t="s">
        <v>7</v>
      </c>
      <c r="B40" s="208">
        <v>1308.03251</v>
      </c>
      <c r="C40" s="208">
        <v>867.70414</v>
      </c>
      <c r="D40" s="100">
        <v>-33.66341177559876</v>
      </c>
      <c r="E40" s="101">
        <v>-0.24825503859323078</v>
      </c>
      <c r="F40" s="101">
        <v>0.23974961776238835</v>
      </c>
      <c r="G40" s="101"/>
      <c r="H40" s="208">
        <v>5446.28102</v>
      </c>
      <c r="I40" s="208">
        <v>5919.4938600000005</v>
      </c>
      <c r="J40" s="100">
        <v>8.6887334359401</v>
      </c>
      <c r="K40" s="101">
        <v>0.045596019524757996</v>
      </c>
      <c r="L40" s="101">
        <v>0.3586781659589426</v>
      </c>
    </row>
    <row r="41" spans="1:12" ht="15">
      <c r="A41" s="90" t="s">
        <v>170</v>
      </c>
      <c r="B41" s="167">
        <v>459.69219</v>
      </c>
      <c r="C41" s="167">
        <v>11.85335</v>
      </c>
      <c r="D41" s="92">
        <v>-97.4214593465249</v>
      </c>
      <c r="E41" s="91">
        <v>-0.2524894058217228</v>
      </c>
      <c r="F41" s="91">
        <v>0.0032751210933530937</v>
      </c>
      <c r="G41" s="91"/>
      <c r="H41" s="167">
        <v>550.99859</v>
      </c>
      <c r="I41" s="167">
        <v>182.27045</v>
      </c>
      <c r="J41" s="92">
        <v>-66.9199788696374</v>
      </c>
      <c r="K41" s="91">
        <v>-0.03552848538676108</v>
      </c>
      <c r="L41" s="91">
        <v>0.011044260246012173</v>
      </c>
    </row>
    <row r="42" spans="1:12" ht="15">
      <c r="A42" s="99" t="s">
        <v>13</v>
      </c>
      <c r="B42" s="208">
        <v>1194.78358</v>
      </c>
      <c r="C42" s="208">
        <v>588.0865600000004</v>
      </c>
      <c r="D42" s="100">
        <v>-50.77882138286498</v>
      </c>
      <c r="E42" s="101">
        <v>-0.34205289137853645</v>
      </c>
      <c r="F42" s="101">
        <v>0.16249032529820354</v>
      </c>
      <c r="G42" s="101"/>
      <c r="H42" s="208">
        <v>7755.2787</v>
      </c>
      <c r="I42" s="208">
        <v>6919.916260000001</v>
      </c>
      <c r="J42" s="100">
        <v>-10.771533458881366</v>
      </c>
      <c r="K42" s="101">
        <v>-0.08049063530163185</v>
      </c>
      <c r="L42" s="101">
        <v>0.41929646882449256</v>
      </c>
    </row>
    <row r="43" spans="1:12" ht="15">
      <c r="A43" s="90" t="s">
        <v>8</v>
      </c>
      <c r="B43" s="167">
        <v>2193.07556</v>
      </c>
      <c r="C43" s="167">
        <v>1248.6441000000004</v>
      </c>
      <c r="D43" s="92">
        <v>-43.06424626792156</v>
      </c>
      <c r="E43" s="91">
        <v>-0.532465960689658</v>
      </c>
      <c r="F43" s="91">
        <v>0.34500462991482495</v>
      </c>
      <c r="G43" s="91"/>
      <c r="H43" s="167">
        <v>31642.98089999999</v>
      </c>
      <c r="I43" s="167">
        <v>25035.175789999998</v>
      </c>
      <c r="J43" s="92">
        <v>-20.882372400003547</v>
      </c>
      <c r="K43" s="91">
        <v>-0.6366894245966686</v>
      </c>
      <c r="L43" s="91">
        <v>1.5169491090268519</v>
      </c>
    </row>
    <row r="44" spans="1:12" ht="15">
      <c r="A44" s="99" t="s">
        <v>9</v>
      </c>
      <c r="B44" s="208">
        <v>2356.354206</v>
      </c>
      <c r="C44" s="208">
        <v>1250.3087299999997</v>
      </c>
      <c r="D44" s="100">
        <v>-46.93884617107519</v>
      </c>
      <c r="E44" s="101">
        <v>-0.6235831734626781</v>
      </c>
      <c r="F44" s="101">
        <v>0.345464572869823</v>
      </c>
      <c r="G44" s="101"/>
      <c r="H44" s="208">
        <v>14590.085387000001</v>
      </c>
      <c r="I44" s="208">
        <v>8727.439503999998</v>
      </c>
      <c r="J44" s="100">
        <v>-40.182395972978426</v>
      </c>
      <c r="K44" s="101">
        <v>-0.5648902429359486</v>
      </c>
      <c r="L44" s="101">
        <v>0.5288191978650593</v>
      </c>
    </row>
    <row r="45" spans="1:12" ht="15.75" thickBot="1">
      <c r="A45" s="188" t="s">
        <v>25</v>
      </c>
      <c r="B45" s="209">
        <v>0</v>
      </c>
      <c r="C45" s="209">
        <v>0</v>
      </c>
      <c r="D45" s="190" t="s">
        <v>32</v>
      </c>
      <c r="E45" s="191">
        <v>0</v>
      </c>
      <c r="F45" s="191">
        <v>0</v>
      </c>
      <c r="G45" s="191"/>
      <c r="H45" s="209">
        <v>0</v>
      </c>
      <c r="I45" s="209">
        <v>0</v>
      </c>
      <c r="J45" s="190" t="s">
        <v>32</v>
      </c>
      <c r="K45" s="191">
        <v>0</v>
      </c>
      <c r="L45" s="191">
        <v>0</v>
      </c>
    </row>
    <row r="46" spans="1:5" ht="15">
      <c r="A46" s="88" t="s">
        <v>27</v>
      </c>
      <c r="B46" s="10"/>
      <c r="C46" s="10"/>
      <c r="D46" s="129"/>
      <c r="E46" s="10"/>
    </row>
    <row r="47" spans="1:5" ht="15">
      <c r="A47" s="88" t="s">
        <v>163</v>
      </c>
      <c r="B47" s="76"/>
      <c r="C47" s="77"/>
      <c r="D47" s="77"/>
      <c r="E47" s="77"/>
    </row>
    <row r="48" spans="1:5" ht="15">
      <c r="A48" s="130" t="s">
        <v>162</v>
      </c>
      <c r="B48" s="86"/>
      <c r="C48" s="86"/>
      <c r="D48" s="128"/>
      <c r="E48" s="10"/>
    </row>
    <row r="49" spans="1:5" ht="15">
      <c r="A49" s="131" t="s">
        <v>164</v>
      </c>
      <c r="B49" s="76"/>
      <c r="C49" s="77"/>
      <c r="D49" s="77"/>
      <c r="E49" s="77"/>
    </row>
    <row r="50" spans="1:6" ht="15" customHeight="1">
      <c r="A50" s="267" t="s">
        <v>165</v>
      </c>
      <c r="B50" s="267"/>
      <c r="C50" s="267"/>
      <c r="D50" s="267"/>
      <c r="E50" s="267"/>
      <c r="F50" s="267"/>
    </row>
    <row r="51" spans="1:6" ht="43.5" customHeight="1">
      <c r="A51" s="268" t="s">
        <v>166</v>
      </c>
      <c r="B51" s="268"/>
      <c r="C51" s="268"/>
      <c r="D51" s="268"/>
      <c r="E51" s="268"/>
      <c r="F51" s="268"/>
    </row>
    <row r="52" spans="1:5" ht="29.25" customHeight="1">
      <c r="A52" s="170"/>
      <c r="B52" s="170"/>
      <c r="C52" s="170"/>
      <c r="D52" s="170"/>
      <c r="E52" s="170"/>
    </row>
  </sheetData>
  <sheetProtection/>
  <mergeCells count="10">
    <mergeCell ref="A50:F50"/>
    <mergeCell ref="A51:F51"/>
    <mergeCell ref="H1:L5"/>
    <mergeCell ref="B11:F11"/>
    <mergeCell ref="H11:L11"/>
    <mergeCell ref="A12:A13"/>
    <mergeCell ref="B12:E12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0.421875" style="18" customWidth="1"/>
    <col min="2" max="5" width="11.421875" style="18" customWidth="1"/>
    <col min="6" max="6" width="3.140625" style="18" customWidth="1"/>
    <col min="7" max="7" width="12.140625" style="18" customWidth="1"/>
    <col min="8" max="8" width="13.140625" style="18" bestFit="1" customWidth="1"/>
    <col min="9" max="16384" width="11.421875" style="18" customWidth="1"/>
  </cols>
  <sheetData>
    <row r="1" spans="7:10" ht="15" customHeight="1">
      <c r="G1" s="269" t="s">
        <v>34</v>
      </c>
      <c r="H1" s="269"/>
      <c r="I1" s="269"/>
      <c r="J1" s="269"/>
    </row>
    <row r="2" spans="7:10" ht="15">
      <c r="G2" s="269"/>
      <c r="H2" s="269"/>
      <c r="I2" s="269"/>
      <c r="J2" s="269"/>
    </row>
    <row r="3" spans="7:10" ht="15">
      <c r="G3" s="269"/>
      <c r="H3" s="269"/>
      <c r="I3" s="269"/>
      <c r="J3" s="269"/>
    </row>
    <row r="4" spans="7:10" ht="15">
      <c r="G4" s="269"/>
      <c r="H4" s="269"/>
      <c r="I4" s="269"/>
      <c r="J4" s="269"/>
    </row>
    <row r="5" spans="7:10" ht="15">
      <c r="G5" s="269"/>
      <c r="H5" s="269"/>
      <c r="I5" s="269"/>
      <c r="J5" s="269"/>
    </row>
    <row r="6" ht="15">
      <c r="A6" s="61" t="s">
        <v>128</v>
      </c>
    </row>
    <row r="7" ht="15">
      <c r="A7" s="67" t="s">
        <v>174</v>
      </c>
    </row>
    <row r="8" ht="15">
      <c r="A8" s="37" t="s">
        <v>185</v>
      </c>
    </row>
    <row r="9" ht="15.75" thickBot="1">
      <c r="A9" s="37"/>
    </row>
    <row r="10" spans="1:10" ht="15.75" thickBot="1">
      <c r="A10" s="233"/>
      <c r="B10" s="272" t="s">
        <v>183</v>
      </c>
      <c r="C10" s="272"/>
      <c r="D10" s="272"/>
      <c r="E10" s="272"/>
      <c r="F10" s="66"/>
      <c r="G10" s="272" t="s">
        <v>184</v>
      </c>
      <c r="H10" s="272"/>
      <c r="I10" s="272"/>
      <c r="J10" s="272"/>
    </row>
    <row r="11" spans="1:10" ht="15.75" thickBot="1">
      <c r="A11" s="273" t="s">
        <v>41</v>
      </c>
      <c r="B11" s="272" t="s">
        <v>120</v>
      </c>
      <c r="C11" s="272"/>
      <c r="D11" s="272"/>
      <c r="E11" s="272"/>
      <c r="F11" s="43"/>
      <c r="G11" s="272" t="s">
        <v>120</v>
      </c>
      <c r="H11" s="272"/>
      <c r="I11" s="272"/>
      <c r="J11" s="272"/>
    </row>
    <row r="12" spans="1:10" ht="36.75" thickBot="1">
      <c r="A12" s="274"/>
      <c r="B12" s="217">
        <v>2015</v>
      </c>
      <c r="C12" s="217">
        <v>2016</v>
      </c>
      <c r="D12" s="229" t="s">
        <v>2</v>
      </c>
      <c r="E12" s="229" t="s">
        <v>3</v>
      </c>
      <c r="F12" s="44"/>
      <c r="G12" s="217">
        <v>2015</v>
      </c>
      <c r="H12" s="217">
        <v>2016</v>
      </c>
      <c r="I12" s="229" t="s">
        <v>2</v>
      </c>
      <c r="J12" s="229" t="s">
        <v>3</v>
      </c>
    </row>
    <row r="13" spans="1:14" s="23" customFormat="1" ht="15">
      <c r="A13" s="157" t="s">
        <v>42</v>
      </c>
      <c r="B13" s="206">
        <v>175249.57742999995</v>
      </c>
      <c r="C13" s="206">
        <v>148392.33540999997</v>
      </c>
      <c r="D13" s="26">
        <v>-15.325139389124963</v>
      </c>
      <c r="E13" s="26">
        <v>-15.325139389124967</v>
      </c>
      <c r="F13" s="27"/>
      <c r="G13" s="206">
        <v>969781.6497400003</v>
      </c>
      <c r="H13" s="206">
        <v>797045.8184896065</v>
      </c>
      <c r="I13" s="26">
        <v>-17.811827156835193</v>
      </c>
      <c r="J13" s="26">
        <v>-17.811827156835196</v>
      </c>
      <c r="M13" s="27"/>
      <c r="N13" s="27"/>
    </row>
    <row r="14" spans="1:14" ht="15">
      <c r="A14" s="45"/>
      <c r="B14" s="149"/>
      <c r="C14" s="149"/>
      <c r="D14" s="40"/>
      <c r="E14" s="22"/>
      <c r="F14" s="22"/>
      <c r="G14" s="149"/>
      <c r="H14" s="149"/>
      <c r="I14" s="22"/>
      <c r="J14" s="22"/>
      <c r="K14" s="23"/>
      <c r="L14" s="23"/>
      <c r="M14" s="27"/>
      <c r="N14" s="27"/>
    </row>
    <row r="15" spans="1:14" s="23" customFormat="1" ht="15">
      <c r="A15" s="157" t="s">
        <v>43</v>
      </c>
      <c r="B15" s="206">
        <v>6067.520880000001</v>
      </c>
      <c r="C15" s="206">
        <v>6071.944</v>
      </c>
      <c r="D15" s="64">
        <v>0.07289830702650324</v>
      </c>
      <c r="E15" s="26">
        <v>0.002523897669177496</v>
      </c>
      <c r="F15" s="27"/>
      <c r="G15" s="206">
        <v>46383.283659999994</v>
      </c>
      <c r="H15" s="206">
        <v>156086.404349773</v>
      </c>
      <c r="I15" s="26">
        <v>236.51434748329115</v>
      </c>
      <c r="J15" s="26">
        <v>11.312146473299897</v>
      </c>
      <c r="M15" s="27"/>
      <c r="N15" s="27"/>
    </row>
    <row r="16" spans="1:14" s="23" customFormat="1" ht="15">
      <c r="A16" s="159" t="s">
        <v>44</v>
      </c>
      <c r="B16" s="205">
        <v>2387.81011</v>
      </c>
      <c r="C16" s="205">
        <v>2050.14472</v>
      </c>
      <c r="D16" s="65">
        <v>-14.141216195788708</v>
      </c>
      <c r="E16" s="27">
        <v>-0.19267686401975723</v>
      </c>
      <c r="F16" s="27"/>
      <c r="G16" s="205">
        <v>9270.63793</v>
      </c>
      <c r="H16" s="205">
        <v>12222.307439999999</v>
      </c>
      <c r="I16" s="65">
        <v>31.838903992230417</v>
      </c>
      <c r="J16" s="27">
        <v>0.3043643392088667</v>
      </c>
      <c r="M16" s="27"/>
      <c r="N16" s="27"/>
    </row>
    <row r="17" spans="1:14" ht="15">
      <c r="A17" s="63" t="s">
        <v>45</v>
      </c>
      <c r="B17" s="202">
        <v>0</v>
      </c>
      <c r="C17" s="202">
        <v>0.03712</v>
      </c>
      <c r="D17" s="39" t="s">
        <v>32</v>
      </c>
      <c r="E17" s="17">
        <v>2.1181220830519184E-05</v>
      </c>
      <c r="F17" s="22"/>
      <c r="G17" s="202">
        <v>0</v>
      </c>
      <c r="H17" s="202">
        <v>0.03712</v>
      </c>
      <c r="I17" s="39" t="s">
        <v>32</v>
      </c>
      <c r="J17" s="17">
        <v>3.827665744134457E-06</v>
      </c>
      <c r="K17" s="23"/>
      <c r="L17" s="23"/>
      <c r="M17" s="27"/>
      <c r="N17" s="27"/>
    </row>
    <row r="18" spans="1:14" ht="15">
      <c r="A18" s="47" t="s">
        <v>46</v>
      </c>
      <c r="B18" s="149">
        <v>187.04348000000002</v>
      </c>
      <c r="C18" s="149">
        <v>318.52947</v>
      </c>
      <c r="D18" s="40">
        <v>70.2970186397302</v>
      </c>
      <c r="E18" s="22">
        <v>0.07502784995445684</v>
      </c>
      <c r="F18" s="22"/>
      <c r="G18" s="149">
        <v>680.10847</v>
      </c>
      <c r="H18" s="149">
        <v>1419.57576</v>
      </c>
      <c r="I18" s="40">
        <v>108.72784601550399</v>
      </c>
      <c r="J18" s="22">
        <v>0.07625090557222362</v>
      </c>
      <c r="K18" s="23"/>
      <c r="L18" s="23"/>
      <c r="M18" s="27"/>
      <c r="N18" s="27"/>
    </row>
    <row r="19" spans="1:14" ht="15">
      <c r="A19" s="63" t="s">
        <v>47</v>
      </c>
      <c r="B19" s="202">
        <v>2200.76663</v>
      </c>
      <c r="C19" s="202">
        <v>1731.5781299999996</v>
      </c>
      <c r="D19" s="39">
        <v>-21.31932089501013</v>
      </c>
      <c r="E19" s="17">
        <v>-0.2677258951950446</v>
      </c>
      <c r="F19" s="22"/>
      <c r="G19" s="202">
        <v>8590.529460000002</v>
      </c>
      <c r="H19" s="202">
        <v>10802.694559999998</v>
      </c>
      <c r="I19" s="39">
        <v>25.751207888879037</v>
      </c>
      <c r="J19" s="17">
        <v>0.22810960597089894</v>
      </c>
      <c r="K19" s="23"/>
      <c r="L19" s="23"/>
      <c r="M19" s="27"/>
      <c r="N19" s="27"/>
    </row>
    <row r="20" spans="1:14" s="23" customFormat="1" ht="15">
      <c r="A20" s="159" t="s">
        <v>48</v>
      </c>
      <c r="B20" s="205">
        <v>3679.7107700000006</v>
      </c>
      <c r="C20" s="205">
        <v>4021.79928</v>
      </c>
      <c r="D20" s="65">
        <v>9.29661409230813</v>
      </c>
      <c r="E20" s="27">
        <v>0.19520076168893497</v>
      </c>
      <c r="F20" s="27"/>
      <c r="G20" s="205">
        <v>37112.64573</v>
      </c>
      <c r="H20" s="205">
        <v>143864.09690977298</v>
      </c>
      <c r="I20" s="65">
        <v>287.6417164014812</v>
      </c>
      <c r="J20" s="27">
        <v>11.00778213409103</v>
      </c>
      <c r="M20" s="27"/>
      <c r="N20" s="27"/>
    </row>
    <row r="21" spans="1:14" ht="15">
      <c r="A21" s="63" t="s">
        <v>49</v>
      </c>
      <c r="B21" s="202">
        <v>660.72828</v>
      </c>
      <c r="C21" s="202">
        <v>660.9789300000001</v>
      </c>
      <c r="D21" s="39">
        <v>0.03793541272367751</v>
      </c>
      <c r="E21" s="17">
        <v>0.00014302459593669523</v>
      </c>
      <c r="F21" s="22"/>
      <c r="G21" s="202">
        <v>8477.151169999997</v>
      </c>
      <c r="H21" s="202">
        <v>4088.3523999999998</v>
      </c>
      <c r="I21" s="39">
        <v>-51.77209515304655</v>
      </c>
      <c r="J21" s="17">
        <v>-0.4525553531742573</v>
      </c>
      <c r="K21" s="23"/>
      <c r="L21" s="23"/>
      <c r="M21" s="27"/>
      <c r="N21" s="27"/>
    </row>
    <row r="22" spans="1:14" ht="15">
      <c r="A22" s="47" t="s">
        <v>50</v>
      </c>
      <c r="B22" s="149">
        <v>139.18653000000003</v>
      </c>
      <c r="C22" s="149">
        <v>332.14109</v>
      </c>
      <c r="D22" s="40">
        <v>138.63019647087972</v>
      </c>
      <c r="E22" s="22">
        <v>0.11010272482800819</v>
      </c>
      <c r="F22" s="22"/>
      <c r="G22" s="149">
        <v>904.5754200000001</v>
      </c>
      <c r="H22" s="149">
        <v>843.4748315</v>
      </c>
      <c r="I22" s="40">
        <v>-6.7546151652009385</v>
      </c>
      <c r="J22" s="22">
        <v>-0.0063004479942862625</v>
      </c>
      <c r="K22" s="23"/>
      <c r="L22" s="23"/>
      <c r="M22" s="27"/>
      <c r="N22" s="27"/>
    </row>
    <row r="23" spans="1:14" ht="15">
      <c r="A23" s="63" t="s">
        <v>51</v>
      </c>
      <c r="B23" s="202">
        <v>1097.5577700000001</v>
      </c>
      <c r="C23" s="202">
        <v>1524.5723099999998</v>
      </c>
      <c r="D23" s="39">
        <v>38.905882831115115</v>
      </c>
      <c r="E23" s="17">
        <v>0.24366081006418544</v>
      </c>
      <c r="F23" s="22"/>
      <c r="G23" s="202">
        <v>9175.829549999999</v>
      </c>
      <c r="H23" s="202">
        <v>131276.65502604</v>
      </c>
      <c r="I23" s="39" t="s">
        <v>187</v>
      </c>
      <c r="J23" s="17">
        <v>12.590548141303293</v>
      </c>
      <c r="K23" s="23"/>
      <c r="L23" s="23"/>
      <c r="M23" s="27"/>
      <c r="N23" s="27"/>
    </row>
    <row r="24" spans="1:14" ht="15">
      <c r="A24" s="47" t="s">
        <v>52</v>
      </c>
      <c r="B24" s="149">
        <v>0</v>
      </c>
      <c r="C24" s="149">
        <v>0.1397</v>
      </c>
      <c r="D24" s="40" t="s">
        <v>32</v>
      </c>
      <c r="E24" s="22">
        <v>7.971488550709941E-05</v>
      </c>
      <c r="F24" s="22"/>
      <c r="G24" s="149">
        <v>0</v>
      </c>
      <c r="H24" s="149">
        <v>0.1397</v>
      </c>
      <c r="I24" s="40" t="s">
        <v>32</v>
      </c>
      <c r="J24" s="22">
        <v>1.4405304538135337E-05</v>
      </c>
      <c r="K24" s="23"/>
      <c r="L24" s="23"/>
      <c r="M24" s="27"/>
      <c r="N24" s="27"/>
    </row>
    <row r="25" spans="1:14" ht="15">
      <c r="A25" s="63" t="s">
        <v>53</v>
      </c>
      <c r="B25" s="202">
        <v>1692.4655100000002</v>
      </c>
      <c r="C25" s="202">
        <v>1417.08106</v>
      </c>
      <c r="D25" s="39">
        <v>-16.27120011444133</v>
      </c>
      <c r="E25" s="17">
        <v>-0.1571384388130677</v>
      </c>
      <c r="F25" s="22"/>
      <c r="G25" s="202">
        <v>18151.1517</v>
      </c>
      <c r="H25" s="202">
        <v>6730.972972233001</v>
      </c>
      <c r="I25" s="39">
        <v>-62.91710254268328</v>
      </c>
      <c r="J25" s="17">
        <v>-1.1776030955863892</v>
      </c>
      <c r="K25" s="23"/>
      <c r="L25" s="23"/>
      <c r="M25" s="27"/>
      <c r="N25" s="27"/>
    </row>
    <row r="26" spans="1:14" ht="15">
      <c r="A26" s="47" t="s">
        <v>55</v>
      </c>
      <c r="B26" s="149">
        <v>0</v>
      </c>
      <c r="C26" s="149">
        <v>0</v>
      </c>
      <c r="D26" s="40" t="s">
        <v>32</v>
      </c>
      <c r="E26" s="22">
        <v>0</v>
      </c>
      <c r="F26" s="22"/>
      <c r="G26" s="149">
        <v>7.34339</v>
      </c>
      <c r="H26" s="149">
        <v>2.27563</v>
      </c>
      <c r="I26" s="40">
        <v>-69.01117876076309</v>
      </c>
      <c r="J26" s="22">
        <v>-0.0005225671161501843</v>
      </c>
      <c r="K26" s="23"/>
      <c r="L26" s="23"/>
      <c r="M26" s="27"/>
      <c r="N26" s="27"/>
    </row>
    <row r="27" spans="1:14" ht="15">
      <c r="A27" s="63" t="s">
        <v>54</v>
      </c>
      <c r="B27" s="202">
        <v>0.37425</v>
      </c>
      <c r="C27" s="202">
        <v>72.03855</v>
      </c>
      <c r="D27" s="39" t="s">
        <v>187</v>
      </c>
      <c r="E27" s="17">
        <v>0.040892709158528454</v>
      </c>
      <c r="F27" s="22"/>
      <c r="G27" s="202">
        <v>68.60709</v>
      </c>
      <c r="H27" s="202">
        <v>679.6105900000001</v>
      </c>
      <c r="I27" s="39">
        <v>890.583611693777</v>
      </c>
      <c r="J27" s="17">
        <v>0.06300423401121386</v>
      </c>
      <c r="K27" s="23"/>
      <c r="L27" s="23"/>
      <c r="M27" s="27"/>
      <c r="N27" s="27"/>
    </row>
    <row r="28" spans="1:14" ht="15">
      <c r="A28" s="47" t="s">
        <v>56</v>
      </c>
      <c r="B28" s="149">
        <v>0</v>
      </c>
      <c r="C28" s="149">
        <v>0</v>
      </c>
      <c r="D28" s="40" t="s">
        <v>32</v>
      </c>
      <c r="E28" s="22">
        <v>0</v>
      </c>
      <c r="F28" s="22"/>
      <c r="G28" s="149">
        <v>2.5035499999999997</v>
      </c>
      <c r="H28" s="149">
        <v>142.36485</v>
      </c>
      <c r="I28" s="40" t="s">
        <v>187</v>
      </c>
      <c r="J28" s="22">
        <v>0.014421937148171136</v>
      </c>
      <c r="K28" s="23"/>
      <c r="L28" s="23"/>
      <c r="M28" s="27"/>
      <c r="N28" s="27"/>
    </row>
    <row r="29" spans="1:14" ht="15">
      <c r="A29" s="63" t="s">
        <v>57</v>
      </c>
      <c r="B29" s="202">
        <v>89.39842999999999</v>
      </c>
      <c r="C29" s="202">
        <v>14.84764</v>
      </c>
      <c r="D29" s="39">
        <v>-83.39160989739976</v>
      </c>
      <c r="E29" s="17">
        <v>-0.042539783030163286</v>
      </c>
      <c r="F29" s="22"/>
      <c r="G29" s="202">
        <v>325.48386</v>
      </c>
      <c r="H29" s="202">
        <v>100.25091</v>
      </c>
      <c r="I29" s="39">
        <v>-69.19942205429173</v>
      </c>
      <c r="J29" s="17">
        <v>-0.023225119805100995</v>
      </c>
      <c r="K29" s="23"/>
      <c r="L29" s="23"/>
      <c r="M29" s="27"/>
      <c r="N29" s="27"/>
    </row>
    <row r="30" spans="1:14" ht="15">
      <c r="A30" s="47"/>
      <c r="B30" s="149"/>
      <c r="C30" s="149"/>
      <c r="D30" s="40"/>
      <c r="E30" s="22"/>
      <c r="F30" s="22"/>
      <c r="G30" s="149"/>
      <c r="H30" s="149"/>
      <c r="I30" s="40"/>
      <c r="J30" s="22"/>
      <c r="K30" s="23"/>
      <c r="L30" s="23"/>
      <c r="M30" s="27"/>
      <c r="N30" s="27"/>
    </row>
    <row r="31" spans="1:14" ht="15">
      <c r="A31" s="63" t="s">
        <v>58</v>
      </c>
      <c r="B31" s="202">
        <v>105083.20588000002</v>
      </c>
      <c r="C31" s="202">
        <v>26882.526790000007</v>
      </c>
      <c r="D31" s="39">
        <v>-74.41786576182443</v>
      </c>
      <c r="E31" s="17">
        <v>-44.62246370964048</v>
      </c>
      <c r="F31" s="22"/>
      <c r="G31" s="202">
        <v>656265.0505100001</v>
      </c>
      <c r="H31" s="202">
        <v>296250.70975225704</v>
      </c>
      <c r="I31" s="39">
        <v>-54.85806999442784</v>
      </c>
      <c r="J31" s="17">
        <v>-37.12323705591495</v>
      </c>
      <c r="K31" s="23"/>
      <c r="L31" s="23"/>
      <c r="M31" s="27"/>
      <c r="N31" s="27"/>
    </row>
    <row r="32" spans="1:14" ht="15">
      <c r="A32" s="47" t="s">
        <v>59</v>
      </c>
      <c r="B32" s="149">
        <v>2.03999</v>
      </c>
      <c r="C32" s="149">
        <v>0</v>
      </c>
      <c r="D32" s="40">
        <v>-100</v>
      </c>
      <c r="E32" s="22">
        <v>-0.0011640484558742145</v>
      </c>
      <c r="F32" s="22"/>
      <c r="G32" s="149">
        <v>2.03999</v>
      </c>
      <c r="H32" s="149">
        <v>0.03675</v>
      </c>
      <c r="I32" s="40">
        <v>-98.19852058098324</v>
      </c>
      <c r="J32" s="22">
        <v>-0.00020656608634913554</v>
      </c>
      <c r="K32" s="23"/>
      <c r="L32" s="23"/>
      <c r="M32" s="27"/>
      <c r="N32" s="27"/>
    </row>
    <row r="33" spans="1:14" ht="15">
      <c r="A33" s="63" t="s">
        <v>60</v>
      </c>
      <c r="B33" s="202">
        <v>2828.16946</v>
      </c>
      <c r="C33" s="202">
        <v>778.3508499999999</v>
      </c>
      <c r="D33" s="39">
        <v>-72.4786346430599</v>
      </c>
      <c r="E33" s="17">
        <v>-1.16965680605921</v>
      </c>
      <c r="F33" s="22"/>
      <c r="G33" s="202">
        <v>8626.07489</v>
      </c>
      <c r="H33" s="202">
        <v>5916.554898</v>
      </c>
      <c r="I33" s="39">
        <v>-31.410809975010544</v>
      </c>
      <c r="J33" s="17">
        <v>-0.27939485065802455</v>
      </c>
      <c r="K33" s="23"/>
      <c r="L33" s="23"/>
      <c r="M33" s="27"/>
      <c r="N33" s="27"/>
    </row>
    <row r="34" spans="1:14" ht="15">
      <c r="A34" s="47"/>
      <c r="B34" s="149"/>
      <c r="C34" s="149"/>
      <c r="D34" s="40"/>
      <c r="E34" s="22"/>
      <c r="F34" s="22"/>
      <c r="G34" s="149"/>
      <c r="H34" s="149"/>
      <c r="I34" s="40"/>
      <c r="J34" s="22"/>
      <c r="K34" s="23"/>
      <c r="L34" s="23"/>
      <c r="M34" s="27"/>
      <c r="N34" s="27"/>
    </row>
    <row r="35" spans="1:14" s="23" customFormat="1" ht="15">
      <c r="A35" s="49" t="s">
        <v>61</v>
      </c>
      <c r="B35" s="206">
        <v>33253.844320000004</v>
      </c>
      <c r="C35" s="206">
        <v>16408.19264</v>
      </c>
      <c r="D35" s="64">
        <v>-50.65775709387215</v>
      </c>
      <c r="E35" s="26">
        <v>-9.612377916704919</v>
      </c>
      <c r="F35" s="27"/>
      <c r="G35" s="206">
        <v>123030.04740000001</v>
      </c>
      <c r="H35" s="206">
        <v>82587.73592138199</v>
      </c>
      <c r="I35" s="64">
        <v>-32.87189782763428</v>
      </c>
      <c r="J35" s="26">
        <v>-4.1702491988233295</v>
      </c>
      <c r="M35" s="27"/>
      <c r="N35" s="27"/>
    </row>
    <row r="36" spans="1:14" ht="15">
      <c r="A36" s="47" t="s">
        <v>62</v>
      </c>
      <c r="B36" s="149">
        <v>14879.546460000001</v>
      </c>
      <c r="C36" s="149">
        <v>2961.902470000002</v>
      </c>
      <c r="D36" s="40">
        <v>-80.09413473749117</v>
      </c>
      <c r="E36" s="22">
        <v>-6.8003838666944985</v>
      </c>
      <c r="F36" s="22"/>
      <c r="G36" s="149">
        <v>54361.090220000006</v>
      </c>
      <c r="H36" s="149">
        <v>21634.268602879994</v>
      </c>
      <c r="I36" s="40">
        <v>-60.202658711725896</v>
      </c>
      <c r="J36" s="22">
        <v>-3.3746587828192167</v>
      </c>
      <c r="K36" s="23"/>
      <c r="L36" s="23"/>
      <c r="M36" s="27"/>
      <c r="N36" s="27"/>
    </row>
    <row r="37" spans="1:14" ht="15">
      <c r="A37" s="63" t="s">
        <v>63</v>
      </c>
      <c r="B37" s="202">
        <v>71.31378</v>
      </c>
      <c r="C37" s="202">
        <v>227.31802000000002</v>
      </c>
      <c r="D37" s="39">
        <v>218.75749679795408</v>
      </c>
      <c r="E37" s="17">
        <v>0.08901832591425957</v>
      </c>
      <c r="F37" s="22"/>
      <c r="G37" s="202">
        <v>1010.7533799999999</v>
      </c>
      <c r="H37" s="202">
        <v>1742.3632700000003</v>
      </c>
      <c r="I37" s="39">
        <v>72.38263106278215</v>
      </c>
      <c r="J37" s="17">
        <v>0.07544068195105011</v>
      </c>
      <c r="K37" s="23"/>
      <c r="L37" s="23"/>
      <c r="M37" s="27"/>
      <c r="N37" s="27"/>
    </row>
    <row r="38" spans="1:14" ht="15">
      <c r="A38" s="47" t="s">
        <v>64</v>
      </c>
      <c r="B38" s="149">
        <v>961.27435</v>
      </c>
      <c r="C38" s="149">
        <v>306.01297</v>
      </c>
      <c r="D38" s="40">
        <v>-68.16590705868725</v>
      </c>
      <c r="E38" s="22">
        <v>-0.3739018316673154</v>
      </c>
      <c r="F38" s="22"/>
      <c r="G38" s="149">
        <v>3109.53049</v>
      </c>
      <c r="H38" s="149">
        <v>1454.698780475</v>
      </c>
      <c r="I38" s="40">
        <v>-53.21805702972864</v>
      </c>
      <c r="J38" s="22">
        <v>-0.1706396187191893</v>
      </c>
      <c r="K38" s="23"/>
      <c r="L38" s="23"/>
      <c r="M38" s="27"/>
      <c r="N38" s="27"/>
    </row>
    <row r="39" spans="1:14" ht="15">
      <c r="A39" s="63" t="s">
        <v>65</v>
      </c>
      <c r="B39" s="202">
        <v>0</v>
      </c>
      <c r="C39" s="202">
        <v>18.07</v>
      </c>
      <c r="D39" s="39" t="s">
        <v>32</v>
      </c>
      <c r="E39" s="17">
        <v>0.010311009170460175</v>
      </c>
      <c r="F39" s="22"/>
      <c r="G39" s="202">
        <v>0</v>
      </c>
      <c r="H39" s="202">
        <v>79.33134999999999</v>
      </c>
      <c r="I39" s="39" t="s">
        <v>32</v>
      </c>
      <c r="J39" s="17">
        <v>0.008180331110747336</v>
      </c>
      <c r="K39" s="23"/>
      <c r="L39" s="23"/>
      <c r="M39" s="27"/>
      <c r="N39" s="27"/>
    </row>
    <row r="40" spans="1:14" ht="15">
      <c r="A40" s="47" t="s">
        <v>66</v>
      </c>
      <c r="B40" s="149">
        <v>0</v>
      </c>
      <c r="C40" s="149">
        <v>0</v>
      </c>
      <c r="D40" s="40" t="s">
        <v>32</v>
      </c>
      <c r="E40" s="22">
        <v>0</v>
      </c>
      <c r="F40" s="22"/>
      <c r="G40" s="149">
        <v>0</v>
      </c>
      <c r="H40" s="149">
        <v>0</v>
      </c>
      <c r="I40" s="40" t="s">
        <v>32</v>
      </c>
      <c r="J40" s="22">
        <v>0</v>
      </c>
      <c r="K40" s="23"/>
      <c r="L40" s="23"/>
      <c r="M40" s="27"/>
      <c r="N40" s="27"/>
    </row>
    <row r="41" spans="1:14" ht="15">
      <c r="A41" s="63" t="s">
        <v>67</v>
      </c>
      <c r="B41" s="202">
        <v>0</v>
      </c>
      <c r="C41" s="202">
        <v>0.88935</v>
      </c>
      <c r="D41" s="39" t="s">
        <v>32</v>
      </c>
      <c r="E41" s="17">
        <v>0.0005074762593109439</v>
      </c>
      <c r="F41" s="22"/>
      <c r="G41" s="202">
        <v>0</v>
      </c>
      <c r="H41" s="202">
        <v>0.88935</v>
      </c>
      <c r="I41" s="39" t="s">
        <v>32</v>
      </c>
      <c r="J41" s="17">
        <v>9.170621038647576E-05</v>
      </c>
      <c r="K41" s="23"/>
      <c r="L41" s="23"/>
      <c r="M41" s="27"/>
      <c r="N41" s="27"/>
    </row>
    <row r="42" spans="1:14" ht="15">
      <c r="A42" s="47" t="s">
        <v>68</v>
      </c>
      <c r="B42" s="149">
        <v>210.30855</v>
      </c>
      <c r="C42" s="149">
        <v>279.50011</v>
      </c>
      <c r="D42" s="40">
        <v>32.900022371891204</v>
      </c>
      <c r="E42" s="22">
        <v>0.03948172715431353</v>
      </c>
      <c r="F42" s="22"/>
      <c r="G42" s="149">
        <v>1073.9032999999997</v>
      </c>
      <c r="H42" s="149">
        <v>545.28045</v>
      </c>
      <c r="I42" s="40">
        <v>-49.224436688107765</v>
      </c>
      <c r="J42" s="22">
        <v>-0.05450947129611334</v>
      </c>
      <c r="K42" s="23"/>
      <c r="L42" s="23"/>
      <c r="M42" s="27"/>
      <c r="N42" s="27"/>
    </row>
    <row r="43" spans="1:14" ht="15">
      <c r="A43" s="63" t="s">
        <v>69</v>
      </c>
      <c r="B43" s="202">
        <v>4.92017</v>
      </c>
      <c r="C43" s="202">
        <v>4.79898</v>
      </c>
      <c r="D43" s="39">
        <v>-2.4631262740921422</v>
      </c>
      <c r="E43" s="17">
        <v>-6.915280583110484E-05</v>
      </c>
      <c r="F43" s="22"/>
      <c r="G43" s="202">
        <v>54.236520000000006</v>
      </c>
      <c r="H43" s="202">
        <v>20.713240000000003</v>
      </c>
      <c r="I43" s="39">
        <v>-61.80942287595148</v>
      </c>
      <c r="J43" s="17">
        <v>-0.003456786381654843</v>
      </c>
      <c r="K43" s="23"/>
      <c r="L43" s="23"/>
      <c r="M43" s="27"/>
      <c r="N43" s="27"/>
    </row>
    <row r="44" spans="1:14" ht="15">
      <c r="A44" s="47" t="s">
        <v>70</v>
      </c>
      <c r="B44" s="149">
        <v>3.63513</v>
      </c>
      <c r="C44" s="149">
        <v>0</v>
      </c>
      <c r="D44" s="40">
        <v>-100</v>
      </c>
      <c r="E44" s="22">
        <v>-0.0020742589245055284</v>
      </c>
      <c r="F44" s="22"/>
      <c r="G44" s="149">
        <v>94.88596000000001</v>
      </c>
      <c r="H44" s="149">
        <v>10.60098</v>
      </c>
      <c r="I44" s="40">
        <v>-88.8276621746779</v>
      </c>
      <c r="J44" s="22">
        <v>-0.008691129598358242</v>
      </c>
      <c r="K44" s="23"/>
      <c r="L44" s="23"/>
      <c r="M44" s="27"/>
      <c r="N44" s="27"/>
    </row>
    <row r="45" spans="1:14" ht="15">
      <c r="A45" s="63" t="s">
        <v>71</v>
      </c>
      <c r="B45" s="202">
        <v>4113.211429999999</v>
      </c>
      <c r="C45" s="202">
        <v>4793.3407</v>
      </c>
      <c r="D45" s="39">
        <v>16.535237285383133</v>
      </c>
      <c r="E45" s="17">
        <v>0.3880918173806527</v>
      </c>
      <c r="F45" s="22"/>
      <c r="G45" s="202">
        <v>15265.26579</v>
      </c>
      <c r="H45" s="202">
        <v>14627.346550158996</v>
      </c>
      <c r="I45" s="39">
        <v>-4.17889376193431</v>
      </c>
      <c r="J45" s="17">
        <v>-0.06577967731313847</v>
      </c>
      <c r="K45" s="23"/>
      <c r="L45" s="23"/>
      <c r="M45" s="27"/>
      <c r="N45" s="27"/>
    </row>
    <row r="46" spans="1:14" ht="15">
      <c r="A46" s="47" t="s">
        <v>72</v>
      </c>
      <c r="B46" s="149">
        <v>0</v>
      </c>
      <c r="C46" s="149">
        <v>0</v>
      </c>
      <c r="D46" s="40" t="s">
        <v>32</v>
      </c>
      <c r="E46" s="22">
        <v>0</v>
      </c>
      <c r="F46" s="22"/>
      <c r="G46" s="149">
        <v>0</v>
      </c>
      <c r="H46" s="149">
        <v>0</v>
      </c>
      <c r="I46" s="40" t="s">
        <v>32</v>
      </c>
      <c r="J46" s="22">
        <v>0</v>
      </c>
      <c r="K46" s="23"/>
      <c r="L46" s="23"/>
      <c r="M46" s="27"/>
      <c r="N46" s="27"/>
    </row>
    <row r="47" spans="1:14" ht="15">
      <c r="A47" s="63" t="s">
        <v>73</v>
      </c>
      <c r="B47" s="202">
        <v>31.094480000000004</v>
      </c>
      <c r="C47" s="202">
        <v>14.84327</v>
      </c>
      <c r="D47" s="39">
        <v>-52.26397096848059</v>
      </c>
      <c r="E47" s="17">
        <v>-0.009273180705095415</v>
      </c>
      <c r="F47" s="22"/>
      <c r="G47" s="202">
        <v>2852.65614</v>
      </c>
      <c r="H47" s="202">
        <v>202.7433</v>
      </c>
      <c r="I47" s="39">
        <v>-92.8928237386508</v>
      </c>
      <c r="J47" s="17">
        <v>-0.27324839985479676</v>
      </c>
      <c r="K47" s="23"/>
      <c r="L47" s="23"/>
      <c r="M47" s="27"/>
      <c r="N47" s="27"/>
    </row>
    <row r="48" spans="1:14" ht="15">
      <c r="A48" s="47" t="s">
        <v>74</v>
      </c>
      <c r="B48" s="149">
        <v>1172.3121700000006</v>
      </c>
      <c r="C48" s="149">
        <v>932.9796</v>
      </c>
      <c r="D48" s="40">
        <v>-20.41542996179938</v>
      </c>
      <c r="E48" s="22">
        <v>-0.1365667030470287</v>
      </c>
      <c r="F48" s="22"/>
      <c r="G48" s="149">
        <v>6213.1452500000005</v>
      </c>
      <c r="H48" s="149">
        <v>6570.1310221039985</v>
      </c>
      <c r="I48" s="40">
        <v>5.745653090984759</v>
      </c>
      <c r="J48" s="22">
        <v>0.03681094318496398</v>
      </c>
      <c r="K48" s="23"/>
      <c r="L48" s="23"/>
      <c r="M48" s="27"/>
      <c r="N48" s="27"/>
    </row>
    <row r="49" spans="1:14" ht="15">
      <c r="A49" s="63" t="s">
        <v>75</v>
      </c>
      <c r="B49" s="202">
        <v>0</v>
      </c>
      <c r="C49" s="202">
        <v>0</v>
      </c>
      <c r="D49" s="39" t="s">
        <v>32</v>
      </c>
      <c r="E49" s="17">
        <v>0</v>
      </c>
      <c r="F49" s="22"/>
      <c r="G49" s="202">
        <v>2.0733</v>
      </c>
      <c r="H49" s="202">
        <v>21.39845</v>
      </c>
      <c r="I49" s="39">
        <v>932.0961751796652</v>
      </c>
      <c r="J49" s="17">
        <v>0.001992732075842134</v>
      </c>
      <c r="K49" s="23"/>
      <c r="L49" s="23"/>
      <c r="M49" s="27"/>
      <c r="N49" s="27"/>
    </row>
    <row r="50" spans="1:14" ht="15">
      <c r="A50" s="47" t="s">
        <v>76</v>
      </c>
      <c r="B50" s="149">
        <v>4.27041</v>
      </c>
      <c r="C50" s="149">
        <v>0</v>
      </c>
      <c r="D50" s="40">
        <v>-100</v>
      </c>
      <c r="E50" s="22">
        <v>-0.0024367590853140476</v>
      </c>
      <c r="F50" s="22"/>
      <c r="G50" s="149">
        <v>223.75185</v>
      </c>
      <c r="H50" s="149">
        <v>37.87827999999999</v>
      </c>
      <c r="I50" s="40">
        <v>-83.07129974567809</v>
      </c>
      <c r="J50" s="22">
        <v>-0.019166538163496175</v>
      </c>
      <c r="K50" s="23"/>
      <c r="L50" s="23"/>
      <c r="M50" s="27"/>
      <c r="N50" s="27"/>
    </row>
    <row r="51" spans="1:14" ht="15">
      <c r="A51" s="63" t="s">
        <v>77</v>
      </c>
      <c r="B51" s="202">
        <v>5.5010699999999995</v>
      </c>
      <c r="C51" s="202">
        <v>0.28014</v>
      </c>
      <c r="D51" s="39">
        <v>-94.90753617023597</v>
      </c>
      <c r="E51" s="17">
        <v>-0.002979139851042094</v>
      </c>
      <c r="F51" s="22"/>
      <c r="G51" s="202">
        <v>93.46232</v>
      </c>
      <c r="H51" s="202">
        <v>143.95294</v>
      </c>
      <c r="I51" s="39">
        <v>54.02243385355723</v>
      </c>
      <c r="J51" s="17">
        <v>0.005206390532707708</v>
      </c>
      <c r="K51" s="23"/>
      <c r="L51" s="23"/>
      <c r="M51" s="27"/>
      <c r="N51" s="27"/>
    </row>
    <row r="52" spans="1:14" ht="15">
      <c r="A52" s="47" t="s">
        <v>78</v>
      </c>
      <c r="B52" s="149">
        <v>6947.752339999997</v>
      </c>
      <c r="C52" s="149">
        <v>1681.1956900000002</v>
      </c>
      <c r="D52" s="40">
        <v>-75.80230831889439</v>
      </c>
      <c r="E52" s="22">
        <v>-3.005175092136026</v>
      </c>
      <c r="F52" s="22"/>
      <c r="G52" s="149">
        <v>19111.91429</v>
      </c>
      <c r="H52" s="149">
        <v>14325.703335763998</v>
      </c>
      <c r="I52" s="40">
        <v>-25.04307460577253</v>
      </c>
      <c r="J52" s="22">
        <v>-0.4935349060810947</v>
      </c>
      <c r="K52" s="23"/>
      <c r="L52" s="23"/>
      <c r="M52" s="27"/>
      <c r="N52" s="27"/>
    </row>
    <row r="53" spans="1:14" ht="15">
      <c r="A53" s="63" t="s">
        <v>79</v>
      </c>
      <c r="B53" s="202">
        <v>0</v>
      </c>
      <c r="C53" s="202">
        <v>0.142</v>
      </c>
      <c r="D53" s="39" t="s">
        <v>32</v>
      </c>
      <c r="E53" s="17">
        <v>8.102729951330077E-05</v>
      </c>
      <c r="F53" s="22"/>
      <c r="G53" s="202">
        <v>0</v>
      </c>
      <c r="H53" s="202">
        <v>0.142</v>
      </c>
      <c r="I53" s="39" t="s">
        <v>32</v>
      </c>
      <c r="J53" s="17">
        <v>1.4642471327238497E-05</v>
      </c>
      <c r="K53" s="23"/>
      <c r="L53" s="23"/>
      <c r="M53" s="27"/>
      <c r="N53" s="27"/>
    </row>
    <row r="54" spans="1:14" ht="15">
      <c r="A54" s="47" t="s">
        <v>80</v>
      </c>
      <c r="B54" s="149">
        <v>0</v>
      </c>
      <c r="C54" s="149">
        <v>0</v>
      </c>
      <c r="D54" s="40" t="s">
        <v>32</v>
      </c>
      <c r="E54" s="22">
        <v>0</v>
      </c>
      <c r="F54" s="22"/>
      <c r="G54" s="149">
        <v>0</v>
      </c>
      <c r="H54" s="149">
        <v>0</v>
      </c>
      <c r="I54" s="40" t="s">
        <v>32</v>
      </c>
      <c r="J54" s="22">
        <v>0</v>
      </c>
      <c r="K54" s="23"/>
      <c r="L54" s="23"/>
      <c r="M54" s="27"/>
      <c r="N54" s="27"/>
    </row>
    <row r="55" spans="1:14" ht="15">
      <c r="A55" s="63" t="s">
        <v>81</v>
      </c>
      <c r="B55" s="202">
        <v>1.1746400000000001</v>
      </c>
      <c r="C55" s="202">
        <v>0</v>
      </c>
      <c r="D55" s="39">
        <v>-100</v>
      </c>
      <c r="E55" s="17">
        <v>-0.0006702669514105889</v>
      </c>
      <c r="F55" s="22"/>
      <c r="G55" s="202">
        <v>9.304020000000001</v>
      </c>
      <c r="H55" s="202">
        <v>116.25626</v>
      </c>
      <c r="I55" s="39" t="s">
        <v>187</v>
      </c>
      <c r="J55" s="17">
        <v>0.011028486673126267</v>
      </c>
      <c r="K55" s="23"/>
      <c r="L55" s="23"/>
      <c r="M55" s="27"/>
      <c r="N55" s="27"/>
    </row>
    <row r="56" spans="1:14" ht="15">
      <c r="A56" s="47" t="s">
        <v>82</v>
      </c>
      <c r="B56" s="149">
        <v>0</v>
      </c>
      <c r="C56" s="149">
        <v>0</v>
      </c>
      <c r="D56" s="40" t="s">
        <v>32</v>
      </c>
      <c r="E56" s="22">
        <v>0</v>
      </c>
      <c r="F56" s="22"/>
      <c r="G56" s="149">
        <v>0</v>
      </c>
      <c r="H56" s="149">
        <v>1.7634499999999997</v>
      </c>
      <c r="I56" s="40" t="s">
        <v>32</v>
      </c>
      <c r="J56" s="22">
        <v>0.00018183990184520227</v>
      </c>
      <c r="K56" s="23"/>
      <c r="L56" s="23"/>
      <c r="M56" s="27"/>
      <c r="N56" s="27"/>
    </row>
    <row r="57" spans="1:14" ht="15">
      <c r="A57" s="63" t="s">
        <v>83</v>
      </c>
      <c r="B57" s="202">
        <v>2664.406159999999</v>
      </c>
      <c r="C57" s="202">
        <v>926.3991800000001</v>
      </c>
      <c r="D57" s="39">
        <v>-65.23055704089798</v>
      </c>
      <c r="E57" s="17">
        <v>-0.9917324797511778</v>
      </c>
      <c r="F57" s="22"/>
      <c r="G57" s="202">
        <v>7648.318789999999</v>
      </c>
      <c r="H57" s="202">
        <v>5928.009639999998</v>
      </c>
      <c r="I57" s="39">
        <v>-22.49264442597849</v>
      </c>
      <c r="J57" s="17">
        <v>-0.1773913901609932</v>
      </c>
      <c r="K57" s="23"/>
      <c r="L57" s="23"/>
      <c r="M57" s="27"/>
      <c r="N57" s="27"/>
    </row>
    <row r="58" spans="1:14" ht="15">
      <c r="A58" s="47" t="s">
        <v>84</v>
      </c>
      <c r="B58" s="149">
        <v>553.9093399999999</v>
      </c>
      <c r="C58" s="149">
        <v>55.90133</v>
      </c>
      <c r="D58" s="40">
        <v>-89.90785567905391</v>
      </c>
      <c r="E58" s="22">
        <v>-0.2841707337062879</v>
      </c>
      <c r="F58" s="22"/>
      <c r="G58" s="149">
        <v>2003.05279</v>
      </c>
      <c r="H58" s="149">
        <v>1175.10482</v>
      </c>
      <c r="I58" s="40">
        <v>-41.33430602195961</v>
      </c>
      <c r="J58" s="22">
        <v>-0.08537467895190365</v>
      </c>
      <c r="K58" s="23"/>
      <c r="L58" s="23"/>
      <c r="M58" s="27"/>
      <c r="N58" s="27"/>
    </row>
    <row r="59" spans="1:14" ht="15">
      <c r="A59" s="63" t="s">
        <v>85</v>
      </c>
      <c r="B59" s="202">
        <v>8.1235</v>
      </c>
      <c r="C59" s="202">
        <v>2062.28137</v>
      </c>
      <c r="D59" s="39" t="s">
        <v>187</v>
      </c>
      <c r="E59" s="17">
        <v>1.1721328519724925</v>
      </c>
      <c r="F59" s="22"/>
      <c r="G59" s="202">
        <v>6250.87846</v>
      </c>
      <c r="H59" s="202">
        <v>8700.65333</v>
      </c>
      <c r="I59" s="39">
        <v>39.19088949939366</v>
      </c>
      <c r="J59" s="17">
        <v>0.2526109738884818</v>
      </c>
      <c r="K59" s="23"/>
      <c r="L59" s="23"/>
      <c r="M59" s="27"/>
      <c r="N59" s="27"/>
    </row>
    <row r="60" spans="1:14" ht="15">
      <c r="A60" s="47" t="s">
        <v>86</v>
      </c>
      <c r="B60" s="149">
        <v>327.38982</v>
      </c>
      <c r="C60" s="149">
        <v>2004.01622</v>
      </c>
      <c r="D60" s="40">
        <v>512.1192833668438</v>
      </c>
      <c r="E60" s="22">
        <v>0.9567078132725859</v>
      </c>
      <c r="F60" s="22"/>
      <c r="G60" s="149">
        <v>1368.96457</v>
      </c>
      <c r="H60" s="149">
        <v>3551.43475</v>
      </c>
      <c r="I60" s="40">
        <v>159.42488416628632</v>
      </c>
      <c r="J60" s="22">
        <v>0.22504758474086645</v>
      </c>
      <c r="K60" s="23"/>
      <c r="L60" s="23"/>
      <c r="M60" s="27"/>
      <c r="N60" s="27"/>
    </row>
    <row r="61" spans="1:14" ht="15">
      <c r="A61" s="63" t="s">
        <v>87</v>
      </c>
      <c r="B61" s="202">
        <v>10.44776</v>
      </c>
      <c r="C61" s="202">
        <v>1.85067</v>
      </c>
      <c r="D61" s="39">
        <v>-82.28644226130768</v>
      </c>
      <c r="E61" s="17">
        <v>-0.004905626664597204</v>
      </c>
      <c r="F61" s="22"/>
      <c r="G61" s="202">
        <v>14.31337</v>
      </c>
      <c r="H61" s="202">
        <v>5.35594</v>
      </c>
      <c r="I61" s="39">
        <v>-62.58085971368028</v>
      </c>
      <c r="J61" s="17">
        <v>-0.0009236543094418727</v>
      </c>
      <c r="K61" s="23"/>
      <c r="L61" s="23"/>
      <c r="M61" s="27"/>
      <c r="N61" s="27"/>
    </row>
    <row r="62" spans="1:14" ht="15">
      <c r="A62" s="47" t="s">
        <v>88</v>
      </c>
      <c r="B62" s="149">
        <v>186.79735</v>
      </c>
      <c r="C62" s="149">
        <v>118.99672</v>
      </c>
      <c r="D62" s="40">
        <v>-36.29635538191521</v>
      </c>
      <c r="E62" s="22">
        <v>-0.03868804193098934</v>
      </c>
      <c r="F62" s="22"/>
      <c r="G62" s="149">
        <v>673.1849</v>
      </c>
      <c r="H62" s="149">
        <v>477.73957999999993</v>
      </c>
      <c r="I62" s="40">
        <v>-29.032932853960336</v>
      </c>
      <c r="J62" s="22">
        <v>-0.02015353869114756</v>
      </c>
      <c r="K62" s="23"/>
      <c r="L62" s="23"/>
      <c r="M62" s="27"/>
      <c r="N62" s="27"/>
    </row>
    <row r="63" spans="1:14" ht="15">
      <c r="A63" s="63" t="s">
        <v>89</v>
      </c>
      <c r="B63" s="202">
        <v>1096.4554100000007</v>
      </c>
      <c r="C63" s="202">
        <v>17.47385</v>
      </c>
      <c r="D63" s="39">
        <v>-98.40633282114044</v>
      </c>
      <c r="E63" s="17">
        <v>-0.6156828312073841</v>
      </c>
      <c r="F63" s="22"/>
      <c r="G63" s="202">
        <v>1595.3616900000006</v>
      </c>
      <c r="H63" s="202">
        <v>1213.97625</v>
      </c>
      <c r="I63" s="39">
        <v>-23.905891835725377</v>
      </c>
      <c r="J63" s="17">
        <v>-0.039326939224128506</v>
      </c>
      <c r="K63" s="23"/>
      <c r="L63" s="23"/>
      <c r="M63" s="27"/>
      <c r="N63" s="27"/>
    </row>
    <row r="64" spans="1:14" ht="15">
      <c r="A64" s="47"/>
      <c r="B64" s="149"/>
      <c r="C64" s="149"/>
      <c r="D64" s="40"/>
      <c r="E64" s="22"/>
      <c r="F64" s="22"/>
      <c r="G64" s="149"/>
      <c r="H64" s="149"/>
      <c r="I64" s="40"/>
      <c r="J64" s="22"/>
      <c r="K64" s="23"/>
      <c r="L64" s="23"/>
      <c r="M64" s="27"/>
      <c r="N64" s="27"/>
    </row>
    <row r="65" spans="1:14" ht="15">
      <c r="A65" s="63" t="s">
        <v>90</v>
      </c>
      <c r="B65" s="202">
        <v>1397.3126199999995</v>
      </c>
      <c r="C65" s="202">
        <v>2965.7960700000003</v>
      </c>
      <c r="D65" s="39">
        <v>112.25000243682058</v>
      </c>
      <c r="E65" s="17">
        <v>0.8949998470760943</v>
      </c>
      <c r="F65" s="22"/>
      <c r="G65" s="202">
        <v>7165.4455</v>
      </c>
      <c r="H65" s="202">
        <v>10655.470468000001</v>
      </c>
      <c r="I65" s="39">
        <v>48.70632214005399</v>
      </c>
      <c r="J65" s="17">
        <v>0.35987739806539776</v>
      </c>
      <c r="K65" s="23"/>
      <c r="L65" s="23"/>
      <c r="M65" s="27"/>
      <c r="N65" s="27"/>
    </row>
    <row r="66" spans="1:14" ht="15">
      <c r="A66" s="47" t="s">
        <v>91</v>
      </c>
      <c r="B66" s="149">
        <v>16155.355090000001</v>
      </c>
      <c r="C66" s="149">
        <v>7743.861959999998</v>
      </c>
      <c r="D66" s="40">
        <v>-52.0662844186361</v>
      </c>
      <c r="E66" s="22">
        <v>-4.7997223464688865</v>
      </c>
      <c r="F66" s="22"/>
      <c r="G66" s="149">
        <v>71891.98915000001</v>
      </c>
      <c r="H66" s="149">
        <v>54883.68217358099</v>
      </c>
      <c r="I66" s="40">
        <v>-23.65813935253871</v>
      </c>
      <c r="J66" s="22">
        <v>-1.753828501599196</v>
      </c>
      <c r="K66" s="23"/>
      <c r="L66" s="23"/>
      <c r="M66" s="27"/>
      <c r="N66" s="27"/>
    </row>
    <row r="67" spans="1:14" ht="15">
      <c r="A67" s="63" t="s">
        <v>92</v>
      </c>
      <c r="B67" s="202">
        <v>200.34794</v>
      </c>
      <c r="C67" s="202">
        <v>42.77756</v>
      </c>
      <c r="D67" s="39">
        <v>-78.6483654386464</v>
      </c>
      <c r="E67" s="17">
        <v>-0.08991198855411703</v>
      </c>
      <c r="F67" s="22"/>
      <c r="G67" s="202">
        <v>377.82444</v>
      </c>
      <c r="H67" s="202">
        <v>68.94832</v>
      </c>
      <c r="I67" s="39">
        <v>-81.75122816300609</v>
      </c>
      <c r="J67" s="17">
        <v>-0.03185006852653998</v>
      </c>
      <c r="K67" s="23"/>
      <c r="L67" s="23"/>
      <c r="M67" s="27"/>
      <c r="N67" s="27"/>
    </row>
    <row r="68" spans="1:14" ht="15">
      <c r="A68" s="47" t="s">
        <v>93</v>
      </c>
      <c r="B68" s="149">
        <v>0.2367</v>
      </c>
      <c r="C68" s="149">
        <v>0.054369999999999995</v>
      </c>
      <c r="D68" s="40">
        <v>-77.02999577524292</v>
      </c>
      <c r="E68" s="22">
        <v>-0.00010404019380464878</v>
      </c>
      <c r="F68" s="22"/>
      <c r="G68" s="149">
        <v>99.48133</v>
      </c>
      <c r="H68" s="149">
        <v>128.22133</v>
      </c>
      <c r="I68" s="40">
        <v>28.889842948420565</v>
      </c>
      <c r="J68" s="22">
        <v>0.002963553703836862</v>
      </c>
      <c r="K68" s="23"/>
      <c r="L68" s="23"/>
      <c r="M68" s="27"/>
      <c r="N68" s="27"/>
    </row>
    <row r="69" spans="1:14" ht="15">
      <c r="A69" s="63" t="s">
        <v>94</v>
      </c>
      <c r="B69" s="202">
        <v>972.00941</v>
      </c>
      <c r="C69" s="202">
        <v>854.0816699999999</v>
      </c>
      <c r="D69" s="39">
        <v>-12.132366084809831</v>
      </c>
      <c r="E69" s="17">
        <v>-0.06729131204159626</v>
      </c>
      <c r="F69" s="22"/>
      <c r="G69" s="202">
        <v>3245.6446499999997</v>
      </c>
      <c r="H69" s="202">
        <v>3829.399946613</v>
      </c>
      <c r="I69" s="39">
        <v>17.985804349006585</v>
      </c>
      <c r="J69" s="17">
        <v>0.06019450839985531</v>
      </c>
      <c r="K69" s="23"/>
      <c r="L69" s="23"/>
      <c r="M69" s="27"/>
      <c r="N69" s="27"/>
    </row>
    <row r="70" spans="1:14" ht="15">
      <c r="A70" s="47" t="s">
        <v>96</v>
      </c>
      <c r="B70" s="149">
        <v>2159.7118200000004</v>
      </c>
      <c r="C70" s="149">
        <v>9409.845730000005</v>
      </c>
      <c r="D70" s="40">
        <v>335.69913554485254</v>
      </c>
      <c r="E70" s="22">
        <v>4.137033604486681</v>
      </c>
      <c r="F70" s="22"/>
      <c r="G70" s="149">
        <v>13575.6564</v>
      </c>
      <c r="H70" s="149">
        <v>21103.127280000004</v>
      </c>
      <c r="I70" s="40">
        <v>55.44830141693926</v>
      </c>
      <c r="J70" s="22">
        <v>0.7762026515987521</v>
      </c>
      <c r="K70" s="23"/>
      <c r="L70" s="23"/>
      <c r="M70" s="27"/>
      <c r="N70" s="27"/>
    </row>
    <row r="71" spans="1:14" ht="15">
      <c r="A71" s="63" t="s">
        <v>95</v>
      </c>
      <c r="B71" s="202">
        <v>0</v>
      </c>
      <c r="C71" s="202">
        <v>0</v>
      </c>
      <c r="D71" s="39" t="s">
        <v>32</v>
      </c>
      <c r="E71" s="17">
        <v>0</v>
      </c>
      <c r="F71" s="22"/>
      <c r="G71" s="202">
        <v>0</v>
      </c>
      <c r="H71" s="202">
        <v>53209.106700000004</v>
      </c>
      <c r="I71" s="39" t="s">
        <v>32</v>
      </c>
      <c r="J71" s="17">
        <v>5.486709994385379</v>
      </c>
      <c r="K71" s="23"/>
      <c r="L71" s="23"/>
      <c r="M71" s="27"/>
      <c r="N71" s="27"/>
    </row>
    <row r="72" spans="1:14" ht="15">
      <c r="A72" s="47" t="s">
        <v>97</v>
      </c>
      <c r="B72" s="149">
        <v>0</v>
      </c>
      <c r="C72" s="149">
        <v>27047.0178</v>
      </c>
      <c r="D72" s="40" t="s">
        <v>32</v>
      </c>
      <c r="E72" s="22">
        <v>15.433428255085754</v>
      </c>
      <c r="F72" s="22"/>
      <c r="G72" s="149">
        <v>0</v>
      </c>
      <c r="H72" s="149">
        <v>38089.1418</v>
      </c>
      <c r="I72" s="40" t="s">
        <v>32</v>
      </c>
      <c r="J72" s="22">
        <v>3.927599765391699</v>
      </c>
      <c r="K72" s="23"/>
      <c r="L72" s="23"/>
      <c r="M72" s="27"/>
      <c r="N72" s="27"/>
    </row>
    <row r="73" spans="1:14" ht="15">
      <c r="A73" s="63" t="s">
        <v>98</v>
      </c>
      <c r="B73" s="202">
        <v>602.3966899999999</v>
      </c>
      <c r="C73" s="202">
        <v>0</v>
      </c>
      <c r="D73" s="39">
        <v>-100</v>
      </c>
      <c r="E73" s="17">
        <v>-0.3437364579327534</v>
      </c>
      <c r="F73" s="22"/>
      <c r="G73" s="202">
        <v>642.9046</v>
      </c>
      <c r="H73" s="202">
        <v>368.39146</v>
      </c>
      <c r="I73" s="39">
        <v>-42.69889187291551</v>
      </c>
      <c r="J73" s="17">
        <v>-0.028306695643663428</v>
      </c>
      <c r="K73" s="23"/>
      <c r="L73" s="23"/>
      <c r="M73" s="27"/>
      <c r="N73" s="27"/>
    </row>
    <row r="74" spans="1:14" ht="15">
      <c r="A74" s="47" t="s">
        <v>99</v>
      </c>
      <c r="B74" s="149">
        <v>571.1223299999999</v>
      </c>
      <c r="C74" s="149">
        <v>385.06943999999993</v>
      </c>
      <c r="D74" s="40">
        <v>-32.576714344193135</v>
      </c>
      <c r="E74" s="22">
        <v>-0.10616452988271269</v>
      </c>
      <c r="F74" s="22"/>
      <c r="G74" s="149">
        <v>4474.7881</v>
      </c>
      <c r="H74" s="149">
        <v>1120.9014100000002</v>
      </c>
      <c r="I74" s="40">
        <v>-74.95073766733222</v>
      </c>
      <c r="J74" s="22">
        <v>-0.3458393640361396</v>
      </c>
      <c r="K74" s="23"/>
      <c r="L74" s="23"/>
      <c r="M74" s="27"/>
      <c r="N74" s="27"/>
    </row>
    <row r="75" spans="1:14" ht="15">
      <c r="A75" s="63" t="s">
        <v>100</v>
      </c>
      <c r="B75" s="202">
        <v>41.69026</v>
      </c>
      <c r="C75" s="202">
        <v>0</v>
      </c>
      <c r="D75" s="39">
        <v>-100</v>
      </c>
      <c r="E75" s="17">
        <v>-0.023789078759206918</v>
      </c>
      <c r="F75" s="22"/>
      <c r="G75" s="202">
        <v>41.69026</v>
      </c>
      <c r="H75" s="202">
        <v>0.33130000000000004</v>
      </c>
      <c r="I75" s="39">
        <v>-99.20532997395554</v>
      </c>
      <c r="J75" s="17">
        <v>-0.004264770323411295</v>
      </c>
      <c r="K75" s="23"/>
      <c r="L75" s="23"/>
      <c r="M75" s="27"/>
      <c r="N75" s="27"/>
    </row>
    <row r="76" spans="1:14" ht="15">
      <c r="A76" s="47" t="s">
        <v>126</v>
      </c>
      <c r="B76" s="149">
        <v>0</v>
      </c>
      <c r="C76" s="149">
        <v>0</v>
      </c>
      <c r="D76" s="40" t="s">
        <v>32</v>
      </c>
      <c r="E76" s="22">
        <v>0</v>
      </c>
      <c r="F76" s="22"/>
      <c r="G76" s="149">
        <v>0</v>
      </c>
      <c r="H76" s="149">
        <v>0</v>
      </c>
      <c r="I76" s="40" t="s">
        <v>32</v>
      </c>
      <c r="J76" s="22">
        <v>0</v>
      </c>
      <c r="K76" s="23"/>
      <c r="L76" s="23"/>
      <c r="M76" s="27"/>
      <c r="N76" s="27"/>
    </row>
    <row r="77" spans="1:14" ht="15">
      <c r="A77" s="63" t="s">
        <v>127</v>
      </c>
      <c r="B77" s="202">
        <v>1186.06966</v>
      </c>
      <c r="C77" s="202">
        <v>448.83437999999995</v>
      </c>
      <c r="D77" s="39">
        <v>-62.15783986920297</v>
      </c>
      <c r="E77" s="17">
        <v>-0.4206773510164238</v>
      </c>
      <c r="F77" s="22"/>
      <c r="G77" s="202">
        <v>2906.1335</v>
      </c>
      <c r="H77" s="202">
        <v>2850.50156</v>
      </c>
      <c r="I77" s="39">
        <v>-1.9142940267541042</v>
      </c>
      <c r="J77" s="17">
        <v>-0.0057365428614693775</v>
      </c>
      <c r="K77" s="23"/>
      <c r="L77" s="23"/>
      <c r="M77" s="27"/>
      <c r="N77" s="27"/>
    </row>
    <row r="78" spans="1:14" ht="15">
      <c r="A78" s="47" t="s">
        <v>101</v>
      </c>
      <c r="B78" s="149">
        <v>40.337849999999996</v>
      </c>
      <c r="C78" s="149">
        <v>0</v>
      </c>
      <c r="D78" s="40">
        <v>-100</v>
      </c>
      <c r="E78" s="22">
        <v>-0.02301737361741267</v>
      </c>
      <c r="F78" s="22"/>
      <c r="G78" s="149">
        <v>66.40634</v>
      </c>
      <c r="H78" s="149">
        <v>15.59792</v>
      </c>
      <c r="I78" s="40">
        <v>-76.51139936337404</v>
      </c>
      <c r="J78" s="22">
        <v>-0.005239160796002049</v>
      </c>
      <c r="K78" s="23"/>
      <c r="L78" s="23"/>
      <c r="M78" s="27"/>
      <c r="N78" s="27"/>
    </row>
    <row r="79" spans="1:14" ht="15">
      <c r="A79" s="63" t="s">
        <v>102</v>
      </c>
      <c r="B79" s="202">
        <v>336.56665999999996</v>
      </c>
      <c r="C79" s="202">
        <v>0.07158</v>
      </c>
      <c r="D79" s="39">
        <v>-99.97873229630054</v>
      </c>
      <c r="E79" s="17">
        <v>-0.1920090678303669</v>
      </c>
      <c r="F79" s="22"/>
      <c r="G79" s="202">
        <v>336.77414999999996</v>
      </c>
      <c r="H79" s="202">
        <v>40.903710000000004</v>
      </c>
      <c r="I79" s="39">
        <v>-87.85426078575212</v>
      </c>
      <c r="J79" s="17">
        <v>-0.030508974889277726</v>
      </c>
      <c r="K79" s="23"/>
      <c r="L79" s="23"/>
      <c r="M79" s="27"/>
      <c r="N79" s="27"/>
    </row>
    <row r="80" spans="1:14" ht="15">
      <c r="A80" s="47" t="s">
        <v>103</v>
      </c>
      <c r="B80" s="149">
        <v>1317.3773300000003</v>
      </c>
      <c r="C80" s="149">
        <v>1468.3079800000005</v>
      </c>
      <c r="D80" s="40">
        <v>11.456903543345476</v>
      </c>
      <c r="E80" s="22">
        <v>0.08612326044568437</v>
      </c>
      <c r="F80" s="22"/>
      <c r="G80" s="149">
        <v>11766.979280000001</v>
      </c>
      <c r="H80" s="149">
        <v>9800.52492</v>
      </c>
      <c r="I80" s="40">
        <v>-16.71163272414635</v>
      </c>
      <c r="J80" s="22">
        <v>-0.20277289846917707</v>
      </c>
      <c r="K80" s="23"/>
      <c r="L80" s="23"/>
      <c r="M80" s="27"/>
      <c r="N80" s="27"/>
    </row>
    <row r="81" spans="1:14" ht="15">
      <c r="A81" s="63" t="s">
        <v>144</v>
      </c>
      <c r="B81" s="202">
        <v>0</v>
      </c>
      <c r="C81" s="202">
        <v>11376.777199999999</v>
      </c>
      <c r="D81" s="39" t="s">
        <v>32</v>
      </c>
      <c r="E81" s="17">
        <v>6.491757279440079</v>
      </c>
      <c r="F81" s="17"/>
      <c r="G81" s="202">
        <v>0</v>
      </c>
      <c r="H81" s="202">
        <v>11376.777199999999</v>
      </c>
      <c r="I81" s="39" t="s">
        <v>32</v>
      </c>
      <c r="J81" s="17">
        <v>1.1731277038547934</v>
      </c>
      <c r="K81" s="23"/>
      <c r="L81" s="23"/>
      <c r="M81" s="27"/>
      <c r="N81" s="27"/>
    </row>
    <row r="82" spans="1:14" ht="15">
      <c r="A82" s="47" t="s">
        <v>104</v>
      </c>
      <c r="B82" s="149">
        <v>13.62345</v>
      </c>
      <c r="C82" s="149">
        <v>0</v>
      </c>
      <c r="D82" s="40">
        <v>-100</v>
      </c>
      <c r="E82" s="22">
        <v>-0.007773741996862518</v>
      </c>
      <c r="F82" s="22"/>
      <c r="G82" s="149">
        <v>33.77596</v>
      </c>
      <c r="H82" s="149">
        <v>0</v>
      </c>
      <c r="I82" s="40">
        <v>-100</v>
      </c>
      <c r="J82" s="22">
        <v>-0.0034828417313377065</v>
      </c>
      <c r="K82" s="23"/>
      <c r="L82" s="23"/>
      <c r="M82" s="27"/>
      <c r="N82" s="27"/>
    </row>
    <row r="83" spans="1:14" ht="15">
      <c r="A83" s="63"/>
      <c r="B83" s="202"/>
      <c r="C83" s="202"/>
      <c r="D83" s="39"/>
      <c r="E83" s="17"/>
      <c r="F83" s="17"/>
      <c r="G83" s="202"/>
      <c r="H83" s="202"/>
      <c r="I83" s="39"/>
      <c r="J83" s="17"/>
      <c r="K83" s="23"/>
      <c r="L83" s="23"/>
      <c r="M83" s="27"/>
      <c r="N83" s="27"/>
    </row>
    <row r="84" spans="1:14" ht="15.75" thickBot="1">
      <c r="A84" s="234" t="s">
        <v>105</v>
      </c>
      <c r="B84" s="207">
        <f>+B13-B15-B31-B32-B33-B35-SUM(B65:B82)</f>
        <v>3020.639089999928</v>
      </c>
      <c r="C84" s="207">
        <f>+C13-C15-C31-C32-C33-C35-SUM(C65:C82)</f>
        <v>36508.82538999996</v>
      </c>
      <c r="D84" s="204" t="s">
        <v>187</v>
      </c>
      <c r="E84" s="212">
        <f>+(C84-B84)/B13*100</f>
        <v>19.108854235826183</v>
      </c>
      <c r="F84" s="212"/>
      <c r="G84" s="207">
        <f>+G13-G15-G31-G32-G33-G35-SUM(G65:G82)</f>
        <v>18849.6596300002</v>
      </c>
      <c r="H84" s="207">
        <f>+H13-H15-H31-H32-H33-H35-SUM(H65:H82)</f>
        <v>48663.34932000053</v>
      </c>
      <c r="I84" s="204" t="s">
        <v>187</v>
      </c>
      <c r="J84" s="212">
        <f>+(H84-G84)/G13*100</f>
        <v>3.0742682848240555</v>
      </c>
      <c r="K84" s="23"/>
      <c r="L84" s="23"/>
      <c r="M84" s="27"/>
      <c r="N84" s="27"/>
    </row>
    <row r="86" ht="15">
      <c r="A86" s="13" t="s">
        <v>130</v>
      </c>
    </row>
    <row r="87" ht="15">
      <c r="A87" s="8" t="s">
        <v>27</v>
      </c>
    </row>
    <row r="88" ht="15">
      <c r="A88" s="8" t="s">
        <v>131</v>
      </c>
    </row>
    <row r="89" ht="15">
      <c r="A89" s="8" t="s">
        <v>132</v>
      </c>
    </row>
    <row r="90" ht="15">
      <c r="A90" s="13" t="s">
        <v>163</v>
      </c>
    </row>
  </sheetData>
  <sheetProtection/>
  <mergeCells count="6">
    <mergeCell ref="G1:J5"/>
    <mergeCell ref="B10:E10"/>
    <mergeCell ref="G10:J10"/>
    <mergeCell ref="A11:A12"/>
    <mergeCell ref="B11:E11"/>
    <mergeCell ref="G11:J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8" customWidth="1"/>
    <col min="2" max="2" width="40.7109375" style="18" customWidth="1"/>
    <col min="3" max="4" width="12.57421875" style="18" bestFit="1" customWidth="1"/>
    <col min="5" max="5" width="8.7109375" style="18" bestFit="1" customWidth="1"/>
    <col min="6" max="6" width="11.28125" style="18" bestFit="1" customWidth="1"/>
    <col min="7" max="7" width="11.57421875" style="18" customWidth="1"/>
    <col min="8" max="8" width="2.28125" style="18" customWidth="1"/>
    <col min="9" max="10" width="12.57421875" style="18" bestFit="1" customWidth="1"/>
    <col min="11" max="11" width="8.7109375" style="18" bestFit="1" customWidth="1"/>
    <col min="12" max="12" width="11.28125" style="18" bestFit="1" customWidth="1"/>
    <col min="13" max="13" width="12.00390625" style="18" customWidth="1"/>
    <col min="14" max="16384" width="11.421875" style="18" customWidth="1"/>
  </cols>
  <sheetData>
    <row r="1" spans="8:13" ht="15">
      <c r="H1" s="243" t="s">
        <v>34</v>
      </c>
      <c r="I1" s="244"/>
      <c r="J1" s="244"/>
      <c r="K1" s="244"/>
      <c r="L1" s="244"/>
      <c r="M1" s="244"/>
    </row>
    <row r="2" spans="8:13" ht="15">
      <c r="H2" s="244"/>
      <c r="I2" s="244"/>
      <c r="J2" s="244"/>
      <c r="K2" s="244"/>
      <c r="L2" s="244"/>
      <c r="M2" s="244"/>
    </row>
    <row r="3" spans="8:13" ht="15">
      <c r="H3" s="244"/>
      <c r="I3" s="244"/>
      <c r="J3" s="244"/>
      <c r="K3" s="244"/>
      <c r="L3" s="244"/>
      <c r="M3" s="244"/>
    </row>
    <row r="4" spans="8:13" ht="15">
      <c r="H4" s="244"/>
      <c r="I4" s="244"/>
      <c r="J4" s="244"/>
      <c r="K4" s="244"/>
      <c r="L4" s="244"/>
      <c r="M4" s="244"/>
    </row>
    <row r="5" spans="8:13" ht="15">
      <c r="H5" s="244"/>
      <c r="I5" s="244"/>
      <c r="J5" s="244"/>
      <c r="K5" s="244"/>
      <c r="L5" s="244"/>
      <c r="M5" s="244"/>
    </row>
    <row r="6" ht="15"/>
    <row r="7" spans="1:2" ht="15">
      <c r="A7" s="61" t="s">
        <v>136</v>
      </c>
      <c r="B7" s="78"/>
    </row>
    <row r="8" spans="1:2" ht="15">
      <c r="A8" s="61" t="s">
        <v>137</v>
      </c>
      <c r="B8" s="78"/>
    </row>
    <row r="9" spans="1:2" ht="15">
      <c r="A9" s="37" t="s">
        <v>185</v>
      </c>
      <c r="B9" s="37"/>
    </row>
    <row r="10" ht="15.75" thickBot="1"/>
    <row r="11" spans="1:13" ht="18.75" customHeight="1" thickBot="1">
      <c r="A11" s="68"/>
      <c r="B11" s="68"/>
      <c r="C11" s="245" t="s">
        <v>183</v>
      </c>
      <c r="D11" s="245"/>
      <c r="E11" s="245"/>
      <c r="F11" s="245"/>
      <c r="G11" s="245"/>
      <c r="H11" s="74"/>
      <c r="I11" s="245" t="s">
        <v>184</v>
      </c>
      <c r="J11" s="245"/>
      <c r="K11" s="245"/>
      <c r="L11" s="245"/>
      <c r="M11" s="245"/>
    </row>
    <row r="12" spans="1:13" ht="15" customHeight="1" thickBot="1">
      <c r="A12" s="276" t="s">
        <v>110</v>
      </c>
      <c r="B12" s="277" t="s">
        <v>111</v>
      </c>
      <c r="C12" s="245" t="s">
        <v>120</v>
      </c>
      <c r="D12" s="245"/>
      <c r="E12" s="245"/>
      <c r="F12" s="245"/>
      <c r="G12" s="263" t="s">
        <v>168</v>
      </c>
      <c r="H12" s="69"/>
      <c r="I12" s="245" t="s">
        <v>120</v>
      </c>
      <c r="J12" s="245"/>
      <c r="K12" s="245"/>
      <c r="L12" s="245"/>
      <c r="M12" s="263" t="s">
        <v>168</v>
      </c>
    </row>
    <row r="13" spans="1:13" ht="39.75" customHeight="1" thickBot="1">
      <c r="A13" s="261"/>
      <c r="B13" s="278"/>
      <c r="C13" s="2">
        <v>2015</v>
      </c>
      <c r="D13" s="2">
        <v>2016</v>
      </c>
      <c r="E13" s="53" t="s">
        <v>2</v>
      </c>
      <c r="F13" s="53" t="s">
        <v>3</v>
      </c>
      <c r="G13" s="264"/>
      <c r="H13" s="69"/>
      <c r="I13" s="2">
        <v>2015</v>
      </c>
      <c r="J13" s="2">
        <v>2016</v>
      </c>
      <c r="K13" s="53" t="s">
        <v>2</v>
      </c>
      <c r="L13" s="53" t="s">
        <v>3</v>
      </c>
      <c r="M13" s="264"/>
    </row>
    <row r="14" spans="1:13" s="23" customFormat="1" ht="15">
      <c r="A14" s="70"/>
      <c r="B14" s="71" t="s">
        <v>112</v>
      </c>
      <c r="C14" s="205">
        <v>175249.57743</v>
      </c>
      <c r="D14" s="205">
        <v>148392.33541</v>
      </c>
      <c r="E14" s="143">
        <v>-15.325139389124976</v>
      </c>
      <c r="F14" s="143">
        <v>-15.325139389124978</v>
      </c>
      <c r="G14" s="143">
        <v>100</v>
      </c>
      <c r="H14" s="142"/>
      <c r="I14" s="205">
        <v>969781.6497400003</v>
      </c>
      <c r="J14" s="205">
        <v>797045.818489606</v>
      </c>
      <c r="K14" s="143">
        <v>-17.811827156835246</v>
      </c>
      <c r="L14" s="143">
        <v>-17.811827156835243</v>
      </c>
      <c r="M14" s="143">
        <v>100</v>
      </c>
    </row>
    <row r="15" spans="1:13" ht="48" customHeight="1">
      <c r="A15" s="80">
        <v>101</v>
      </c>
      <c r="B15" s="161" t="s">
        <v>133</v>
      </c>
      <c r="C15" s="214">
        <v>43826.84782000003</v>
      </c>
      <c r="D15" s="214">
        <v>24931.633579999994</v>
      </c>
      <c r="E15" s="83">
        <v>-43.11333162175847</v>
      </c>
      <c r="F15" s="83">
        <v>-10.781888616848367</v>
      </c>
      <c r="G15" s="83">
        <v>16.801159919152994</v>
      </c>
      <c r="H15" s="81"/>
      <c r="I15" s="214">
        <v>178775.23074999996</v>
      </c>
      <c r="J15" s="214">
        <v>128081.37439039611</v>
      </c>
      <c r="K15" s="83">
        <v>-28.35619685508579</v>
      </c>
      <c r="L15" s="83">
        <v>-5.227347452201735</v>
      </c>
      <c r="M15" s="83">
        <v>16.069512118275593</v>
      </c>
    </row>
    <row r="16" spans="1:13" ht="45" customHeight="1">
      <c r="A16" s="79">
        <v>103</v>
      </c>
      <c r="B16" s="73" t="s">
        <v>134</v>
      </c>
      <c r="C16" s="215">
        <v>129549.75069999999</v>
      </c>
      <c r="D16" s="215">
        <v>115021.79132</v>
      </c>
      <c r="E16" s="82">
        <v>-11.214193235803716</v>
      </c>
      <c r="F16" s="82">
        <v>-8.289868422537502</v>
      </c>
      <c r="G16" s="82">
        <v>77.51194898456247</v>
      </c>
      <c r="H16" s="81"/>
      <c r="I16" s="215">
        <v>783909.5500700001</v>
      </c>
      <c r="J16" s="215">
        <v>608476.2870260909</v>
      </c>
      <c r="K16" s="82">
        <v>-22.379273607298668</v>
      </c>
      <c r="L16" s="82">
        <v>-18.08997552087557</v>
      </c>
      <c r="M16" s="82">
        <v>76.3414439811186</v>
      </c>
    </row>
    <row r="17" spans="1:13" ht="39.75" customHeight="1">
      <c r="A17" s="80" t="s">
        <v>172</v>
      </c>
      <c r="B17" s="72" t="s">
        <v>173</v>
      </c>
      <c r="C17" s="216">
        <v>1719.1347800000015</v>
      </c>
      <c r="D17" s="216">
        <v>8294.3744</v>
      </c>
      <c r="E17" s="213">
        <v>382.4737709046869</v>
      </c>
      <c r="F17" s="83">
        <v>3.7519289440948005</v>
      </c>
      <c r="G17" s="83">
        <v>5.589489765143929</v>
      </c>
      <c r="H17" s="81"/>
      <c r="I17" s="214">
        <v>6178.401960000002</v>
      </c>
      <c r="J17" s="214">
        <v>59424.066199999994</v>
      </c>
      <c r="K17" s="83">
        <v>861.8031747484421</v>
      </c>
      <c r="L17" s="83">
        <v>5.490479661506818</v>
      </c>
      <c r="M17" s="83">
        <v>7.455539546347286</v>
      </c>
    </row>
    <row r="18" spans="1:13" ht="15.75" customHeight="1" thickBot="1">
      <c r="A18" s="275" t="s">
        <v>135</v>
      </c>
      <c r="B18" s="275"/>
      <c r="C18" s="207">
        <v>153.84412999999523</v>
      </c>
      <c r="D18" s="207">
        <v>144.5361099999845</v>
      </c>
      <c r="E18" s="182">
        <v>-6.050292591606199</v>
      </c>
      <c r="F18" s="182">
        <v>-0.005311293833920161</v>
      </c>
      <c r="G18" s="182">
        <v>0.09740133114061386</v>
      </c>
      <c r="H18" s="185"/>
      <c r="I18" s="207">
        <v>918.4669600000382</v>
      </c>
      <c r="J18" s="207">
        <v>1064.0908731189966</v>
      </c>
      <c r="K18" s="182">
        <v>15.855106330548075</v>
      </c>
      <c r="L18" s="182">
        <v>0.015016154735243798</v>
      </c>
      <c r="M18" s="182">
        <v>0.13350435425850904</v>
      </c>
    </row>
    <row r="19" spans="1:7" ht="15">
      <c r="A19" s="7" t="s">
        <v>118</v>
      </c>
      <c r="B19" s="41"/>
      <c r="C19" s="75"/>
      <c r="D19" s="75"/>
      <c r="E19" s="13"/>
      <c r="F19" s="13"/>
      <c r="G19" s="13"/>
    </row>
    <row r="20" spans="1:7" ht="15">
      <c r="A20" s="7" t="s">
        <v>27</v>
      </c>
      <c r="B20" s="76"/>
      <c r="C20" s="77"/>
      <c r="D20" s="77"/>
      <c r="E20" s="77"/>
      <c r="F20" s="77"/>
      <c r="G20" s="77"/>
    </row>
    <row r="21" spans="1:7" ht="24.75" customHeight="1">
      <c r="A21" s="258"/>
      <c r="B21" s="258"/>
      <c r="C21" s="258"/>
      <c r="D21" s="258"/>
      <c r="E21" s="258"/>
      <c r="F21" s="258"/>
      <c r="G21" s="258"/>
    </row>
    <row r="22" spans="1:7" ht="15">
      <c r="A22" s="171"/>
      <c r="B22" s="171"/>
      <c r="C22" s="171"/>
      <c r="D22" s="171"/>
      <c r="E22" s="171"/>
      <c r="F22" s="171"/>
      <c r="G22" s="171"/>
    </row>
  </sheetData>
  <sheetProtection/>
  <mergeCells count="11">
    <mergeCell ref="A21:G21"/>
    <mergeCell ref="A18:B18"/>
    <mergeCell ref="H1:M5"/>
    <mergeCell ref="C11:G11"/>
    <mergeCell ref="I11:M11"/>
    <mergeCell ref="A12:A13"/>
    <mergeCell ref="B12:B13"/>
    <mergeCell ref="C12:F12"/>
    <mergeCell ref="G12:G13"/>
    <mergeCell ref="I12:L12"/>
    <mergeCell ref="M12:M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2016-02-24T02:07:01Z</dcterms:created>
  <dcterms:modified xsi:type="dcterms:W3CDTF">2016-07-22T15:01:39Z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