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00" windowHeight="12255" activeTab="0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\a">#N/A</definedName>
    <definedName name="\b">#N/A</definedName>
    <definedName name="_ZF1" localSheetId="2">'Cuadro I.2'!#REF!</definedName>
    <definedName name="_ZF1" localSheetId="3">'Cuadro I.2.1'!#REF!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3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3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3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3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3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3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3">#REF!</definedName>
    <definedName name="antonio" localSheetId="5">#REF!</definedName>
    <definedName name="antonio">#REF!</definedName>
    <definedName name="_xlnm.Print_Area" localSheetId="4">'Cuadro I.3'!$A$1:$A$19</definedName>
    <definedName name="_xlnm.Print_Area" localSheetId="5">'Cuadro I.3.1'!$A$1:$A$21</definedName>
    <definedName name="_xlnm.Print_Area" localSheetId="8">'Cuadro I.6'!$A$1:$A$24</definedName>
    <definedName name="_xlnm.Print_Area" localSheetId="12">'Cuadro S.3'!$A$1:$B$19</definedName>
    <definedName name="_xlnm.Print_Area" localSheetId="16">'Cuadro S.6'!$A$1:$G$44</definedName>
    <definedName name="CAPITILOZF" localSheetId="3">#REF!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3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3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3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3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3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3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3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3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3">#REF!</definedName>
    <definedName name="dd" localSheetId="5">#REF!</definedName>
    <definedName name="dd">#REF!</definedName>
    <definedName name="DFADF" localSheetId="3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3">#REF!</definedName>
    <definedName name="ee" localSheetId="5">#REF!</definedName>
    <definedName name="ee">#REF!</definedName>
    <definedName name="eerrrrrrrrr" localSheetId="3">#REF!</definedName>
    <definedName name="eerrrrrrrrr" localSheetId="5">#REF!</definedName>
    <definedName name="eerrrrrrrrr">#REF!</definedName>
    <definedName name="fdg" localSheetId="2">'[2]Cuadro I.1'!#REF!</definedName>
    <definedName name="fdg" localSheetId="3">'[4]Cuadro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3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3">#REF!</definedName>
    <definedName name="gg" localSheetId="5">#REF!</definedName>
    <definedName name="gg">#REF!</definedName>
    <definedName name="io" localSheetId="3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3">#REF!</definedName>
    <definedName name="miguel" localSheetId="5">#REF!</definedName>
    <definedName name="miguel">#REF!</definedName>
    <definedName name="nn" localSheetId="3">#REF!</definedName>
    <definedName name="nn" localSheetId="5">#REF!</definedName>
    <definedName name="nn">#REF!</definedName>
    <definedName name="OPERACION" localSheetId="2">'[2]Cuadro I.1'!#REF!</definedName>
    <definedName name="OPERACION" localSheetId="3">'[4]Cuadro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3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3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3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3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3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3">#REF!</definedName>
    <definedName name="qq" localSheetId="5">#REF!</definedName>
    <definedName name="qq">#REF!</definedName>
    <definedName name="rr" localSheetId="3">#REF!</definedName>
    <definedName name="rr" localSheetId="5">#REF!</definedName>
    <definedName name="rr">#REF!</definedName>
    <definedName name="TIPOOERA" localSheetId="2">'[2]Cuadro I.1'!#REF!</definedName>
    <definedName name="TIPOOERA" localSheetId="3">'[4]Cuadro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3">'[4]Cuadro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3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3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3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3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3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3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3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3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3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3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3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I.3'!$1:$12</definedName>
    <definedName name="_xlnm.Print_Titles" localSheetId="5">'Cuadro I.3.1'!$1:$12</definedName>
    <definedName name="_xlnm.Print_Titles" localSheetId="8">'Cuadro I.6'!$1:$13</definedName>
    <definedName name="_xlnm.Print_Titles" localSheetId="12">'Cuadro S.3'!$1:$13</definedName>
    <definedName name="_xlnm.Print_Titles" localSheetId="16">'Cuadro S.6'!$1:$13</definedName>
    <definedName name="torres" localSheetId="3">#REF!</definedName>
    <definedName name="torres" localSheetId="5">#REF!</definedName>
    <definedName name="torres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3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3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I.1'!$A$1:$F$20</definedName>
    <definedName name="Z_437BA1D0_4251_46D5_A974_7D8F7FBCEFE8_.wvu.PrintArea" localSheetId="9" hidden="1">'Cuadro S.1'!$A$1:$J$9</definedName>
    <definedName name="Z_8A928032_98EE_4C1A_BA90_591F0EC9CD6A_.wvu.PrintArea" localSheetId="1" hidden="1">'Cuadro I.1'!$A$1:$F$20</definedName>
    <definedName name="Z_8A928032_98EE_4C1A_BA90_591F0EC9CD6A_.wvu.PrintArea" localSheetId="9" hidden="1">'Cuadro S.1'!$A$1:$J$9</definedName>
    <definedName name="ZF" localSheetId="2">'[2]Cuadro I.5'!#REF!</definedName>
    <definedName name="ZF" localSheetId="3">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3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3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<sst xmlns="http://schemas.openxmlformats.org/spreadsheetml/2006/main" count="685" uniqueCount="247">
  <si>
    <t xml:space="preserve">Total </t>
  </si>
  <si>
    <t xml:space="preserve">Ingresos totales, según Zonas Francas 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</si>
  <si>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</si>
  <si>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</si>
  <si>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</si>
  <si>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</si>
  <si>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</si>
  <si>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</si>
  <si>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</si>
  <si>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</si>
  <si>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</si>
  <si>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</si>
  <si>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</si>
  <si>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</si>
  <si>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</si>
  <si>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</si>
  <si>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Bolivia</t>
  </si>
  <si>
    <t>Argentina</t>
  </si>
  <si>
    <t>Ecuador</t>
  </si>
  <si>
    <t>Perú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</si>
  <si>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</si>
  <si>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</si>
  <si>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</si>
  <si>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</si>
  <si>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</si>
  <si>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</si>
  <si>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</si>
  <si>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</si>
  <si>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</si>
  <si>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Dinamarca</t>
  </si>
  <si>
    <t>España</t>
  </si>
  <si>
    <t>Italia</t>
  </si>
  <si>
    <t>Países Bajos</t>
  </si>
  <si>
    <t>Suecia</t>
  </si>
  <si>
    <t>China</t>
  </si>
  <si>
    <t>Panamá</t>
  </si>
  <si>
    <t>Austria</t>
  </si>
  <si>
    <t>Bélgica</t>
  </si>
  <si>
    <t>Descripción</t>
  </si>
  <si>
    <t>Resto del mundo</t>
  </si>
  <si>
    <t>ZF - ZF</t>
  </si>
  <si>
    <t>Usuarios - ZF</t>
  </si>
  <si>
    <t>Cuadro I.6</t>
  </si>
  <si>
    <t>ZFP Intexzona</t>
  </si>
  <si>
    <t>ZFP Tayrona</t>
  </si>
  <si>
    <t>ZFP Conjunto Industrial Parque Sur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</si>
  <si>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</si>
  <si>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</si>
  <si>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</si>
  <si>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</si>
  <si>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</si>
  <si>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</si>
  <si>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ZFP Cartagena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</si>
  <si>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</si>
  <si>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</si>
  <si>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</si>
  <si>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</si>
  <si>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</si>
  <si>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ALADI</t>
  </si>
  <si>
    <t>Costa Rica</t>
  </si>
  <si>
    <t>Resto de países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</si>
  <si>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</si>
  <si>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</si>
  <si>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</si>
  <si>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</si>
  <si>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</si>
  <si>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Salida al resto del mundo de bienes procesados o transformados por un usuario industrial de zona franca.</t>
  </si>
  <si>
    <t>Salida al resto del territorio nacional de mercancías por importación ordinaria con el pago de tributos y/o derechos aduaneros.</t>
  </si>
  <si>
    <t>Salida definitiva de mercancías nacionales y/o en libre disposición.</t>
  </si>
  <si>
    <t>Demás códigos de operación</t>
  </si>
  <si>
    <t>Cuadro I.3</t>
  </si>
  <si>
    <t>Cuadro I.4</t>
  </si>
  <si>
    <t>Cuadro S.3</t>
  </si>
  <si>
    <t>Cuadro S.4</t>
  </si>
  <si>
    <t>Puerto Rico</t>
  </si>
  <si>
    <t xml:space="preserve">Tipo de operación </t>
  </si>
  <si>
    <t>Fuente: Zonas Francas. Cálculos DANE</t>
  </si>
  <si>
    <t>p Cifras provisionales</t>
  </si>
  <si>
    <t>ZFP Barranquilla</t>
  </si>
  <si>
    <t>ZFP Candelaria</t>
  </si>
  <si>
    <t>ZFP Rionegro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</si>
  <si>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</si>
  <si>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</si>
  <si>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ZFP Santander</t>
  </si>
  <si>
    <t>ZFP Santa Marta</t>
  </si>
  <si>
    <t>Zonas Francas</t>
  </si>
  <si>
    <t>Cuadro I.2</t>
  </si>
  <si>
    <t>Resto Aladi</t>
  </si>
  <si>
    <t>Comunidad Andina</t>
  </si>
  <si>
    <t>Zona Francas</t>
  </si>
  <si>
    <t xml:space="preserve">Ingresos totales, según sección CIIU Rev 3. </t>
  </si>
  <si>
    <t>Salidas totales, según sección CIIU Rev 3.</t>
  </si>
  <si>
    <t>Total general</t>
  </si>
  <si>
    <t>Salida al resto del territorio nacional de mercancías por importación temporal para perfeccionamiento activo en desarrollo de los sistemas especiales de importacion-exportacion y por importacion temporal para procesamiento industrial.</t>
  </si>
  <si>
    <t>Salida de mercancias con destino  a otra zona franca.</t>
  </si>
  <si>
    <t>ZFP Bogotá</t>
  </si>
  <si>
    <t xml:space="preserve">Partidas no correlacionadas y demás sectores </t>
  </si>
  <si>
    <t>Cuadro S.2</t>
  </si>
  <si>
    <t>Variación (%)</t>
  </si>
  <si>
    <t>Contribución a la variación</t>
  </si>
  <si>
    <t>ZFP de Occidente</t>
  </si>
  <si>
    <t>ZFP Eje Cafetero</t>
  </si>
  <si>
    <t>ZFP Palmaseca</t>
  </si>
  <si>
    <t>Guatemala</t>
  </si>
  <si>
    <t>2 Por reserva estadística, se agregan las Zonas Francas Permanentes que contienen hasta tres usuarios calificados.</t>
  </si>
  <si>
    <t>Ingreso de mercancías por cesión de derechos de almacenamiento para que sean almacenados por otros usuarios comerciales o industriales de servicios de la misma zona franca.</t>
  </si>
  <si>
    <t>Salida de mercancías por parte de un usuario industrial o comercial, quien estando calificado en dos o más zonas francas translada mercancía acreditando la propiedad o tenencia de las mismas a sus bodegas o recintos autorizados para el cumplimiento de su objeto social.</t>
  </si>
  <si>
    <t>Usuario - Usuario misma Zona Franca</t>
  </si>
  <si>
    <t>Demás Zonas Francas Permanentes</t>
  </si>
  <si>
    <t>Partidas no correlacionadas y demás sectores</t>
  </si>
  <si>
    <t>Sector Minero</t>
  </si>
  <si>
    <t>Portugal</t>
  </si>
  <si>
    <t>Aruba</t>
  </si>
  <si>
    <t>Finlandia</t>
  </si>
  <si>
    <t>Lituania</t>
  </si>
  <si>
    <t>Singapur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</si>
  <si>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</si>
  <si>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</si>
  <si>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</si>
  <si>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</si>
  <si>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Ingreso temporal desde el resto del mundo de materias primas, insumos, bienes intermedios, partes y piezas para ser transformadas.</t>
  </si>
  <si>
    <t>Ingreso desde el resto del mundo de mercancías para ser almacenadas por un usuario comercial de zona franca.</t>
  </si>
  <si>
    <t>Ingreso definitivo por compraventa de otra zona franca de maquinaria, equipos, repuestos y otras mercancías para un usuario de zona franca.</t>
  </si>
  <si>
    <t>Salida definitiva por compraventa a otra zona franca de maquinaria, equipos, repuestos y otras mercancías para un usuario de zona franca.</t>
  </si>
  <si>
    <t>A- B</t>
  </si>
  <si>
    <t>Sector agropecuario, ganadería, caza y silvicultura y Pesca</t>
  </si>
  <si>
    <t>TAN</t>
  </si>
  <si>
    <t>102</t>
  </si>
  <si>
    <t>105</t>
  </si>
  <si>
    <t>103</t>
  </si>
  <si>
    <t>501</t>
  </si>
  <si>
    <t>709</t>
  </si>
  <si>
    <t>Sector agropecuario, ganadería, caza y silvicultura y pesca</t>
  </si>
  <si>
    <t>221</t>
  </si>
  <si>
    <t>Salida de zonas francas al resto del mundo de mercancias (diferentes a maquinaria y equipo) sobre las cuales se facturo un servicio.Puede hacer referencia a corte,ensamble,tinturado ,etc.</t>
  </si>
  <si>
    <t>211</t>
  </si>
  <si>
    <t>401</t>
  </si>
  <si>
    <t>436</t>
  </si>
  <si>
    <t>424</t>
  </si>
  <si>
    <t>601</t>
  </si>
  <si>
    <t>617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</si>
  <si>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</si>
  <si>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</si>
  <si>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</si>
  <si>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</si>
  <si>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</si>
  <si>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</si>
  <si>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</si>
  <si>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</si>
  <si>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</si>
  <si>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</si>
  <si>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Japón</t>
  </si>
  <si>
    <t>India</t>
  </si>
  <si>
    <t>Alemania</t>
  </si>
  <si>
    <t>Cuadro I5</t>
  </si>
  <si>
    <t>315</t>
  </si>
  <si>
    <t>Ingreso temporal a zonas francas de mercancías nacionales y/o en libre disposición para almacenamiento por parte de un usuario comercial.</t>
  </si>
  <si>
    <t>Cuadro S5</t>
  </si>
  <si>
    <t>Fuente: Zonas Francas Cálculos DANE</t>
  </si>
  <si>
    <t>220</t>
  </si>
  <si>
    <t>Salida al resto del mundo de maquinaria equipo y respuestos que habian ingresado  temporalmente  a la zona franca  para ser utilizadas por un usuario.</t>
  </si>
  <si>
    <t>Salida por compraventa (venta a mercados externos) de materias primas, insumos, bienes intermedios, maquinaria, equipos, repuestos y otras mercancías.</t>
  </si>
  <si>
    <t>Bulgaria</t>
  </si>
  <si>
    <t>Chipre</t>
  </si>
  <si>
    <t>Eslovaquia</t>
  </si>
  <si>
    <t>Eslovenia</t>
  </si>
  <si>
    <t>Estonia</t>
  </si>
  <si>
    <t>Francia</t>
  </si>
  <si>
    <t>Grecia</t>
  </si>
  <si>
    <t>Hungría</t>
  </si>
  <si>
    <t>Irlanda</t>
  </si>
  <si>
    <t>Letonia</t>
  </si>
  <si>
    <t>Luxemburgo</t>
  </si>
  <si>
    <t>Malta</t>
  </si>
  <si>
    <t>Polonia</t>
  </si>
  <si>
    <t>Rumania</t>
  </si>
  <si>
    <t>República Checa</t>
  </si>
  <si>
    <t>Suiza</t>
  </si>
  <si>
    <t>Bahamas</t>
  </si>
  <si>
    <t>Turquía</t>
  </si>
  <si>
    <t>Israel</t>
  </si>
  <si>
    <t>Emiratos Árabes Unidos</t>
  </si>
  <si>
    <t>Rusia</t>
  </si>
  <si>
    <t>Fuente: DANE - DIAN Cálculos: DANE</t>
  </si>
  <si>
    <t>Unión Europea°</t>
  </si>
  <si>
    <t>* Variación superior a 1.000%</t>
  </si>
  <si>
    <t>Nota 1: Debido al redondeo es posible que la suma de las diferentes desagregaciones no sea igual al total</t>
  </si>
  <si>
    <t>Croacia</t>
  </si>
  <si>
    <t xml:space="preserve">° Se incluyen en la Unión Europea los 28 países miembros actuales. </t>
  </si>
  <si>
    <t>Corea</t>
  </si>
  <si>
    <t>Ingreso temporal de bienes finales, materias primas, partes y piezas para recibir un servicio en zona franca.</t>
  </si>
  <si>
    <t>Ingresos desde el Resto del Mundo, según país de origen</t>
  </si>
  <si>
    <t>Fuente: Zonas Francas. Cálculos: DANE</t>
  </si>
  <si>
    <t>Salidas totales, según sección CIIU Rev 4.</t>
  </si>
  <si>
    <t>312</t>
  </si>
  <si>
    <t>Ingreso temporal desde el resto del territorio nacional de bienes finales, materias primas e insumos para agregarles servicios por parte de un usuario industrial de zona franca.</t>
  </si>
  <si>
    <t>ZFP Internacional de Pereira</t>
  </si>
  <si>
    <t>ZFP Metropolitana</t>
  </si>
  <si>
    <t>ZFP Cencauca(parque industrial caloto)</t>
  </si>
  <si>
    <t>ZFP Cucuta</t>
  </si>
  <si>
    <t>ZFP de Tocancipa</t>
  </si>
  <si>
    <t>ZFP de Uraba</t>
  </si>
  <si>
    <t>ZFP Internacional del Atlantico</t>
  </si>
  <si>
    <t>ZFP la Cayena</t>
  </si>
  <si>
    <t>ZFP las Americas</t>
  </si>
  <si>
    <t>ZFP Pacifico</t>
  </si>
  <si>
    <t>**</t>
  </si>
  <si>
    <t>** No se puede calcular la variación por no registarse información en los periodos o en el periodo base.</t>
  </si>
  <si>
    <t>701</t>
  </si>
  <si>
    <t>Ingreso por compraventa, de materias primas, insumos, bienes intermedios, maquinaria, equipos, repuestos y otras mercancías.</t>
  </si>
  <si>
    <t>307</t>
  </si>
  <si>
    <t>Ingreso desde el resto del territorio nacional por reexportación de mercancías por terminación de régimen suspensivo - importación temporal de corto plazo y largo plazo.</t>
  </si>
  <si>
    <t>Salida definitiva a otra zona franca de mercancías que fueron objeto de un procesamiento, transformación, ensamble o reparación en zona franca.</t>
  </si>
  <si>
    <t>Salida de mercancías por cesión de derechos de almacenamiento para que sean almacenados por otros usuarios comerciales o industriales de sevicios de la misma zona franca</t>
  </si>
  <si>
    <t xml:space="preserve">Salida temporal de mercancias de propiedad de un usuario industrial de bienes para almacenamiento temporal o prestación de servicios logísticos dentro de la misma zona franca </t>
  </si>
  <si>
    <t>403</t>
  </si>
  <si>
    <t>Salida al resto del territorio nacional de bienes de capital por importación temporal a largo plazo.</t>
  </si>
  <si>
    <t>422</t>
  </si>
  <si>
    <t>Salida de zona franca al territorio nacional de bienes finales, materias primas e insumos que fueron objeto de un servicio en zona franca.</t>
  </si>
  <si>
    <t>616</t>
  </si>
  <si>
    <t>517</t>
  </si>
  <si>
    <t>Ingreso de mercancías por parte de un usuario industrial o comercial, quien estando clasificado en dos o más zonas francas translada mercancía acreditando la propiedad o tenencia de las mismas a sus bodegas o recintos autorizados para el cumplimiento de su objeto social.</t>
  </si>
  <si>
    <t>Ingreso de mercancías de otra zona franca por traslado de un usuario</t>
  </si>
  <si>
    <t>Ingreso temporal de mercancías importadas bajo la modalidad de transformación o ensamble, para ser sometidas a un proceso de subensamble.</t>
  </si>
  <si>
    <t>Ingreso a un usuario industrial de zona franca del territorio nacional de mercancías sin DEX.</t>
  </si>
  <si>
    <t>Ingreso de maquinaria y equipo, materias primas, insumos, bienes intermedios, partes, piezas que fueron procesadas, ensambladas, transformadas o reparadas por otro usuario de zona franca.</t>
  </si>
  <si>
    <t xml:space="preserve">Reino Unido </t>
  </si>
  <si>
    <t>Enero</t>
  </si>
  <si>
    <t>ZFP Parque Central</t>
  </si>
  <si>
    <t>ZFP Parque Industrial Dexton</t>
  </si>
  <si>
    <t>Reino Unido</t>
  </si>
  <si>
    <t>República Dominicana</t>
  </si>
  <si>
    <t xml:space="preserve"> Participación 2016
(%) </t>
  </si>
  <si>
    <t>Enero de 2016</t>
  </si>
  <si>
    <t>Fecha de actualización: 18 de marzo de 2016</t>
  </si>
  <si>
    <r>
      <t>2016/2015 (enero)</t>
    </r>
    <r>
      <rPr>
        <b/>
        <vertAlign val="superscript"/>
        <sz val="11"/>
        <rFont val="Arial"/>
        <family val="2"/>
      </rPr>
      <t>p</t>
    </r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</si>
  <si>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</si>
  <si>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Zonas Francas Permanentes</t>
    </r>
    <r>
      <rPr>
        <b/>
        <vertAlign val="superscript"/>
        <sz val="10"/>
        <rFont val="Arial"/>
        <family val="2"/>
      </rPr>
      <t>2</t>
    </r>
  </si>
  <si>
    <t>2015 (Enero)</t>
  </si>
  <si>
    <t>2016 (Enero )</t>
  </si>
  <si>
    <r>
      <t>2016/2015 (enero)</t>
    </r>
    <r>
      <rPr>
        <b/>
        <vertAlign val="superscript"/>
        <sz val="9"/>
        <rFont val="Arial"/>
        <family val="2"/>
      </rPr>
      <t>p</t>
    </r>
  </si>
  <si>
    <t>*</t>
  </si>
  <si>
    <t>2016 (Enero)</t>
  </si>
  <si>
    <t>A - B</t>
  </si>
  <si>
    <t>Zonas Francas Permanentes Especiales1</t>
  </si>
  <si>
    <t>Zonas Francas Permanentes2</t>
  </si>
  <si>
    <r>
      <t>2016/2015 (enero )</t>
    </r>
    <r>
      <rPr>
        <b/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</si>
</sst>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6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0.0"/>
    <numFmt numFmtId="174" formatCode="#,##0.0"/>
    <numFmt numFmtId="175" formatCode="0_)"/>
    <numFmt numFmtId="176" formatCode="_ * #,##0.0_ ;_ * \-#,##0.0_ ;_ * &quot;-&quot;??_ ;_ @_ "/>
    <numFmt numFmtId="177" formatCode="_ * #,##0_ ;_ * \-#,##0_ ;_ * &quot;-&quot;??_ ;_ @_ "/>
    <numFmt numFmtId="178" formatCode="_-* #,##0.00\ _P_t_s_-;\-* #,##0.00\ _P_t_s_-;_-* &quot;-&quot;??\ _P_t_s_-;_-@_-"/>
    <numFmt numFmtId="179" formatCode="_(* #,##0_);_(* \(#,##0\);_(* &quot;-&quot;??_);_(@_)"/>
    <numFmt numFmtId="180" formatCode="_(* #,##0.0_);_(* \(#,##0.0\);_(* &quot;-&quot;??_);_(@_)"/>
    <numFmt numFmtId="181" formatCode="_(* #,##0.0_);_(* \(#,##0.0\);_(* &quot;-&quot;?_);_(@_)"/>
    <numFmt numFmtId="182" formatCode="_-* #,##0.0\ _P_t_s_-;\-* #,##0.0\ _P_t_s_-;_-* &quot;-&quot;??\ _P_t_s_-;_-@_-"/>
    <numFmt numFmtId="183" formatCode="[$-240A]dddd\,\ dd&quot; de &quot;mmmm&quot; de &quot;yyyy"/>
    <numFmt numFmtId="184" formatCode="[$-240A]hh:mm:ss\ AM/PM"/>
    <numFmt numFmtId="185" formatCode="_ * #,##0.000_ ;_ * \-#,##0.000_ ;_ * &quot;-&quot;??_ ;_ @_ "/>
    <numFmt numFmtId="186" formatCode="_ * #,##0.0000_ ;_ * \-#,##0.0000_ ;_ * &quot;-&quot;??_ ;_ @_ "/>
    <numFmt numFmtId="187" formatCode="0.000000"/>
    <numFmt numFmtId="188" formatCode="0.00000"/>
    <numFmt numFmtId="189" formatCode="0.0000"/>
    <numFmt numFmtId="190" formatCode="0.000"/>
    <numFmt numFmtId="191" formatCode="_-* #,##0.0_-;\-* #,##0.0_-;_-* &quot;-&quot;??_-;_-@_-"/>
    <numFmt numFmtId="192" formatCode="_-* #,##0_-;\-* #,##0_-;_-* &quot;-&quot;??_-;_-@_-"/>
    <numFmt numFmtId="193" formatCode="_-* #,##0.0_-;\-* #,##0.0_-;_-* &quot;-&quot;?_-;_-@_-"/>
    <numFmt numFmtId="194" formatCode="0.0000000"/>
    <numFmt numFmtId="195" formatCode="0.0%"/>
    <numFmt numFmtId="196" formatCode="_ * #,##0.00000_ ;_ * \-#,##0.00000_ ;_ * &quot;-&quot;??_ ;_ @_ "/>
    <numFmt numFmtId="197" formatCode="_ * #,##0.000000_ ;_ * \-#,##0.000000_ ;_ * &quot;-&quot;??_ ;_ @_ "/>
    <numFmt numFmtId="198" formatCode="#,##0.000"/>
    <numFmt numFmtId="199" formatCode="0.0E+00"/>
    <numFmt numFmtId="200" formatCode="0E+00"/>
    <numFmt numFmtId="201" formatCode="_ * #,##0.0000000_ ;_ * \-#,##0.0000000_ ;_ * &quot;-&quot;??_ ;_ @_ "/>
    <numFmt numFmtId="202" formatCode="_ * #,##0.00000000_ ;_ * \-#,##0.00000000_ ;_ * &quot;-&quot;??_ ;_ @_ "/>
    <numFmt numFmtId="203" formatCode="_ * #,##0.000000000_ ;_ * \-#,##0.000000000_ ;_ * &quot;-&quot;??_ ;_ @_ "/>
    <numFmt numFmtId="204" formatCode="_ * #,##0.0000000000_ ;_ * \-#,##0.0000000000_ ;_ * &quot;-&quot;??_ ;_ @_ "/>
    <numFmt numFmtId="205" formatCode="_ * #,##0.00000000000_ ;_ * \-#,##0.00000000000_ ;_ * &quot;-&quot;??_ ;_ @_ "/>
    <numFmt numFmtId="206" formatCode="_ * #,##0.000000000000_ ;_ * \-#,##0.000000000000_ ;_ * &quot;-&quot;??_ ;_ @_ "/>
    <numFmt numFmtId="207" formatCode="_ * #,##0.0000000000000_ ;_ * \-#,##0.0000000000000_ ;_ * &quot;-&quot;??_ ;_ @_ "/>
    <numFmt numFmtId="208" formatCode="#,##0.0000"/>
    <numFmt numFmtId="209" formatCode="#,##0.00000"/>
    <numFmt numFmtId="210" formatCode="#,##0.000000"/>
    <numFmt numFmtId="211" formatCode="#,##0.0000000"/>
    <numFmt numFmtId="212" formatCode="#,##0.00000000"/>
    <numFmt numFmtId="213" formatCode="#,##0.000000000"/>
    <numFmt numFmtId="214" formatCode="#,##0.0000000000"/>
    <numFmt numFmtId="215" formatCode="#,##0.00000000000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228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15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11" borderId="0" applyNumberFormat="0" applyBorder="0" applyAlignment="0" applyProtection="0"/>
    <xf numFmtId="0" fontId="49" fillId="22" borderId="0" applyNumberFormat="0" applyBorder="0" applyAlignment="0" applyProtection="0"/>
    <xf numFmtId="0" fontId="10" fillId="23" borderId="0" applyNumberFormat="0" applyBorder="0" applyAlignment="0" applyProtection="0"/>
    <xf numFmtId="0" fontId="49" fillId="24" borderId="0" applyNumberFormat="0" applyBorder="0" applyAlignment="0" applyProtection="0"/>
    <xf numFmtId="0" fontId="10" fillId="25" borderId="0" applyNumberFormat="0" applyBorder="0" applyAlignment="0" applyProtection="0"/>
    <xf numFmtId="0" fontId="49" fillId="26" borderId="0" applyNumberFormat="0" applyBorder="0" applyAlignment="0" applyProtection="0"/>
    <xf numFmtId="0" fontId="10" fillId="18" borderId="0" applyNumberFormat="0" applyBorder="0" applyAlignment="0" applyProtection="0"/>
    <xf numFmtId="0" fontId="49" fillId="27" borderId="0" applyNumberFormat="0" applyBorder="0" applyAlignment="0" applyProtection="0"/>
    <xf numFmtId="0" fontId="10" fillId="11" borderId="0" applyNumberFormat="0" applyBorder="0" applyAlignment="0" applyProtection="0"/>
    <xf numFmtId="0" fontId="49" fillId="28" borderId="0" applyNumberFormat="0" applyBorder="0" applyAlignment="0" applyProtection="0"/>
    <xf numFmtId="0" fontId="10" fillId="5" borderId="0" applyNumberFormat="0" applyBorder="0" applyAlignment="0" applyProtection="0"/>
    <xf numFmtId="0" fontId="50" fillId="29" borderId="0" applyNumberFormat="0" applyBorder="0" applyAlignment="0" applyProtection="0"/>
    <xf numFmtId="0" fontId="11" fillId="11" borderId="0" applyNumberFormat="0" applyBorder="0" applyAlignment="0" applyProtection="0"/>
    <xf numFmtId="0" fontId="51" fillId="30" borderId="1" applyNumberFormat="0" applyAlignment="0" applyProtection="0"/>
    <xf numFmtId="0" fontId="20" fillId="31" borderId="2" applyNumberFormat="0" applyAlignment="0" applyProtection="0"/>
    <xf numFmtId="0" fontId="52" fillId="32" borderId="3" applyNumberFormat="0" applyAlignment="0" applyProtection="0"/>
    <xf numFmtId="0" fontId="12" fillId="33" borderId="4" applyNumberFormat="0" applyAlignment="0" applyProtection="0"/>
    <xf numFmtId="0" fontId="53" fillId="0" borderId="5" applyNumberFormat="0" applyFill="0" applyAlignment="0" applyProtection="0"/>
    <xf numFmtId="0" fontId="16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10" fillId="35" borderId="0" applyNumberFormat="0" applyBorder="0" applyAlignment="0" applyProtection="0"/>
    <xf numFmtId="0" fontId="49" fillId="36" borderId="0" applyNumberFormat="0" applyBorder="0" applyAlignment="0" applyProtection="0"/>
    <xf numFmtId="0" fontId="10" fillId="23" borderId="0" applyNumberFormat="0" applyBorder="0" applyAlignment="0" applyProtection="0"/>
    <xf numFmtId="0" fontId="49" fillId="37" borderId="0" applyNumberFormat="0" applyBorder="0" applyAlignment="0" applyProtection="0"/>
    <xf numFmtId="0" fontId="10" fillId="25" borderId="0" applyNumberFormat="0" applyBorder="0" applyAlignment="0" applyProtection="0"/>
    <xf numFmtId="0" fontId="49" fillId="38" borderId="0" applyNumberFormat="0" applyBorder="0" applyAlignment="0" applyProtection="0"/>
    <xf numFmtId="0" fontId="10" fillId="39" borderId="0" applyNumberFormat="0" applyBorder="0" applyAlignment="0" applyProtection="0"/>
    <xf numFmtId="0" fontId="49" fillId="40" borderId="0" applyNumberFormat="0" applyBorder="0" applyAlignment="0" applyProtection="0"/>
    <xf numFmtId="0" fontId="10" fillId="41" borderId="0" applyNumberFormat="0" applyBorder="0" applyAlignment="0" applyProtection="0"/>
    <xf numFmtId="0" fontId="49" fillId="42" borderId="0" applyNumberFormat="0" applyBorder="0" applyAlignment="0" applyProtection="0"/>
    <xf numFmtId="0" fontId="10" fillId="43" borderId="0" applyNumberFormat="0" applyBorder="0" applyAlignment="0" applyProtection="0"/>
    <xf numFmtId="0" fontId="55" fillId="44" borderId="1" applyNumberFormat="0" applyAlignment="0" applyProtection="0"/>
    <xf numFmtId="0" fontId="13" fillId="16" borderId="2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14" fillId="46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47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48" fillId="48" borderId="7" applyNumberFormat="0" applyFont="0" applyAlignment="0" applyProtection="0"/>
    <xf numFmtId="0" fontId="48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30" borderId="9" applyNumberFormat="0" applyAlignment="0" applyProtection="0"/>
    <xf numFmtId="0" fontId="15" fillId="31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24" fillId="0" borderId="12" applyNumberFormat="0" applyFill="0" applyAlignment="0" applyProtection="0"/>
    <xf numFmtId="0" fontId="65" fillId="0" borderId="13" applyNumberFormat="0" applyFill="0" applyAlignment="0" applyProtection="0"/>
    <xf numFmtId="0" fontId="25" fillId="0" borderId="14" applyNumberFormat="0" applyFill="0" applyAlignment="0" applyProtection="0"/>
    <xf numFmtId="0" fontId="54" fillId="0" borderId="15" applyNumberFormat="0" applyFill="0" applyAlignment="0" applyProtection="0"/>
    <xf numFmtId="0" fontId="21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18" fillId="0" borderId="18" applyNumberFormat="0" applyFill="0" applyAlignment="0" applyProtection="0"/>
  </cellStyleXfs>
  <cellXfs count="496">
    <xf numFmtId="0" fontId="0" fillId="0" borderId="0" xfId="0" applyAlignment="1">
      <alignment/>
    </xf>
    <xf numFmtId="0" fontId="3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75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7" fontId="4" fillId="49" borderId="0" xfId="104" applyNumberFormat="1" applyFont="1" applyFill="1" applyBorder="1" applyAlignment="1">
      <alignment/>
    </xf>
    <xf numFmtId="0" fontId="3" fillId="49" borderId="0" xfId="117" applyFont="1" applyFill="1" applyBorder="1">
      <alignment/>
      <protection/>
    </xf>
    <xf numFmtId="173" fontId="4" fillId="49" borderId="0" xfId="131" applyNumberFormat="1" applyFont="1" applyFill="1" applyBorder="1" applyAlignment="1">
      <alignment/>
      <protection/>
    </xf>
    <xf numFmtId="0" fontId="4" fillId="49" borderId="0" xfId="117" applyFont="1" applyFill="1">
      <alignment/>
      <protection/>
    </xf>
    <xf numFmtId="0" fontId="8" fillId="49" borderId="0" xfId="117" applyFont="1" applyFill="1">
      <alignment/>
      <protection/>
    </xf>
    <xf numFmtId="0" fontId="0" fillId="49" borderId="0" xfId="0" applyFont="1" applyFill="1" applyBorder="1" applyAlignment="1">
      <alignment wrapText="1"/>
    </xf>
    <xf numFmtId="0" fontId="5" fillId="49" borderId="0" xfId="117" applyFont="1" applyFill="1">
      <alignment/>
      <protection/>
    </xf>
    <xf numFmtId="177" fontId="5" fillId="49" borderId="0" xfId="104" applyNumberFormat="1" applyFont="1" applyFill="1" applyAlignment="1">
      <alignment/>
    </xf>
    <xf numFmtId="0" fontId="7" fillId="49" borderId="0" xfId="0" applyFont="1" applyFill="1" applyBorder="1" applyAlignment="1" applyProtection="1">
      <alignment horizontal="left"/>
      <protection/>
    </xf>
    <xf numFmtId="173" fontId="5" fillId="50" borderId="0" xfId="131" applyNumberFormat="1" applyFont="1" applyFill="1" applyBorder="1" applyAlignment="1">
      <alignment/>
      <protection/>
    </xf>
    <xf numFmtId="0" fontId="4" fillId="49" borderId="0" xfId="0" applyFont="1" applyFill="1" applyBorder="1" applyAlignment="1">
      <alignment/>
    </xf>
    <xf numFmtId="177" fontId="4" fillId="51" borderId="0" xfId="104" applyNumberFormat="1" applyFont="1" applyFill="1" applyBorder="1" applyAlignment="1">
      <alignment/>
    </xf>
    <xf numFmtId="0" fontId="4" fillId="51" borderId="0" xfId="0" applyFont="1" applyFill="1" applyBorder="1" applyAlignment="1">
      <alignment/>
    </xf>
    <xf numFmtId="176" fontId="0" fillId="49" borderId="0" xfId="104" applyNumberFormat="1" applyFont="1" applyFill="1" applyAlignment="1">
      <alignment horizontal="right"/>
    </xf>
    <xf numFmtId="175" fontId="7" fillId="49" borderId="0" xfId="0" applyNumberFormat="1" applyFont="1" applyFill="1" applyBorder="1" applyAlignment="1" applyProtection="1">
      <alignment horizontal="left"/>
      <protection/>
    </xf>
    <xf numFmtId="177" fontId="4" fillId="51" borderId="0" xfId="104" applyNumberFormat="1" applyFont="1" applyFill="1" applyAlignment="1">
      <alignment/>
    </xf>
    <xf numFmtId="0" fontId="7" fillId="49" borderId="0" xfId="129" applyFont="1" applyFill="1" applyBorder="1">
      <alignment/>
      <protection/>
    </xf>
    <xf numFmtId="0" fontId="4" fillId="49" borderId="19" xfId="0" applyFont="1" applyFill="1" applyBorder="1" applyAlignment="1">
      <alignment/>
    </xf>
    <xf numFmtId="0" fontId="0" fillId="49" borderId="0" xfId="0" applyFont="1" applyFill="1" applyAlignment="1">
      <alignment/>
    </xf>
    <xf numFmtId="174" fontId="4" fillId="51" borderId="0" xfId="104" applyNumberFormat="1" applyFont="1" applyFill="1" applyBorder="1" applyAlignment="1">
      <alignment/>
    </xf>
    <xf numFmtId="174" fontId="4" fillId="49" borderId="0" xfId="104" applyNumberFormat="1" applyFont="1" applyFill="1" applyBorder="1" applyAlignment="1">
      <alignment/>
    </xf>
    <xf numFmtId="177" fontId="5" fillId="49" borderId="0" xfId="104" applyNumberFormat="1" applyFont="1" applyFill="1" applyBorder="1" applyAlignment="1">
      <alignment horizontal="left"/>
    </xf>
    <xf numFmtId="174" fontId="5" fillId="50" borderId="0" xfId="104" applyNumberFormat="1" applyFont="1" applyFill="1" applyBorder="1" applyAlignment="1">
      <alignment/>
    </xf>
    <xf numFmtId="176" fontId="5" fillId="50" borderId="0" xfId="104" applyNumberFormat="1" applyFont="1" applyFill="1" applyBorder="1" applyAlignment="1">
      <alignment/>
    </xf>
    <xf numFmtId="176" fontId="4" fillId="51" borderId="0" xfId="104" applyNumberFormat="1" applyFont="1" applyFill="1" applyBorder="1" applyAlignment="1">
      <alignment/>
    </xf>
    <xf numFmtId="176" fontId="4" fillId="49" borderId="0" xfId="104" applyNumberFormat="1" applyFont="1" applyFill="1" applyBorder="1" applyAlignment="1">
      <alignment/>
    </xf>
    <xf numFmtId="49" fontId="67" fillId="49" borderId="19" xfId="109" applyNumberFormat="1" applyFont="1" applyFill="1" applyBorder="1" applyAlignment="1">
      <alignment horizontal="center" vertical="center" wrapText="1"/>
    </xf>
    <xf numFmtId="0" fontId="6" fillId="49" borderId="19" xfId="129" applyFont="1" applyFill="1" applyBorder="1" applyAlignment="1">
      <alignment/>
      <protection/>
    </xf>
    <xf numFmtId="177" fontId="4" fillId="49" borderId="19" xfId="104" applyNumberFormat="1" applyFont="1" applyFill="1" applyBorder="1" applyAlignment="1">
      <alignment/>
    </xf>
    <xf numFmtId="177" fontId="4" fillId="49" borderId="0" xfId="104" applyNumberFormat="1" applyFont="1" applyFill="1" applyAlignment="1">
      <alignment/>
    </xf>
    <xf numFmtId="3" fontId="5" fillId="50" borderId="0" xfId="104" applyNumberFormat="1" applyFont="1" applyFill="1" applyBorder="1" applyAlignment="1">
      <alignment/>
    </xf>
    <xf numFmtId="3" fontId="4" fillId="49" borderId="0" xfId="104" applyNumberFormat="1" applyFont="1" applyFill="1" applyBorder="1" applyAlignment="1">
      <alignment/>
    </xf>
    <xf numFmtId="176" fontId="5" fillId="49" borderId="0" xfId="104" applyNumberFormat="1" applyFont="1" applyFill="1" applyBorder="1" applyAlignment="1">
      <alignment wrapText="1"/>
    </xf>
    <xf numFmtId="177" fontId="4" fillId="51" borderId="0" xfId="104" applyNumberFormat="1" applyFont="1" applyFill="1" applyBorder="1" applyAlignment="1">
      <alignment/>
    </xf>
    <xf numFmtId="176" fontId="5" fillId="49" borderId="0" xfId="104" applyNumberFormat="1" applyFont="1" applyFill="1" applyBorder="1" applyAlignment="1">
      <alignment vertical="center"/>
    </xf>
    <xf numFmtId="174" fontId="4" fillId="49" borderId="0" xfId="0" applyNumberFormat="1" applyFont="1" applyFill="1" applyBorder="1" applyAlignment="1">
      <alignment horizontal="center" vertical="center"/>
    </xf>
    <xf numFmtId="175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175" fontId="7" fillId="49" borderId="0" xfId="119" applyNumberFormat="1" applyFont="1" applyFill="1" applyBorder="1" applyAlignment="1" applyProtection="1">
      <alignment horizontal="left"/>
      <protection/>
    </xf>
    <xf numFmtId="175" fontId="3" fillId="49" borderId="0" xfId="119" applyNumberFormat="1" applyFont="1" applyFill="1" applyBorder="1" applyAlignment="1" applyProtection="1">
      <alignment/>
      <protection/>
    </xf>
    <xf numFmtId="0" fontId="8" fillId="49" borderId="0" xfId="119" applyFont="1" applyFill="1">
      <alignment/>
      <protection/>
    </xf>
    <xf numFmtId="0" fontId="8" fillId="49" borderId="0" xfId="119" applyFont="1" applyFill="1" applyBorder="1">
      <alignment/>
      <protection/>
    </xf>
    <xf numFmtId="0" fontId="7" fillId="49" borderId="0" xfId="119" applyFont="1" applyFill="1" applyBorder="1" applyAlignment="1" applyProtection="1">
      <alignment horizontal="left"/>
      <protection/>
    </xf>
    <xf numFmtId="0" fontId="8" fillId="49" borderId="19" xfId="119" applyFont="1" applyFill="1" applyBorder="1">
      <alignment/>
      <protection/>
    </xf>
    <xf numFmtId="0" fontId="0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49" fontId="67" fillId="49" borderId="19" xfId="112" applyNumberFormat="1" applyFont="1" applyFill="1" applyBorder="1" applyAlignment="1">
      <alignment horizontal="center" vertical="center" wrapText="1"/>
    </xf>
    <xf numFmtId="0" fontId="5" fillId="49" borderId="0" xfId="119" applyFont="1" applyFill="1" applyBorder="1" applyAlignment="1">
      <alignment/>
      <protection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175" fontId="4" fillId="51" borderId="0" xfId="119" applyNumberFormat="1" applyFont="1" applyFill="1" applyBorder="1" applyAlignment="1" applyProtection="1">
      <alignment horizontal="center"/>
      <protection/>
    </xf>
    <xf numFmtId="0" fontId="4" fillId="51" borderId="0" xfId="119" applyFont="1" applyFill="1" applyBorder="1" applyAlignment="1">
      <alignment/>
      <protection/>
    </xf>
    <xf numFmtId="175" fontId="4" fillId="49" borderId="0" xfId="119" applyNumberFormat="1" applyFont="1" applyFill="1" applyBorder="1" applyAlignment="1" applyProtection="1">
      <alignment horizontal="center"/>
      <protection/>
    </xf>
    <xf numFmtId="0" fontId="4" fillId="49" borderId="0" xfId="119" applyFont="1" applyFill="1" applyBorder="1" applyAlignment="1">
      <alignment/>
      <protection/>
    </xf>
    <xf numFmtId="0" fontId="4" fillId="49" borderId="0" xfId="119" applyFont="1" applyFill="1" applyBorder="1">
      <alignment/>
      <protection/>
    </xf>
    <xf numFmtId="0" fontId="2" fillId="49" borderId="0" xfId="119" applyFont="1" applyFill="1">
      <alignment/>
      <protection/>
    </xf>
    <xf numFmtId="0" fontId="4" fillId="49" borderId="0" xfId="119" applyFont="1" applyFill="1" applyAlignment="1">
      <alignment/>
      <protection/>
    </xf>
    <xf numFmtId="173" fontId="5" fillId="50" borderId="0" xfId="132" applyNumberFormat="1" applyFont="1" applyFill="1" applyBorder="1" applyAlignment="1">
      <alignment/>
      <protection/>
    </xf>
    <xf numFmtId="0" fontId="4" fillId="31" borderId="0" xfId="119" applyFont="1" applyFill="1" applyAlignment="1">
      <alignment horizontal="left"/>
      <protection/>
    </xf>
    <xf numFmtId="177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19" xfId="119" applyFont="1" applyFill="1" applyBorder="1" applyAlignment="1" applyProtection="1">
      <alignment horizontal="left"/>
      <protection/>
    </xf>
    <xf numFmtId="0" fontId="5" fillId="49" borderId="0" xfId="119" applyFont="1" applyFill="1" applyBorder="1" applyAlignment="1">
      <alignment horizontal="left"/>
      <protection/>
    </xf>
    <xf numFmtId="0" fontId="3" fillId="49" borderId="0" xfId="130" applyFont="1" applyFill="1" applyBorder="1">
      <alignment/>
      <protection/>
    </xf>
    <xf numFmtId="0" fontId="26" fillId="51" borderId="0" xfId="119" applyFont="1" applyFill="1" applyBorder="1" applyAlignment="1">
      <alignment horizontal="left"/>
      <protection/>
    </xf>
    <xf numFmtId="0" fontId="0" fillId="49" borderId="0" xfId="130" applyFont="1" applyFill="1" applyBorder="1">
      <alignment/>
      <protection/>
    </xf>
    <xf numFmtId="177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75" fontId="3" fillId="49" borderId="0" xfId="119" applyNumberFormat="1" applyFont="1" applyFill="1" applyBorder="1" applyAlignment="1" applyProtection="1">
      <alignment horizontal="left"/>
      <protection/>
    </xf>
    <xf numFmtId="176" fontId="0" fillId="49" borderId="0" xfId="104" applyNumberFormat="1" applyFont="1" applyFill="1" applyAlignment="1">
      <alignment/>
    </xf>
    <xf numFmtId="174" fontId="4" fillId="49" borderId="0" xfId="119" applyNumberFormat="1" applyFont="1" applyFill="1" applyBorder="1" applyAlignment="1">
      <alignment horizontal="center" vertical="center"/>
      <protection/>
    </xf>
    <xf numFmtId="177" fontId="4" fillId="49" borderId="19" xfId="104" applyNumberFormat="1" applyFont="1" applyFill="1" applyBorder="1" applyAlignment="1">
      <alignment/>
    </xf>
    <xf numFmtId="0" fontId="7" fillId="49" borderId="20" xfId="0" applyFont="1" applyFill="1" applyBorder="1" applyAlignment="1" applyProtection="1">
      <alignment horizontal="left"/>
      <protection/>
    </xf>
    <xf numFmtId="175" fontId="7" fillId="49" borderId="20" xfId="119" applyNumberFormat="1" applyFont="1" applyFill="1" applyBorder="1" applyAlignment="1" applyProtection="1">
      <alignment horizontal="left"/>
      <protection/>
    </xf>
    <xf numFmtId="0" fontId="7" fillId="49" borderId="20" xfId="119" applyFont="1" applyFill="1" applyBorder="1" applyAlignment="1" applyProtection="1">
      <alignment horizontal="left"/>
      <protection/>
    </xf>
    <xf numFmtId="175" fontId="7" fillId="49" borderId="20" xfId="0" applyNumberFormat="1" applyFont="1" applyFill="1" applyBorder="1" applyAlignment="1" applyProtection="1">
      <alignment horizontal="left"/>
      <protection/>
    </xf>
    <xf numFmtId="0" fontId="7" fillId="49" borderId="20" xfId="118" applyFont="1" applyFill="1" applyBorder="1" applyAlignment="1" applyProtection="1">
      <alignment horizontal="left"/>
      <protection/>
    </xf>
    <xf numFmtId="175" fontId="7" fillId="49" borderId="21" xfId="0" applyNumberFormat="1" applyFont="1" applyFill="1" applyBorder="1" applyAlignment="1" applyProtection="1">
      <alignment horizontal="left"/>
      <protection/>
    </xf>
    <xf numFmtId="0" fontId="56" fillId="49" borderId="22" xfId="99" applyFill="1" applyBorder="1" applyAlignment="1" applyProtection="1">
      <alignment horizontal="left"/>
      <protection/>
    </xf>
    <xf numFmtId="175" fontId="56" fillId="49" borderId="22" xfId="99" applyNumberFormat="1" applyFill="1" applyBorder="1" applyAlignment="1" applyProtection="1">
      <alignment horizontal="left"/>
      <protection/>
    </xf>
    <xf numFmtId="0" fontId="56" fillId="49" borderId="22" xfId="99" applyFill="1" applyBorder="1" applyAlignment="1" applyProtection="1">
      <alignment/>
      <protection/>
    </xf>
    <xf numFmtId="175" fontId="56" fillId="49" borderId="23" xfId="99" applyNumberFormat="1" applyFill="1" applyBorder="1" applyAlignment="1" applyProtection="1">
      <alignment horizontal="left"/>
      <protection/>
    </xf>
    <xf numFmtId="3" fontId="2" fillId="49" borderId="0" xfId="119" applyNumberFormat="1" applyFont="1" applyFill="1">
      <alignment/>
      <protection/>
    </xf>
    <xf numFmtId="0" fontId="2" fillId="49" borderId="0" xfId="119" applyFont="1" applyFill="1" applyBorder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27" fillId="49" borderId="0" xfId="0" applyFont="1" applyFill="1" applyAlignment="1">
      <alignment/>
    </xf>
    <xf numFmtId="0" fontId="0" fillId="49" borderId="0" xfId="0" applyFill="1" applyAlignment="1">
      <alignment/>
    </xf>
    <xf numFmtId="0" fontId="27" fillId="49" borderId="20" xfId="0" applyFont="1" applyFill="1" applyBorder="1" applyAlignment="1">
      <alignment/>
    </xf>
    <xf numFmtId="0" fontId="27" fillId="49" borderId="22" xfId="0" applyFont="1" applyFill="1" applyBorder="1" applyAlignment="1">
      <alignment/>
    </xf>
    <xf numFmtId="0" fontId="4" fillId="49" borderId="0" xfId="0" applyFont="1" applyFill="1" applyAlignment="1">
      <alignment/>
    </xf>
    <xf numFmtId="0" fontId="3" fillId="49" borderId="19" xfId="0" applyFont="1" applyFill="1" applyBorder="1" applyAlignment="1" applyProtection="1">
      <alignment horizontal="left"/>
      <protection/>
    </xf>
    <xf numFmtId="176" fontId="4" fillId="49" borderId="19" xfId="104" applyNumberFormat="1" applyFont="1" applyFill="1" applyBorder="1" applyAlignment="1">
      <alignment/>
    </xf>
    <xf numFmtId="0" fontId="5" fillId="49" borderId="0" xfId="119" applyFont="1" applyFill="1" applyBorder="1">
      <alignment/>
      <protection/>
    </xf>
    <xf numFmtId="176" fontId="5" fillId="49" borderId="0" xfId="104" applyNumberFormat="1" applyFont="1" applyFill="1" applyBorder="1" applyAlignment="1">
      <alignment horizontal="center" vertical="center"/>
    </xf>
    <xf numFmtId="176" fontId="3" fillId="49" borderId="0" xfId="104" applyNumberFormat="1" applyFont="1" applyFill="1" applyBorder="1" applyAlignment="1">
      <alignment horizontal="center" vertical="center"/>
    </xf>
    <xf numFmtId="175" fontId="4" fillId="49" borderId="19" xfId="119" applyNumberFormat="1" applyFont="1" applyFill="1" applyBorder="1" applyAlignment="1" applyProtection="1">
      <alignment/>
      <protection/>
    </xf>
    <xf numFmtId="177" fontId="4" fillId="52" borderId="0" xfId="104" applyNumberFormat="1" applyFont="1" applyFill="1" applyAlignment="1">
      <alignment/>
    </xf>
    <xf numFmtId="176" fontId="4" fillId="49" borderId="0" xfId="104" applyNumberFormat="1" applyFont="1" applyFill="1" applyBorder="1" applyAlignment="1">
      <alignment horizontal="right"/>
    </xf>
    <xf numFmtId="177" fontId="4" fillId="49" borderId="0" xfId="104" applyNumberFormat="1" applyFont="1" applyFill="1" applyAlignment="1">
      <alignment vertical="top"/>
    </xf>
    <xf numFmtId="177" fontId="4" fillId="49" borderId="0" xfId="104" applyNumberFormat="1" applyFont="1" applyFill="1" applyBorder="1" applyAlignment="1">
      <alignment vertical="top"/>
    </xf>
    <xf numFmtId="0" fontId="0" fillId="49" borderId="0" xfId="119" applyFont="1" applyFill="1" applyAlignment="1">
      <alignment vertical="top"/>
      <protection/>
    </xf>
    <xf numFmtId="3" fontId="5" fillId="49" borderId="0" xfId="104" applyNumberFormat="1" applyFont="1" applyFill="1" applyBorder="1" applyAlignment="1">
      <alignment horizontal="right"/>
    </xf>
    <xf numFmtId="3" fontId="4" fillId="49" borderId="0" xfId="104" applyNumberFormat="1" applyFont="1" applyFill="1" applyBorder="1" applyAlignment="1">
      <alignment horizontal="right"/>
    </xf>
    <xf numFmtId="3" fontId="4" fillId="49" borderId="0" xfId="104" applyNumberFormat="1" applyFont="1" applyFill="1" applyBorder="1" applyAlignment="1">
      <alignment horizontal="right" vertical="top"/>
    </xf>
    <xf numFmtId="0" fontId="0" fillId="49" borderId="0" xfId="117" applyFont="1" applyFill="1" applyAlignment="1">
      <alignment horizontal="center" vertical="center"/>
      <protection/>
    </xf>
    <xf numFmtId="175" fontId="7" fillId="49" borderId="0" xfId="0" applyNumberFormat="1" applyFont="1" applyFill="1" applyBorder="1" applyAlignment="1" applyProtection="1">
      <alignment horizontal="left" vertical="center"/>
      <protection/>
    </xf>
    <xf numFmtId="177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75" fontId="4" fillId="49" borderId="0" xfId="119" applyNumberFormat="1" applyFont="1" applyFill="1" applyBorder="1" applyAlignment="1" applyProtection="1">
      <alignment horizontal="center" vertical="center" wrapText="1"/>
      <protection/>
    </xf>
    <xf numFmtId="0" fontId="4" fillId="49" borderId="0" xfId="119" applyFont="1" applyFill="1" applyBorder="1" applyAlignment="1">
      <alignment vertical="center" wrapText="1"/>
      <protection/>
    </xf>
    <xf numFmtId="177" fontId="4" fillId="49" borderId="0" xfId="104" applyNumberFormat="1" applyFont="1" applyFill="1" applyBorder="1" applyAlignment="1">
      <alignment vertical="center" wrapText="1"/>
    </xf>
    <xf numFmtId="176" fontId="4" fillId="49" borderId="0" xfId="104" applyNumberFormat="1" applyFont="1" applyFill="1" applyBorder="1" applyAlignment="1">
      <alignment vertical="center" wrapText="1"/>
    </xf>
    <xf numFmtId="0" fontId="5" fillId="49" borderId="0" xfId="119" applyFont="1" applyFill="1" applyBorder="1" applyAlignment="1">
      <alignment vertical="center" wrapText="1"/>
      <protection/>
    </xf>
    <xf numFmtId="0" fontId="3" fillId="49" borderId="0" xfId="119" applyFont="1" applyFill="1" applyAlignment="1">
      <alignment vertical="center" wrapText="1"/>
      <protection/>
    </xf>
    <xf numFmtId="49" fontId="5" fillId="49" borderId="19" xfId="112" applyNumberFormat="1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/>
    </xf>
    <xf numFmtId="176" fontId="4" fillId="49" borderId="0" xfId="104" applyNumberFormat="1" applyFont="1" applyFill="1" applyBorder="1" applyAlignment="1">
      <alignment horizontal="right" vertical="center" wrapText="1"/>
    </xf>
    <xf numFmtId="176" fontId="5" fillId="50" borderId="0" xfId="104" applyNumberFormat="1" applyFont="1" applyFill="1" applyBorder="1" applyAlignment="1">
      <alignment horizontal="right"/>
    </xf>
    <xf numFmtId="176" fontId="4" fillId="51" borderId="0" xfId="104" applyNumberFormat="1" applyFont="1" applyFill="1" applyBorder="1" applyAlignment="1" applyProtection="1">
      <alignment horizontal="right"/>
      <protection/>
    </xf>
    <xf numFmtId="176" fontId="4" fillId="49" borderId="19" xfId="104" applyNumberFormat="1" applyFont="1" applyFill="1" applyBorder="1" applyAlignment="1" applyProtection="1">
      <alignment horizontal="right"/>
      <protection/>
    </xf>
    <xf numFmtId="174" fontId="4" fillId="51" borderId="0" xfId="104" applyNumberFormat="1" applyFont="1" applyFill="1" applyBorder="1" applyAlignment="1">
      <alignment horizontal="right"/>
    </xf>
    <xf numFmtId="174" fontId="4" fillId="49" borderId="0" xfId="104" applyNumberFormat="1" applyFont="1" applyFill="1" applyBorder="1" applyAlignment="1">
      <alignment horizontal="right"/>
    </xf>
    <xf numFmtId="177" fontId="7" fillId="49" borderId="0" xfId="119" applyNumberFormat="1" applyFont="1" applyFill="1" applyBorder="1" applyAlignment="1">
      <alignment/>
      <protection/>
    </xf>
    <xf numFmtId="173" fontId="5" fillId="50" borderId="0" xfId="104" applyNumberFormat="1" applyFont="1" applyFill="1" applyBorder="1" applyAlignment="1">
      <alignment/>
    </xf>
    <xf numFmtId="173" fontId="4" fillId="51" borderId="0" xfId="104" applyNumberFormat="1" applyFont="1" applyFill="1" applyBorder="1" applyAlignment="1">
      <alignment/>
    </xf>
    <xf numFmtId="173" fontId="4" fillId="49" borderId="19" xfId="104" applyNumberFormat="1" applyFont="1" applyFill="1" applyBorder="1" applyAlignment="1">
      <alignment/>
    </xf>
    <xf numFmtId="173" fontId="4" fillId="49" borderId="0" xfId="104" applyNumberFormat="1" applyFont="1" applyFill="1" applyBorder="1" applyAlignment="1">
      <alignment vertical="center"/>
    </xf>
    <xf numFmtId="3" fontId="3" fillId="49" borderId="0" xfId="104" applyNumberFormat="1" applyFont="1" applyFill="1" applyBorder="1" applyAlignment="1">
      <alignment horizontal="right"/>
    </xf>
    <xf numFmtId="177" fontId="8" fillId="49" borderId="19" xfId="119" applyNumberFormat="1" applyFont="1" applyFill="1" applyBorder="1">
      <alignment/>
      <protection/>
    </xf>
    <xf numFmtId="176" fontId="4" fillId="49" borderId="0" xfId="104" applyNumberFormat="1" applyFont="1" applyFill="1" applyBorder="1" applyAlignment="1" applyProtection="1">
      <alignment horizontal="center"/>
      <protection/>
    </xf>
    <xf numFmtId="176" fontId="4" fillId="49" borderId="19" xfId="104" applyNumberFormat="1" applyFont="1" applyFill="1" applyBorder="1" applyAlignment="1" applyProtection="1">
      <alignment horizontal="center"/>
      <protection/>
    </xf>
    <xf numFmtId="176" fontId="4" fillId="53" borderId="0" xfId="104" applyNumberFormat="1" applyFont="1" applyFill="1" applyBorder="1" applyAlignment="1">
      <alignment/>
    </xf>
    <xf numFmtId="0" fontId="4" fillId="52" borderId="0" xfId="119" applyFont="1" applyFill="1" applyBorder="1">
      <alignment/>
      <protection/>
    </xf>
    <xf numFmtId="174" fontId="5" fillId="49" borderId="0" xfId="104" applyNumberFormat="1" applyFont="1" applyFill="1" applyBorder="1" applyAlignment="1">
      <alignment horizontal="right"/>
    </xf>
    <xf numFmtId="174" fontId="5" fillId="51" borderId="0" xfId="104" applyNumberFormat="1" applyFont="1" applyFill="1" applyBorder="1" applyAlignment="1">
      <alignment horizontal="right"/>
    </xf>
    <xf numFmtId="174" fontId="4" fillId="49" borderId="0" xfId="104" applyNumberFormat="1" applyFont="1" applyFill="1" applyBorder="1" applyAlignment="1">
      <alignment horizontal="right" vertical="top"/>
    </xf>
    <xf numFmtId="174" fontId="4" fillId="52" borderId="0" xfId="104" applyNumberFormat="1" applyFont="1" applyFill="1" applyBorder="1" applyAlignment="1">
      <alignment horizontal="right"/>
    </xf>
    <xf numFmtId="177" fontId="3" fillId="49" borderId="0" xfId="104" applyNumberFormat="1" applyFont="1" applyFill="1" applyAlignment="1">
      <alignment/>
    </xf>
    <xf numFmtId="171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177" fontId="0" fillId="49" borderId="0" xfId="104" applyNumberFormat="1" applyFont="1" applyFill="1" applyAlignment="1">
      <alignment/>
    </xf>
    <xf numFmtId="171" fontId="3" fillId="49" borderId="0" xfId="0" applyNumberFormat="1" applyFont="1" applyFill="1" applyBorder="1" applyAlignment="1">
      <alignment/>
    </xf>
    <xf numFmtId="171" fontId="3" fillId="49" borderId="19" xfId="0" applyNumberFormat="1" applyFont="1" applyFill="1" applyBorder="1" applyAlignment="1">
      <alignment/>
    </xf>
    <xf numFmtId="0" fontId="7" fillId="49" borderId="0" xfId="119" applyFont="1" applyFill="1" applyBorder="1" applyAlignment="1">
      <alignment horizontal="left"/>
      <protection/>
    </xf>
    <xf numFmtId="175" fontId="4" fillId="52" borderId="0" xfId="119" applyNumberFormat="1" applyFont="1" applyFill="1" applyBorder="1" applyAlignment="1" applyProtection="1">
      <alignment horizontal="center"/>
      <protection/>
    </xf>
    <xf numFmtId="0" fontId="4" fillId="52" borderId="0" xfId="119" applyFont="1" applyFill="1" applyBorder="1" applyAlignment="1">
      <alignment/>
      <protection/>
    </xf>
    <xf numFmtId="176" fontId="4" fillId="52" borderId="0" xfId="104" applyNumberFormat="1" applyFont="1" applyFill="1" applyBorder="1" applyAlignment="1" applyProtection="1">
      <alignment horizontal="center"/>
      <protection/>
    </xf>
    <xf numFmtId="176" fontId="4" fillId="52" borderId="0" xfId="104" applyNumberFormat="1" applyFont="1" applyFill="1" applyBorder="1" applyAlignment="1">
      <alignment/>
    </xf>
    <xf numFmtId="174" fontId="5" fillId="50" borderId="0" xfId="104" applyNumberFormat="1" applyFont="1" applyFill="1" applyBorder="1" applyAlignment="1">
      <alignment horizontal="right"/>
    </xf>
    <xf numFmtId="174" fontId="4" fillId="51" borderId="0" xfId="104" applyNumberFormat="1" applyFont="1" applyFill="1" applyBorder="1" applyAlignment="1" applyProtection="1">
      <alignment horizontal="right"/>
      <protection/>
    </xf>
    <xf numFmtId="174" fontId="4" fillId="49" borderId="0" xfId="104" applyNumberFormat="1" applyFont="1" applyFill="1" applyBorder="1" applyAlignment="1" applyProtection="1">
      <alignment horizontal="right"/>
      <protection/>
    </xf>
    <xf numFmtId="174" fontId="4" fillId="53" borderId="0" xfId="104" applyNumberFormat="1" applyFont="1" applyFill="1" applyBorder="1" applyAlignment="1">
      <alignment horizontal="right"/>
    </xf>
    <xf numFmtId="174" fontId="4" fillId="49" borderId="19" xfId="104" applyNumberFormat="1" applyFont="1" applyFill="1" applyBorder="1" applyAlignment="1" applyProtection="1">
      <alignment horizontal="right"/>
      <protection/>
    </xf>
    <xf numFmtId="0" fontId="3" fillId="49" borderId="0" xfId="119" applyFont="1" applyFill="1" applyAlignment="1">
      <alignment horizontal="center"/>
      <protection/>
    </xf>
    <xf numFmtId="175" fontId="4" fillId="49" borderId="19" xfId="119" applyNumberFormat="1" applyFont="1" applyFill="1" applyBorder="1" applyAlignment="1" applyProtection="1">
      <alignment horizontal="center"/>
      <protection/>
    </xf>
    <xf numFmtId="0" fontId="7" fillId="49" borderId="19" xfId="119" applyFont="1" applyFill="1" applyBorder="1" applyAlignment="1">
      <alignment horizontal="left"/>
      <protection/>
    </xf>
    <xf numFmtId="0" fontId="66" fillId="54" borderId="0" xfId="0" applyNumberFormat="1" applyFont="1" applyFill="1" applyBorder="1" applyAlignment="1">
      <alignment/>
    </xf>
    <xf numFmtId="177" fontId="0" fillId="49" borderId="0" xfId="0" applyNumberFormat="1" applyFont="1" applyFill="1" applyBorder="1" applyAlignment="1">
      <alignment/>
    </xf>
    <xf numFmtId="177" fontId="8" fillId="49" borderId="0" xfId="119" applyNumberFormat="1" applyFont="1" applyFill="1" applyBorder="1">
      <alignment/>
      <protection/>
    </xf>
    <xf numFmtId="177" fontId="66" fillId="54" borderId="0" xfId="104" applyNumberFormat="1" applyFont="1" applyFill="1" applyBorder="1" applyAlignment="1">
      <alignment/>
    </xf>
    <xf numFmtId="176" fontId="0" fillId="49" borderId="0" xfId="104" applyNumberFormat="1" applyFont="1" applyFill="1" applyAlignment="1">
      <alignment/>
    </xf>
    <xf numFmtId="176" fontId="8" fillId="49" borderId="0" xfId="104" applyNumberFormat="1" applyFont="1" applyFill="1" applyAlignment="1">
      <alignment/>
    </xf>
    <xf numFmtId="176" fontId="5" fillId="49" borderId="0" xfId="104" applyNumberFormat="1" applyFont="1" applyFill="1" applyAlignment="1">
      <alignment/>
    </xf>
    <xf numFmtId="176" fontId="4" fillId="49" borderId="0" xfId="104" applyNumberFormat="1" applyFont="1" applyFill="1" applyAlignment="1">
      <alignment/>
    </xf>
    <xf numFmtId="177" fontId="3" fillId="49" borderId="0" xfId="104" applyNumberFormat="1" applyFont="1" applyFill="1" applyBorder="1" applyAlignment="1" applyProtection="1">
      <alignment horizontal="left"/>
      <protection/>
    </xf>
    <xf numFmtId="174" fontId="5" fillId="51" borderId="0" xfId="104" applyNumberFormat="1" applyFont="1" applyFill="1" applyBorder="1" applyAlignment="1">
      <alignment/>
    </xf>
    <xf numFmtId="174" fontId="5" fillId="49" borderId="0" xfId="104" applyNumberFormat="1" applyFont="1" applyFill="1" applyBorder="1" applyAlignment="1">
      <alignment/>
    </xf>
    <xf numFmtId="174" fontId="4" fillId="50" borderId="0" xfId="104" applyNumberFormat="1" applyFont="1" applyFill="1" applyBorder="1" applyAlignment="1">
      <alignment/>
    </xf>
    <xf numFmtId="174" fontId="4" fillId="50" borderId="0" xfId="104" applyNumberFormat="1" applyFont="1" applyFill="1" applyBorder="1" applyAlignment="1">
      <alignment horizontal="right"/>
    </xf>
    <xf numFmtId="172" fontId="3" fillId="49" borderId="0" xfId="104" applyFont="1" applyFill="1" applyAlignment="1">
      <alignment/>
    </xf>
    <xf numFmtId="177" fontId="7" fillId="49" borderId="0" xfId="104" applyNumberFormat="1" applyFont="1" applyFill="1" applyBorder="1" applyAlignment="1">
      <alignment horizontal="left"/>
    </xf>
    <xf numFmtId="177" fontId="0" fillId="49" borderId="19" xfId="104" applyNumberFormat="1" applyFont="1" applyFill="1" applyBorder="1" applyAlignment="1">
      <alignment/>
    </xf>
    <xf numFmtId="3" fontId="7" fillId="49" borderId="0" xfId="119" applyNumberFormat="1" applyFont="1" applyFill="1" applyBorder="1" applyAlignment="1">
      <alignment horizontal="left"/>
      <protection/>
    </xf>
    <xf numFmtId="173" fontId="4" fillId="49" borderId="0" xfId="104" applyNumberFormat="1" applyFont="1" applyFill="1" applyBorder="1" applyAlignment="1">
      <alignment horizontal="right"/>
    </xf>
    <xf numFmtId="177" fontId="0" fillId="49" borderId="19" xfId="119" applyNumberFormat="1" applyFont="1" applyFill="1" applyBorder="1">
      <alignment/>
      <protection/>
    </xf>
    <xf numFmtId="0" fontId="7" fillId="49" borderId="19" xfId="119" applyFont="1" applyFill="1" applyBorder="1" applyAlignment="1" applyProtection="1">
      <alignment horizontal="left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4" fillId="51" borderId="0" xfId="119" applyFont="1" applyFill="1" applyBorder="1">
      <alignment/>
      <protection/>
    </xf>
    <xf numFmtId="173" fontId="4" fillId="50" borderId="0" xfId="132" applyNumberFormat="1" applyFont="1" applyFill="1" applyBorder="1" applyAlignment="1">
      <alignment/>
      <protection/>
    </xf>
    <xf numFmtId="0" fontId="2" fillId="0" borderId="0" xfId="119" applyFont="1">
      <alignment/>
      <protection/>
    </xf>
    <xf numFmtId="3" fontId="6" fillId="49" borderId="19" xfId="119" applyNumberFormat="1" applyFont="1" applyFill="1" applyBorder="1" applyAlignment="1" applyProtection="1">
      <alignment/>
      <protection/>
    </xf>
    <xf numFmtId="0" fontId="6" fillId="49" borderId="19" xfId="119" applyFont="1" applyFill="1" applyBorder="1" applyAlignment="1" applyProtection="1">
      <alignment/>
      <protection/>
    </xf>
    <xf numFmtId="0" fontId="0" fillId="49" borderId="0" xfId="119" applyFont="1" applyFill="1" applyAlignment="1">
      <alignment vertical="center"/>
      <protection/>
    </xf>
    <xf numFmtId="0" fontId="3" fillId="49" borderId="24" xfId="119" applyFont="1" applyFill="1" applyBorder="1" applyAlignment="1" applyProtection="1">
      <alignment vertical="center" wrapText="1"/>
      <protection/>
    </xf>
    <xf numFmtId="0" fontId="3" fillId="49" borderId="19" xfId="119" applyFont="1" applyFill="1" applyBorder="1" applyAlignment="1" applyProtection="1">
      <alignment vertical="center" wrapText="1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7" fontId="0" fillId="49" borderId="0" xfId="119" applyNumberFormat="1" applyFont="1" applyFill="1" applyBorder="1">
      <alignment/>
      <protection/>
    </xf>
    <xf numFmtId="176" fontId="0" fillId="49" borderId="0" xfId="104" applyNumberFormat="1" applyFont="1" applyFill="1" applyBorder="1" applyAlignment="1">
      <alignment/>
    </xf>
    <xf numFmtId="0" fontId="66" fillId="54" borderId="0" xfId="119" applyNumberFormat="1" applyFont="1" applyFill="1" applyBorder="1">
      <alignment/>
      <protection/>
    </xf>
    <xf numFmtId="177" fontId="3" fillId="49" borderId="0" xfId="119" applyNumberFormat="1" applyFont="1" applyFill="1" applyBorder="1" applyAlignment="1" applyProtection="1">
      <alignment horizontal="left"/>
      <protection/>
    </xf>
    <xf numFmtId="0" fontId="0" fillId="49" borderId="0" xfId="119" applyNumberFormat="1" applyFill="1" applyBorder="1">
      <alignment/>
      <protection/>
    </xf>
    <xf numFmtId="0" fontId="0" fillId="49" borderId="0" xfId="119" applyFill="1" applyBorder="1" applyAlignment="1">
      <alignment horizontal="left"/>
      <protection/>
    </xf>
    <xf numFmtId="0" fontId="66" fillId="54" borderId="0" xfId="119" applyFont="1" applyFill="1" applyBorder="1">
      <alignment/>
      <protection/>
    </xf>
    <xf numFmtId="1" fontId="4" fillId="51" borderId="0" xfId="119" applyNumberFormat="1" applyFont="1" applyFill="1" applyBorder="1">
      <alignment/>
      <protection/>
    </xf>
    <xf numFmtId="1" fontId="4" fillId="49" borderId="0" xfId="119" applyNumberFormat="1" applyFont="1" applyFill="1" applyBorder="1">
      <alignment/>
      <protection/>
    </xf>
    <xf numFmtId="1" fontId="4" fillId="50" borderId="0" xfId="132" applyNumberFormat="1" applyFont="1" applyFill="1" applyBorder="1" applyAlignment="1">
      <alignment/>
      <protection/>
    </xf>
    <xf numFmtId="1" fontId="5" fillId="50" borderId="0" xfId="132" applyNumberFormat="1" applyFont="1" applyFill="1" applyBorder="1" applyAlignment="1">
      <alignment/>
      <protection/>
    </xf>
    <xf numFmtId="0" fontId="66" fillId="49" borderId="19" xfId="119" applyNumberFormat="1" applyFont="1" applyFill="1" applyBorder="1">
      <alignment/>
      <protection/>
    </xf>
    <xf numFmtId="0" fontId="66" fillId="55" borderId="19" xfId="119" applyNumberFormat="1" applyFont="1" applyFill="1" applyBorder="1">
      <alignment/>
      <protection/>
    </xf>
    <xf numFmtId="0" fontId="66" fillId="0" borderId="25" xfId="119" applyFont="1" applyBorder="1" applyAlignment="1">
      <alignment horizontal="left"/>
      <protection/>
    </xf>
    <xf numFmtId="3" fontId="0" fillId="49" borderId="0" xfId="119" applyNumberFormat="1" applyFont="1" applyFill="1" applyBorder="1">
      <alignment/>
      <protection/>
    </xf>
    <xf numFmtId="43" fontId="0" fillId="49" borderId="0" xfId="0" applyNumberFormat="1" applyFill="1" applyAlignment="1">
      <alignment/>
    </xf>
    <xf numFmtId="43" fontId="0" fillId="49" borderId="0" xfId="0" applyNumberFormat="1" applyFill="1" applyBorder="1" applyAlignment="1">
      <alignment/>
    </xf>
    <xf numFmtId="179" fontId="2" fillId="49" borderId="0" xfId="0" applyNumberFormat="1" applyFont="1" applyFill="1" applyAlignment="1">
      <alignment/>
    </xf>
    <xf numFmtId="177" fontId="3" fillId="49" borderId="0" xfId="104" applyNumberFormat="1" applyFont="1" applyFill="1" applyBorder="1" applyAlignment="1" applyProtection="1">
      <alignment horizontal="right"/>
      <protection/>
    </xf>
    <xf numFmtId="0" fontId="3" fillId="49" borderId="0" xfId="119" applyFont="1" applyFill="1" applyBorder="1" applyAlignment="1" applyProtection="1">
      <alignment horizontal="right"/>
      <protection/>
    </xf>
    <xf numFmtId="0" fontId="7" fillId="49" borderId="0" xfId="119" applyFont="1" applyFill="1" applyBorder="1" applyAlignment="1">
      <alignment horizontal="right"/>
      <protection/>
    </xf>
    <xf numFmtId="0" fontId="0" fillId="49" borderId="19" xfId="119" applyFont="1" applyFill="1" applyBorder="1" applyAlignment="1">
      <alignment horizontal="right"/>
      <protection/>
    </xf>
    <xf numFmtId="0" fontId="0" fillId="49" borderId="0" xfId="119" applyFont="1" applyFill="1" applyBorder="1" applyAlignment="1">
      <alignment horizontal="right"/>
      <protection/>
    </xf>
    <xf numFmtId="0" fontId="0" fillId="49" borderId="0" xfId="119" applyFont="1" applyFill="1" applyAlignment="1">
      <alignment horizontal="right" wrapText="1"/>
      <protection/>
    </xf>
    <xf numFmtId="173" fontId="4" fillId="49" borderId="0" xfId="132" applyNumberFormat="1" applyFont="1" applyFill="1" applyBorder="1" applyAlignment="1">
      <alignment/>
      <protection/>
    </xf>
    <xf numFmtId="3" fontId="7" fillId="49" borderId="19" xfId="119" applyNumberFormat="1" applyFont="1" applyFill="1" applyBorder="1" applyAlignment="1">
      <alignment horizontal="left"/>
      <protection/>
    </xf>
    <xf numFmtId="173" fontId="0" fillId="49" borderId="0" xfId="119" applyNumberFormat="1" applyFont="1" applyFill="1">
      <alignment/>
      <protection/>
    </xf>
    <xf numFmtId="177" fontId="5" fillId="51" borderId="0" xfId="104" applyNumberFormat="1" applyFont="1" applyFill="1" applyBorder="1" applyAlignment="1">
      <alignment/>
    </xf>
    <xf numFmtId="3" fontId="0" fillId="49" borderId="0" xfId="0" applyNumberFormat="1" applyFont="1" applyFill="1" applyBorder="1" applyAlignment="1">
      <alignment horizontal="right"/>
    </xf>
    <xf numFmtId="0" fontId="0" fillId="51" borderId="0" xfId="0" applyFill="1" applyAlignment="1">
      <alignment/>
    </xf>
    <xf numFmtId="175" fontId="4" fillId="49" borderId="19" xfId="119" applyNumberFormat="1" applyFont="1" applyFill="1" applyBorder="1" applyAlignment="1" applyProtection="1">
      <alignment wrapText="1"/>
      <protection/>
    </xf>
    <xf numFmtId="173" fontId="4" fillId="51" borderId="0" xfId="132" applyNumberFormat="1" applyFont="1" applyFill="1" applyBorder="1" applyAlignment="1">
      <alignment/>
      <protection/>
    </xf>
    <xf numFmtId="0" fontId="68" fillId="49" borderId="0" xfId="119" applyFont="1" applyFill="1">
      <alignment/>
      <protection/>
    </xf>
    <xf numFmtId="0" fontId="69" fillId="49" borderId="0" xfId="119" applyFont="1" applyFill="1">
      <alignment/>
      <protection/>
    </xf>
    <xf numFmtId="0" fontId="0" fillId="51" borderId="0" xfId="119" applyFont="1" applyFill="1">
      <alignment/>
      <protection/>
    </xf>
    <xf numFmtId="177" fontId="4" fillId="51" borderId="0" xfId="104" applyNumberFormat="1" applyFont="1" applyFill="1" applyBorder="1" applyAlignment="1">
      <alignment horizontal="left"/>
    </xf>
    <xf numFmtId="0" fontId="3" fillId="49" borderId="26" xfId="119" applyFont="1" applyFill="1" applyBorder="1">
      <alignment/>
      <protection/>
    </xf>
    <xf numFmtId="174" fontId="0" fillId="49" borderId="26" xfId="119" applyNumberFormat="1" applyFont="1" applyFill="1" applyBorder="1" applyAlignment="1">
      <alignment horizontal="right"/>
      <protection/>
    </xf>
    <xf numFmtId="1" fontId="0" fillId="49" borderId="0" xfId="130" applyNumberFormat="1" applyFont="1" applyFill="1" applyBorder="1">
      <alignment/>
      <protection/>
    </xf>
    <xf numFmtId="1" fontId="68" fillId="49" borderId="0" xfId="130" applyNumberFormat="1" applyFont="1" applyFill="1" applyBorder="1">
      <alignment/>
      <protection/>
    </xf>
    <xf numFmtId="0" fontId="0" fillId="49" borderId="0" xfId="117" applyFont="1" applyFill="1" applyAlignment="1">
      <alignment horizontal="left" vertical="top"/>
      <protection/>
    </xf>
    <xf numFmtId="175" fontId="3" fillId="49" borderId="0" xfId="0" applyNumberFormat="1" applyFont="1" applyFill="1" applyBorder="1" applyAlignment="1" applyProtection="1">
      <alignment horizontal="left" vertical="top"/>
      <protection/>
    </xf>
    <xf numFmtId="0" fontId="2" fillId="49" borderId="0" xfId="119" applyFont="1" applyFill="1" applyAlignment="1">
      <alignment horizontal="left" wrapText="1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19" xfId="0" applyFont="1" applyFill="1" applyBorder="1" applyAlignment="1">
      <alignment horizontal="center" vertical="center"/>
    </xf>
    <xf numFmtId="0" fontId="0" fillId="49" borderId="0" xfId="0" applyFont="1" applyFill="1" applyBorder="1" applyAlignment="1">
      <alignment/>
    </xf>
    <xf numFmtId="177" fontId="0" fillId="49" borderId="0" xfId="0" applyNumberFormat="1" applyFont="1" applyFill="1" applyAlignment="1">
      <alignment/>
    </xf>
    <xf numFmtId="173" fontId="4" fillId="52" borderId="0" xfId="132" applyNumberFormat="1" applyFont="1" applyFill="1" applyBorder="1" applyAlignment="1">
      <alignment/>
      <protection/>
    </xf>
    <xf numFmtId="195" fontId="0" fillId="49" borderId="0" xfId="139" applyNumberFormat="1" applyFont="1" applyFill="1" applyAlignment="1">
      <alignment/>
    </xf>
    <xf numFmtId="3" fontId="8" fillId="49" borderId="0" xfId="119" applyNumberFormat="1" applyFont="1" applyFill="1" applyBorder="1">
      <alignment/>
      <protection/>
    </xf>
    <xf numFmtId="0" fontId="5" fillId="49" borderId="19" xfId="119" applyFont="1" applyFill="1" applyBorder="1">
      <alignment/>
      <protection/>
    </xf>
    <xf numFmtId="0" fontId="5" fillId="49" borderId="19" xfId="119" applyFont="1" applyFill="1" applyBorder="1" applyAlignment="1">
      <alignment wrapText="1"/>
      <protection/>
    </xf>
    <xf numFmtId="173" fontId="3" fillId="49" borderId="0" xfId="119" applyNumberFormat="1" applyFont="1" applyFill="1">
      <alignment/>
      <protection/>
    </xf>
    <xf numFmtId="177" fontId="0" fillId="49" borderId="0" xfId="104" applyNumberFormat="1" applyFont="1" applyFill="1" applyAlignment="1">
      <alignment vertical="center"/>
    </xf>
    <xf numFmtId="0" fontId="4" fillId="49" borderId="0" xfId="119" applyFont="1" applyFill="1" applyBorder="1" applyAlignment="1">
      <alignment wrapText="1"/>
      <protection/>
    </xf>
    <xf numFmtId="0" fontId="0" fillId="49" borderId="0" xfId="0" applyFont="1" applyFill="1" applyAlignment="1">
      <alignment/>
    </xf>
    <xf numFmtId="0" fontId="0" fillId="49" borderId="0" xfId="104" applyNumberFormat="1" applyFont="1" applyFill="1" applyBorder="1" applyAlignment="1">
      <alignment horizontal="left" vertical="center" wrapText="1"/>
    </xf>
    <xf numFmtId="0" fontId="3" fillId="49" borderId="0" xfId="0" applyFont="1" applyFill="1" applyBorder="1" applyAlignment="1">
      <alignment/>
    </xf>
    <xf numFmtId="177" fontId="5" fillId="51" borderId="0" xfId="104" applyNumberFormat="1" applyFont="1" applyFill="1" applyAlignment="1">
      <alignment/>
    </xf>
    <xf numFmtId="176" fontId="3" fillId="49" borderId="0" xfId="104" applyNumberFormat="1" applyFont="1" applyFill="1" applyBorder="1" applyAlignment="1">
      <alignment vertical="center" wrapText="1"/>
    </xf>
    <xf numFmtId="0" fontId="0" fillId="49" borderId="0" xfId="0" applyFill="1" applyAlignment="1">
      <alignment horizontal="left" wrapText="1"/>
    </xf>
    <xf numFmtId="177" fontId="0" fillId="49" borderId="0" xfId="104" applyNumberFormat="1" applyFont="1" applyFill="1" applyBorder="1" applyAlignment="1">
      <alignment horizontal="left" vertical="center" wrapText="1"/>
    </xf>
    <xf numFmtId="176" fontId="0" fillId="49" borderId="0" xfId="104" applyNumberFormat="1" applyFont="1" applyFill="1" applyBorder="1" applyAlignment="1">
      <alignment horizontal="left" vertical="center" wrapText="1"/>
    </xf>
    <xf numFmtId="0" fontId="0" fillId="49" borderId="0" xfId="0" applyFont="1" applyFill="1" applyBorder="1" applyAlignment="1">
      <alignment wrapText="1"/>
    </xf>
    <xf numFmtId="0" fontId="3" fillId="52" borderId="0" xfId="123" applyFont="1" applyFill="1" applyBorder="1" applyAlignment="1">
      <alignment horizontal="left"/>
      <protection/>
    </xf>
    <xf numFmtId="175" fontId="4" fillId="49" borderId="19" xfId="119" applyNumberFormat="1" applyFont="1" applyFill="1" applyBorder="1" applyAlignment="1" applyProtection="1">
      <alignment vertical="center"/>
      <protection/>
    </xf>
    <xf numFmtId="177" fontId="4" fillId="49" borderId="19" xfId="104" applyNumberFormat="1" applyFont="1" applyFill="1" applyBorder="1" applyAlignment="1">
      <alignment vertical="center"/>
    </xf>
    <xf numFmtId="176" fontId="4" fillId="49" borderId="19" xfId="104" applyNumberFormat="1" applyFont="1" applyFill="1" applyBorder="1" applyAlignment="1" applyProtection="1">
      <alignment horizontal="right" vertical="center"/>
      <protection/>
    </xf>
    <xf numFmtId="176" fontId="4" fillId="49" borderId="19" xfId="104" applyNumberFormat="1" applyFont="1" applyFill="1" applyBorder="1" applyAlignment="1">
      <alignment vertical="center"/>
    </xf>
    <xf numFmtId="0" fontId="2" fillId="49" borderId="26" xfId="119" applyFont="1" applyFill="1" applyBorder="1">
      <alignment/>
      <protection/>
    </xf>
    <xf numFmtId="0" fontId="3" fillId="52" borderId="0" xfId="0" applyFont="1" applyFill="1" applyBorder="1" applyAlignment="1">
      <alignment/>
    </xf>
    <xf numFmtId="0" fontId="0" fillId="49" borderId="0" xfId="119" applyFont="1" applyFill="1" applyAlignment="1">
      <alignment horizontal="center"/>
      <protection/>
    </xf>
    <xf numFmtId="0" fontId="8" fillId="49" borderId="0" xfId="119" applyFont="1" applyFill="1" applyAlignment="1">
      <alignment horizontal="center"/>
      <protection/>
    </xf>
    <xf numFmtId="3" fontId="8" fillId="49" borderId="0" xfId="119" applyNumberFormat="1" applyFont="1" applyFill="1" applyBorder="1" applyAlignment="1">
      <alignment horizontal="center"/>
      <protection/>
    </xf>
    <xf numFmtId="3" fontId="4" fillId="49" borderId="0" xfId="119" applyNumberFormat="1" applyFont="1" applyFill="1" applyBorder="1" applyAlignment="1">
      <alignment horizontal="center"/>
      <protection/>
    </xf>
    <xf numFmtId="0" fontId="0" fillId="49" borderId="0" xfId="0" applyFont="1" applyFill="1" applyAlignment="1">
      <alignment horizontal="center"/>
    </xf>
    <xf numFmtId="174" fontId="3" fillId="56" borderId="0" xfId="104" applyNumberFormat="1" applyFont="1" applyFill="1" applyAlignment="1">
      <alignment horizontal="center" vertical="center"/>
    </xf>
    <xf numFmtId="0" fontId="0" fillId="49" borderId="0" xfId="117" applyFont="1" applyFill="1" applyAlignment="1">
      <alignment horizontal="center"/>
      <protection/>
    </xf>
    <xf numFmtId="177" fontId="5" fillId="50" borderId="0" xfId="104" applyNumberFormat="1" applyFont="1" applyFill="1" applyBorder="1" applyAlignment="1">
      <alignment horizontal="center"/>
    </xf>
    <xf numFmtId="0" fontId="8" fillId="49" borderId="0" xfId="117" applyFont="1" applyFill="1" applyAlignment="1">
      <alignment horizontal="center"/>
      <protection/>
    </xf>
    <xf numFmtId="0" fontId="0" fillId="49" borderId="0" xfId="0" applyFont="1" applyFill="1" applyBorder="1" applyAlignment="1">
      <alignment horizontal="center"/>
    </xf>
    <xf numFmtId="0" fontId="8" fillId="49" borderId="0" xfId="117" applyFont="1" applyFill="1" applyBorder="1" applyAlignment="1">
      <alignment horizontal="center"/>
      <protection/>
    </xf>
    <xf numFmtId="0" fontId="0" fillId="49" borderId="0" xfId="0" applyFont="1" applyFill="1" applyBorder="1" applyAlignment="1">
      <alignment horizontal="center" wrapText="1"/>
    </xf>
    <xf numFmtId="174" fontId="3" fillId="49" borderId="0" xfId="104" applyNumberFormat="1" applyFont="1" applyFill="1" applyBorder="1" applyAlignment="1">
      <alignment horizontal="right" vertical="center"/>
    </xf>
    <xf numFmtId="174" fontId="3" fillId="56" borderId="0" xfId="104" applyNumberFormat="1" applyFont="1" applyFill="1" applyBorder="1" applyAlignment="1">
      <alignment horizontal="right" vertical="center"/>
    </xf>
    <xf numFmtId="174" fontId="0" fillId="49" borderId="0" xfId="104" applyNumberFormat="1" applyFont="1" applyFill="1" applyBorder="1" applyAlignment="1">
      <alignment horizontal="right" vertical="center"/>
    </xf>
    <xf numFmtId="174" fontId="0" fillId="49" borderId="19" xfId="104" applyNumberFormat="1" applyFont="1" applyFill="1" applyBorder="1" applyAlignment="1">
      <alignment horizontal="right" vertical="center"/>
    </xf>
    <xf numFmtId="3" fontId="0" fillId="49" borderId="0" xfId="117" applyNumberFormat="1" applyFont="1" applyFill="1">
      <alignment/>
      <protection/>
    </xf>
    <xf numFmtId="0" fontId="0" fillId="49" borderId="0" xfId="104" applyNumberFormat="1" applyFont="1" applyFill="1" applyBorder="1" applyAlignment="1">
      <alignment horizontal="center" vertical="center" wrapText="1"/>
    </xf>
    <xf numFmtId="177" fontId="0" fillId="49" borderId="0" xfId="104" applyNumberFormat="1" applyFont="1" applyFill="1" applyBorder="1" applyAlignment="1">
      <alignment horizontal="center" vertical="center" wrapText="1"/>
    </xf>
    <xf numFmtId="176" fontId="3" fillId="49" borderId="0" xfId="104" applyNumberFormat="1" applyFont="1" applyFill="1" applyBorder="1" applyAlignment="1">
      <alignment/>
    </xf>
    <xf numFmtId="177" fontId="5" fillId="49" borderId="26" xfId="104" applyNumberFormat="1" applyFont="1" applyFill="1" applyBorder="1" applyAlignment="1">
      <alignment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7" fontId="4" fillId="49" borderId="0" xfId="104" applyNumberFormat="1" applyFont="1" applyFill="1" applyBorder="1" applyAlignment="1">
      <alignment/>
    </xf>
    <xf numFmtId="3" fontId="5" fillId="50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0" fontId="0" fillId="49" borderId="0" xfId="0" applyFill="1" applyAlignment="1">
      <alignment vertical="center" wrapText="1"/>
    </xf>
    <xf numFmtId="177" fontId="0" fillId="49" borderId="0" xfId="104" applyNumberFormat="1" applyFont="1" applyFill="1" applyAlignment="1">
      <alignment vertical="center" wrapText="1"/>
    </xf>
    <xf numFmtId="0" fontId="0" fillId="49" borderId="0" xfId="104" applyNumberFormat="1" applyFont="1" applyFill="1" applyBorder="1" applyAlignment="1">
      <alignment horizontal="left" vertical="top" wrapText="1"/>
    </xf>
    <xf numFmtId="0" fontId="0" fillId="49" borderId="0" xfId="104" applyNumberFormat="1" applyFont="1" applyFill="1" applyBorder="1" applyAlignment="1">
      <alignment horizontal="left" vertical="center" wrapText="1"/>
    </xf>
    <xf numFmtId="3" fontId="70" fillId="50" borderId="0" xfId="104" applyNumberFormat="1" applyFont="1" applyFill="1" applyBorder="1" applyAlignment="1">
      <alignment/>
    </xf>
    <xf numFmtId="0" fontId="0" fillId="49" borderId="0" xfId="0" applyFont="1" applyFill="1" applyAlignment="1">
      <alignment vertical="center" wrapText="1"/>
    </xf>
    <xf numFmtId="177" fontId="3" fillId="49" borderId="0" xfId="119" applyNumberFormat="1" applyFont="1" applyFill="1">
      <alignment/>
      <protection/>
    </xf>
    <xf numFmtId="174" fontId="4" fillId="49" borderId="0" xfId="119" applyNumberFormat="1" applyFont="1" applyFill="1" applyBorder="1" applyAlignment="1">
      <alignment horizontal="center"/>
      <protection/>
    </xf>
    <xf numFmtId="0" fontId="3" fillId="49" borderId="27" xfId="119" applyFont="1" applyFill="1" applyBorder="1" applyAlignment="1">
      <alignment horizontal="center" vertical="center" wrapText="1"/>
      <protection/>
    </xf>
    <xf numFmtId="0" fontId="3" fillId="49" borderId="0" xfId="119" applyFont="1" applyFill="1" applyBorder="1" applyAlignment="1">
      <alignment horizontal="center" vertical="center" wrapText="1"/>
      <protection/>
    </xf>
    <xf numFmtId="0" fontId="0" fillId="49" borderId="0" xfId="104" applyNumberFormat="1" applyFont="1" applyFill="1" applyAlignment="1">
      <alignment horizontal="center" vertical="center" wrapText="1"/>
    </xf>
    <xf numFmtId="0" fontId="0" fillId="49" borderId="0" xfId="104" applyNumberFormat="1" applyFont="1" applyFill="1" applyAlignment="1">
      <alignment horizontal="center" vertical="center"/>
    </xf>
    <xf numFmtId="0" fontId="4" fillId="51" borderId="19" xfId="119" applyFont="1" applyFill="1" applyBorder="1">
      <alignment/>
      <protection/>
    </xf>
    <xf numFmtId="174" fontId="4" fillId="51" borderId="19" xfId="104" applyNumberFormat="1" applyFont="1" applyFill="1" applyBorder="1" applyAlignment="1">
      <alignment horizontal="right"/>
    </xf>
    <xf numFmtId="0" fontId="3" fillId="49" borderId="0" xfId="123" applyFont="1" applyFill="1" applyBorder="1" applyAlignment="1">
      <alignment horizontal="left"/>
      <protection/>
    </xf>
    <xf numFmtId="177" fontId="0" fillId="52" borderId="0" xfId="104" applyNumberFormat="1" applyFont="1" applyFill="1" applyAlignment="1">
      <alignment/>
    </xf>
    <xf numFmtId="174" fontId="4" fillId="49" borderId="19" xfId="104" applyNumberFormat="1" applyFont="1" applyFill="1" applyBorder="1" applyAlignment="1">
      <alignment horizontal="right"/>
    </xf>
    <xf numFmtId="174" fontId="4" fillId="49" borderId="19" xfId="104" applyNumberFormat="1" applyFont="1" applyFill="1" applyBorder="1" applyAlignment="1">
      <alignment/>
    </xf>
    <xf numFmtId="0" fontId="4" fillId="49" borderId="19" xfId="119" applyFont="1" applyFill="1" applyBorder="1">
      <alignment/>
      <protection/>
    </xf>
    <xf numFmtId="1" fontId="4" fillId="49" borderId="19" xfId="119" applyNumberFormat="1" applyFont="1" applyFill="1" applyBorder="1">
      <alignment/>
      <protection/>
    </xf>
    <xf numFmtId="0" fontId="6" fillId="49" borderId="19" xfId="0" applyFont="1" applyFill="1" applyBorder="1" applyAlignment="1">
      <alignment horizontal="center"/>
    </xf>
    <xf numFmtId="0" fontId="71" fillId="49" borderId="0" xfId="119" applyFont="1" applyFill="1">
      <alignment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19" xfId="0" applyFont="1" applyFill="1" applyBorder="1" applyAlignment="1">
      <alignment horizontal="center" vertical="center"/>
    </xf>
    <xf numFmtId="174" fontId="3" fillId="49" borderId="0" xfId="104" applyNumberFormat="1" applyFont="1" applyFill="1" applyBorder="1" applyAlignment="1" applyProtection="1">
      <alignment horizontal="left"/>
      <protection/>
    </xf>
    <xf numFmtId="174" fontId="5" fillId="50" borderId="0" xfId="132" applyNumberFormat="1" applyFont="1" applyFill="1" applyBorder="1" applyAlignment="1">
      <alignment/>
      <protection/>
    </xf>
    <xf numFmtId="174" fontId="4" fillId="50" borderId="0" xfId="132" applyNumberFormat="1" applyFont="1" applyFill="1" applyBorder="1" applyAlignment="1">
      <alignment/>
      <protection/>
    </xf>
    <xf numFmtId="174" fontId="5" fillId="50" borderId="0" xfId="132" applyNumberFormat="1" applyFont="1" applyFill="1" applyBorder="1" applyAlignment="1">
      <alignment horizontal="right"/>
      <protection/>
    </xf>
    <xf numFmtId="174" fontId="4" fillId="50" borderId="0" xfId="132" applyNumberFormat="1" applyFont="1" applyFill="1" applyBorder="1" applyAlignment="1">
      <alignment horizontal="right"/>
      <protection/>
    </xf>
    <xf numFmtId="174" fontId="5" fillId="52" borderId="0" xfId="104" applyNumberFormat="1" applyFont="1" applyFill="1" applyBorder="1" applyAlignment="1">
      <alignment horizontal="right"/>
    </xf>
    <xf numFmtId="174" fontId="4" fillId="52" borderId="19" xfId="104" applyNumberFormat="1" applyFont="1" applyFill="1" applyBorder="1" applyAlignment="1">
      <alignment horizontal="right"/>
    </xf>
    <xf numFmtId="174" fontId="0" fillId="49" borderId="0" xfId="104" applyNumberFormat="1" applyFont="1" applyFill="1" applyAlignment="1">
      <alignment/>
    </xf>
    <xf numFmtId="174" fontId="0" fillId="52" borderId="0" xfId="104" applyNumberFormat="1" applyFont="1" applyFill="1" applyAlignment="1">
      <alignment/>
    </xf>
    <xf numFmtId="174" fontId="0" fillId="51" borderId="0" xfId="129" applyNumberFormat="1" applyFont="1" applyFill="1" applyBorder="1">
      <alignment/>
      <protection/>
    </xf>
    <xf numFmtId="174" fontId="0" fillId="49" borderId="26" xfId="104" applyNumberFormat="1" applyFont="1" applyFill="1" applyBorder="1" applyAlignment="1">
      <alignment/>
    </xf>
    <xf numFmtId="174" fontId="3" fillId="49" borderId="0" xfId="104" applyNumberFormat="1" applyFont="1" applyFill="1" applyAlignment="1">
      <alignment/>
    </xf>
    <xf numFmtId="174" fontId="0" fillId="49" borderId="0" xfId="130" applyNumberFormat="1" applyFont="1" applyFill="1" applyBorder="1">
      <alignment/>
      <protection/>
    </xf>
    <xf numFmtId="174" fontId="3" fillId="52" borderId="0" xfId="104" applyNumberFormat="1" applyFont="1" applyFill="1" applyAlignment="1">
      <alignment/>
    </xf>
    <xf numFmtId="174" fontId="0" fillId="49" borderId="26" xfId="119" applyNumberFormat="1" applyFont="1" applyFill="1" applyBorder="1">
      <alignment/>
      <protection/>
    </xf>
    <xf numFmtId="174" fontId="3" fillId="49" borderId="0" xfId="119" applyNumberFormat="1" applyFont="1" applyFill="1">
      <alignment/>
      <protection/>
    </xf>
    <xf numFmtId="174" fontId="0" fillId="49" borderId="19" xfId="104" applyNumberFormat="1" applyFont="1" applyFill="1" applyBorder="1" applyAlignment="1">
      <alignment horizontal="center" vertical="center"/>
    </xf>
    <xf numFmtId="174" fontId="5" fillId="49" borderId="0" xfId="104" applyNumberFormat="1" applyFont="1" applyFill="1" applyBorder="1" applyAlignment="1">
      <alignment horizontal="right" vertical="center"/>
    </xf>
    <xf numFmtId="174" fontId="5" fillId="56" borderId="0" xfId="104" applyNumberFormat="1" applyFont="1" applyFill="1" applyAlignment="1">
      <alignment horizontal="right" vertical="center"/>
    </xf>
    <xf numFmtId="174" fontId="4" fillId="49" borderId="0" xfId="104" applyNumberFormat="1" applyFont="1" applyFill="1" applyAlignment="1">
      <alignment horizontal="right" vertical="center"/>
    </xf>
    <xf numFmtId="174" fontId="4" fillId="49" borderId="0" xfId="104" applyNumberFormat="1" applyFont="1" applyFill="1" applyBorder="1" applyAlignment="1">
      <alignment horizontal="right" vertical="center"/>
    </xf>
    <xf numFmtId="174" fontId="4" fillId="49" borderId="19" xfId="104" applyNumberFormat="1" applyFont="1" applyFill="1" applyBorder="1" applyAlignment="1">
      <alignment horizontal="right" vertical="center"/>
    </xf>
    <xf numFmtId="3" fontId="7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0" fontId="5" fillId="49" borderId="0" xfId="117" applyFont="1" applyFill="1" applyBorder="1" applyAlignment="1" applyProtection="1">
      <alignment horizontal="left"/>
      <protection/>
    </xf>
    <xf numFmtId="0" fontId="5" fillId="49" borderId="0" xfId="0" applyFont="1" applyFill="1" applyBorder="1" applyAlignment="1" applyProtection="1">
      <alignment horizontal="left"/>
      <protection/>
    </xf>
    <xf numFmtId="0" fontId="70" fillId="49" borderId="0" xfId="0" applyFont="1" applyFill="1" applyBorder="1" applyAlignment="1" applyProtection="1">
      <alignment horizontal="center"/>
      <protection/>
    </xf>
    <xf numFmtId="43" fontId="4" fillId="49" borderId="0" xfId="0" applyNumberFormat="1" applyFont="1" applyFill="1" applyAlignment="1">
      <alignment/>
    </xf>
    <xf numFmtId="43" fontId="5" fillId="49" borderId="0" xfId="0" applyNumberFormat="1" applyFont="1" applyFill="1" applyBorder="1" applyAlignment="1" applyProtection="1">
      <alignment horizontal="left"/>
      <protection/>
    </xf>
    <xf numFmtId="172" fontId="4" fillId="49" borderId="0" xfId="104" applyFont="1" applyFill="1" applyAlignment="1">
      <alignment/>
    </xf>
    <xf numFmtId="0" fontId="5" fillId="49" borderId="19" xfId="0" applyFont="1" applyFill="1" applyBorder="1" applyAlignment="1">
      <alignment horizontal="center" vertical="center"/>
    </xf>
    <xf numFmtId="0" fontId="5" fillId="49" borderId="0" xfId="0" applyFont="1" applyFill="1" applyAlignment="1">
      <alignment/>
    </xf>
    <xf numFmtId="177" fontId="4" fillId="49" borderId="0" xfId="0" applyNumberFormat="1" applyFont="1" applyFill="1" applyAlignment="1">
      <alignment/>
    </xf>
    <xf numFmtId="176" fontId="5" fillId="50" borderId="0" xfId="131" applyNumberFormat="1" applyFont="1" applyFill="1" applyBorder="1" applyAlignment="1">
      <alignment/>
      <protection/>
    </xf>
    <xf numFmtId="176" fontId="4" fillId="52" borderId="0" xfId="104" applyNumberFormat="1" applyFont="1" applyFill="1" applyAlignment="1">
      <alignment/>
    </xf>
    <xf numFmtId="176" fontId="4" fillId="49" borderId="19" xfId="104" applyNumberFormat="1" applyFont="1" applyFill="1" applyBorder="1" applyAlignment="1">
      <alignment/>
    </xf>
    <xf numFmtId="174" fontId="66" fillId="54" borderId="0" xfId="104" applyNumberFormat="1" applyFont="1" applyFill="1" applyBorder="1" applyAlignment="1">
      <alignment/>
    </xf>
    <xf numFmtId="174" fontId="66" fillId="57" borderId="0" xfId="104" applyNumberFormat="1" applyFont="1" applyFill="1" applyBorder="1" applyAlignment="1">
      <alignment/>
    </xf>
    <xf numFmtId="174" fontId="48" fillId="57" borderId="0" xfId="104" applyNumberFormat="1" applyFont="1" applyFill="1" applyBorder="1" applyAlignment="1">
      <alignment/>
    </xf>
    <xf numFmtId="174" fontId="48" fillId="54" borderId="0" xfId="104" applyNumberFormat="1" applyFont="1" applyFill="1" applyBorder="1" applyAlignment="1">
      <alignment/>
    </xf>
    <xf numFmtId="174" fontId="4" fillId="51" borderId="0" xfId="132" applyNumberFormat="1" applyFont="1" applyFill="1" applyBorder="1" applyAlignment="1">
      <alignment/>
      <protection/>
    </xf>
    <xf numFmtId="174" fontId="48" fillId="54" borderId="19" xfId="104" applyNumberFormat="1" applyFont="1" applyFill="1" applyBorder="1" applyAlignment="1">
      <alignment/>
    </xf>
    <xf numFmtId="174" fontId="68" fillId="49" borderId="0" xfId="119" applyNumberFormat="1" applyFont="1" applyFill="1">
      <alignment/>
      <protection/>
    </xf>
    <xf numFmtId="177" fontId="7" fillId="49" borderId="0" xfId="119" applyNumberFormat="1" applyFont="1" applyFill="1" applyBorder="1" applyAlignment="1">
      <alignment horizontal="right"/>
      <protection/>
    </xf>
    <xf numFmtId="174" fontId="0" fillId="49" borderId="19" xfId="104" applyNumberFormat="1" applyFont="1" applyFill="1" applyBorder="1" applyAlignment="1">
      <alignment/>
    </xf>
    <xf numFmtId="174" fontId="4" fillId="50" borderId="19" xfId="104" applyNumberFormat="1" applyFont="1" applyFill="1" applyBorder="1" applyAlignment="1">
      <alignment/>
    </xf>
    <xf numFmtId="174" fontId="0" fillId="49" borderId="0" xfId="119" applyNumberFormat="1" applyFont="1" applyFill="1">
      <alignment/>
      <protection/>
    </xf>
    <xf numFmtId="171" fontId="3" fillId="49" borderId="0" xfId="117" applyNumberFormat="1" applyFont="1" applyFill="1">
      <alignment/>
      <protection/>
    </xf>
    <xf numFmtId="171" fontId="0" fillId="49" borderId="0" xfId="117" applyNumberFormat="1" applyFont="1" applyFill="1">
      <alignment/>
      <protection/>
    </xf>
    <xf numFmtId="0" fontId="0" fillId="49" borderId="0" xfId="117" applyFont="1" applyFill="1" applyBorder="1">
      <alignment/>
      <protection/>
    </xf>
    <xf numFmtId="0" fontId="0" fillId="49" borderId="0" xfId="117" applyFont="1" applyFill="1">
      <alignment/>
      <protection/>
    </xf>
    <xf numFmtId="0" fontId="7" fillId="49" borderId="0" xfId="119" applyFont="1" applyFill="1" applyBorder="1" applyAlignment="1">
      <alignment horizontal="left" vertical="top"/>
      <protection/>
    </xf>
    <xf numFmtId="177" fontId="7" fillId="49" borderId="0" xfId="119" applyNumberFormat="1" applyFont="1" applyFill="1" applyBorder="1" applyAlignment="1">
      <alignment horizontal="left"/>
      <protection/>
    </xf>
    <xf numFmtId="177" fontId="7" fillId="49" borderId="0" xfId="119" applyNumberFormat="1" applyFont="1" applyFill="1" applyBorder="1" applyAlignment="1">
      <alignment horizontal="center"/>
      <protection/>
    </xf>
    <xf numFmtId="0" fontId="5" fillId="49" borderId="0" xfId="117" applyFont="1" applyFill="1" applyBorder="1">
      <alignment/>
      <protection/>
    </xf>
    <xf numFmtId="176" fontId="5" fillId="49" borderId="0" xfId="104" applyNumberFormat="1" applyFont="1" applyFill="1" applyBorder="1" applyAlignment="1">
      <alignment/>
    </xf>
    <xf numFmtId="0" fontId="8" fillId="49" borderId="0" xfId="117" applyFont="1" applyFill="1" applyBorder="1">
      <alignment/>
      <protection/>
    </xf>
    <xf numFmtId="0" fontId="8" fillId="49" borderId="28" xfId="117" applyFont="1" applyFill="1" applyBorder="1" applyAlignment="1">
      <alignment horizontal="center" vertical="center"/>
      <protection/>
    </xf>
    <xf numFmtId="175" fontId="7" fillId="49" borderId="28" xfId="117" applyNumberFormat="1" applyFont="1" applyFill="1" applyBorder="1" applyAlignment="1" applyProtection="1">
      <alignment horizontal="left" vertical="top"/>
      <protection/>
    </xf>
    <xf numFmtId="174" fontId="3" fillId="49" borderId="0" xfId="104" applyNumberFormat="1" applyFont="1" applyFill="1" applyAlignment="1">
      <alignment horizontal="center" vertical="center"/>
    </xf>
    <xf numFmtId="174" fontId="0" fillId="49" borderId="0" xfId="104" applyNumberFormat="1" applyFont="1" applyFill="1" applyAlignment="1">
      <alignment horizontal="center" vertical="center"/>
    </xf>
    <xf numFmtId="174" fontId="5" fillId="49" borderId="0" xfId="104" applyNumberFormat="1" applyFont="1" applyFill="1" applyAlignment="1">
      <alignment horizontal="right" vertical="center"/>
    </xf>
    <xf numFmtId="174" fontId="4" fillId="49" borderId="0" xfId="119" applyNumberFormat="1" applyFont="1" applyFill="1" applyAlignment="1">
      <alignment horizontal="right" vertical="center"/>
      <protection/>
    </xf>
    <xf numFmtId="177" fontId="0" fillId="49" borderId="0" xfId="104" applyNumberFormat="1" applyFont="1" applyFill="1" applyBorder="1" applyAlignment="1">
      <alignment horizontal="left" vertical="center"/>
    </xf>
    <xf numFmtId="0" fontId="2" fillId="49" borderId="0" xfId="0" applyFont="1" applyFill="1" applyAlignment="1">
      <alignment horizontal="left"/>
    </xf>
    <xf numFmtId="177" fontId="4" fillId="49" borderId="0" xfId="104" applyNumberFormat="1" applyFont="1" applyFill="1" applyBorder="1" applyAlignment="1">
      <alignment horizontal="left"/>
    </xf>
    <xf numFmtId="0" fontId="0" fillId="49" borderId="0" xfId="117" applyFont="1" applyFill="1" applyAlignment="1">
      <alignment horizontal="center"/>
      <protection/>
    </xf>
    <xf numFmtId="3" fontId="0" fillId="49" borderId="0" xfId="117" applyNumberFormat="1" applyFont="1" applyFill="1">
      <alignment/>
      <protection/>
    </xf>
    <xf numFmtId="176" fontId="0" fillId="49" borderId="0" xfId="119" applyNumberFormat="1" applyFont="1" applyFill="1">
      <alignment/>
      <protection/>
    </xf>
    <xf numFmtId="179" fontId="0" fillId="49" borderId="0" xfId="119" applyNumberFormat="1" applyFill="1" applyBorder="1">
      <alignment/>
      <protection/>
    </xf>
    <xf numFmtId="43" fontId="0" fillId="49" borderId="0" xfId="119" applyNumberFormat="1" applyFill="1" applyBorder="1">
      <alignment/>
      <protection/>
    </xf>
    <xf numFmtId="0" fontId="4" fillId="52" borderId="19" xfId="119" applyFont="1" applyFill="1" applyBorder="1">
      <alignment/>
      <protection/>
    </xf>
    <xf numFmtId="43" fontId="0" fillId="49" borderId="0" xfId="119" applyNumberFormat="1" applyFill="1">
      <alignment/>
      <protection/>
    </xf>
    <xf numFmtId="179" fontId="52" fillId="54" borderId="0" xfId="119" applyNumberFormat="1" applyFont="1" applyFill="1" applyBorder="1">
      <alignment/>
      <protection/>
    </xf>
    <xf numFmtId="0" fontId="72" fillId="49" borderId="0" xfId="119" applyFont="1" applyFill="1" applyBorder="1" applyAlignment="1">
      <alignment vertical="top" wrapText="1"/>
      <protection/>
    </xf>
    <xf numFmtId="0" fontId="6" fillId="49" borderId="19" xfId="119" applyFont="1" applyFill="1" applyBorder="1" applyAlignment="1">
      <alignment/>
      <protection/>
    </xf>
    <xf numFmtId="177" fontId="3" fillId="49" borderId="0" xfId="104" applyNumberFormat="1" applyFont="1" applyFill="1" applyBorder="1" applyAlignment="1">
      <alignment horizontal="right"/>
    </xf>
    <xf numFmtId="176" fontId="3" fillId="49" borderId="0" xfId="104" applyNumberFormat="1" applyFont="1" applyFill="1" applyBorder="1" applyAlignment="1">
      <alignment horizontal="right"/>
    </xf>
    <xf numFmtId="176" fontId="3" fillId="49" borderId="0" xfId="104" applyNumberFormat="1" applyFont="1" applyFill="1" applyBorder="1" applyAlignment="1">
      <alignment horizontal="left"/>
    </xf>
    <xf numFmtId="177" fontId="0" fillId="49" borderId="0" xfId="104" applyNumberFormat="1" applyFont="1" applyFill="1" applyBorder="1" applyAlignment="1">
      <alignment horizontal="right"/>
    </xf>
    <xf numFmtId="176" fontId="0" fillId="49" borderId="0" xfId="104" applyNumberFormat="1" applyFont="1" applyFill="1" applyBorder="1" applyAlignment="1">
      <alignment horizontal="right"/>
    </xf>
    <xf numFmtId="176" fontId="0" fillId="49" borderId="0" xfId="104" applyNumberFormat="1" applyFont="1" applyFill="1" applyBorder="1" applyAlignment="1">
      <alignment horizontal="left"/>
    </xf>
    <xf numFmtId="176" fontId="0" fillId="49" borderId="0" xfId="104" applyNumberFormat="1" applyFont="1" applyFill="1" applyBorder="1" applyAlignment="1">
      <alignment horizontal="left" vertical="center"/>
    </xf>
    <xf numFmtId="179" fontId="66" fillId="54" borderId="0" xfId="119" applyNumberFormat="1" applyFont="1" applyFill="1" applyBorder="1">
      <alignment/>
      <protection/>
    </xf>
    <xf numFmtId="179" fontId="48" fillId="54" borderId="0" xfId="119" applyNumberFormat="1" applyFont="1" applyFill="1" applyBorder="1">
      <alignment/>
      <protection/>
    </xf>
    <xf numFmtId="0" fontId="0" fillId="49" borderId="19" xfId="119" applyFont="1" applyFill="1" applyBorder="1" applyAlignment="1">
      <alignment vertical="center"/>
      <protection/>
    </xf>
    <xf numFmtId="177" fontId="0" fillId="49" borderId="19" xfId="104" applyNumberFormat="1" applyFont="1" applyFill="1" applyBorder="1" applyAlignment="1">
      <alignment horizontal="right"/>
    </xf>
    <xf numFmtId="176" fontId="0" fillId="49" borderId="19" xfId="104" applyNumberFormat="1" applyFont="1" applyFill="1" applyBorder="1" applyAlignment="1">
      <alignment horizontal="right"/>
    </xf>
    <xf numFmtId="176" fontId="0" fillId="49" borderId="19" xfId="104" applyNumberFormat="1" applyFont="1" applyFill="1" applyBorder="1" applyAlignment="1">
      <alignment horizontal="left" vertical="center"/>
    </xf>
    <xf numFmtId="174" fontId="0" fillId="49" borderId="0" xfId="0" applyNumberFormat="1" applyFont="1" applyFill="1" applyAlignment="1">
      <alignment/>
    </xf>
    <xf numFmtId="176" fontId="3" fillId="49" borderId="0" xfId="104" applyNumberFormat="1" applyFont="1" applyFill="1" applyAlignment="1">
      <alignment/>
    </xf>
    <xf numFmtId="176" fontId="5" fillId="50" borderId="0" xfId="132" applyNumberFormat="1" applyFont="1" applyFill="1" applyBorder="1" applyAlignment="1">
      <alignment/>
      <protection/>
    </xf>
    <xf numFmtId="176" fontId="3" fillId="52" borderId="0" xfId="104" applyNumberFormat="1" applyFont="1" applyFill="1" applyAlignment="1">
      <alignment/>
    </xf>
    <xf numFmtId="176" fontId="5" fillId="51" borderId="0" xfId="104" applyNumberFormat="1" applyFont="1" applyFill="1" applyBorder="1" applyAlignment="1">
      <alignment/>
    </xf>
    <xf numFmtId="176" fontId="5" fillId="49" borderId="0" xfId="104" applyNumberFormat="1" applyFont="1" applyFill="1" applyBorder="1" applyAlignment="1">
      <alignment/>
    </xf>
    <xf numFmtId="176" fontId="0" fillId="52" borderId="0" xfId="104" applyNumberFormat="1" applyFont="1" applyFill="1" applyAlignment="1">
      <alignment/>
    </xf>
    <xf numFmtId="176" fontId="4" fillId="52" borderId="0" xfId="104" applyNumberFormat="1" applyFont="1" applyFill="1" applyBorder="1" applyAlignment="1">
      <alignment horizontal="right"/>
    </xf>
    <xf numFmtId="176" fontId="4" fillId="52" borderId="0" xfId="132" applyNumberFormat="1" applyFont="1" applyFill="1" applyBorder="1" applyAlignment="1">
      <alignment/>
      <protection/>
    </xf>
    <xf numFmtId="176" fontId="4" fillId="50" borderId="0" xfId="104" applyNumberFormat="1" applyFont="1" applyFill="1" applyBorder="1" applyAlignment="1">
      <alignment/>
    </xf>
    <xf numFmtId="176" fontId="4" fillId="50" borderId="0" xfId="132" applyNumberFormat="1" applyFont="1" applyFill="1" applyBorder="1" applyAlignment="1">
      <alignment/>
      <protection/>
    </xf>
    <xf numFmtId="176" fontId="4" fillId="50" borderId="0" xfId="104" applyNumberFormat="1" applyFont="1" applyFill="1" applyBorder="1" applyAlignment="1">
      <alignment horizontal="right"/>
    </xf>
    <xf numFmtId="176" fontId="0" fillId="52" borderId="19" xfId="104" applyNumberFormat="1" applyFont="1" applyFill="1" applyBorder="1" applyAlignment="1">
      <alignment/>
    </xf>
    <xf numFmtId="176" fontId="4" fillId="52" borderId="19" xfId="104" applyNumberFormat="1" applyFont="1" applyFill="1" applyBorder="1" applyAlignment="1">
      <alignment horizontal="right"/>
    </xf>
    <xf numFmtId="176" fontId="4" fillId="52" borderId="19" xfId="104" applyNumberFormat="1" applyFont="1" applyFill="1" applyBorder="1" applyAlignment="1">
      <alignment/>
    </xf>
    <xf numFmtId="174" fontId="0" fillId="52" borderId="0" xfId="119" applyNumberFormat="1" applyFont="1" applyFill="1">
      <alignment/>
      <protection/>
    </xf>
    <xf numFmtId="174" fontId="3" fillId="52" borderId="0" xfId="119" applyNumberFormat="1" applyFont="1" applyFill="1">
      <alignment/>
      <protection/>
    </xf>
    <xf numFmtId="174" fontId="3" fillId="49" borderId="26" xfId="119" applyNumberFormat="1" applyFont="1" applyFill="1" applyBorder="1">
      <alignment/>
      <protection/>
    </xf>
    <xf numFmtId="174" fontId="5" fillId="49" borderId="26" xfId="104" applyNumberFormat="1" applyFont="1" applyFill="1" applyBorder="1" applyAlignment="1">
      <alignment horizontal="right"/>
    </xf>
    <xf numFmtId="3" fontId="5" fillId="49" borderId="26" xfId="104" applyNumberFormat="1" applyFont="1" applyFill="1" applyBorder="1" applyAlignment="1">
      <alignment horizontal="right"/>
    </xf>
    <xf numFmtId="0" fontId="28" fillId="49" borderId="29" xfId="0" applyFont="1" applyFill="1" applyBorder="1" applyAlignment="1">
      <alignment horizontal="center"/>
    </xf>
    <xf numFmtId="0" fontId="28" fillId="49" borderId="30" xfId="0" applyFont="1" applyFill="1" applyBorder="1" applyAlignment="1">
      <alignment horizontal="center"/>
    </xf>
    <xf numFmtId="0" fontId="28" fillId="49" borderId="20" xfId="0" applyFont="1" applyFill="1" applyBorder="1" applyAlignment="1">
      <alignment horizontal="center"/>
    </xf>
    <xf numFmtId="0" fontId="28" fillId="49" borderId="22" xfId="0" applyFont="1" applyFill="1" applyBorder="1" applyAlignment="1">
      <alignment horizontal="center"/>
    </xf>
    <xf numFmtId="2" fontId="28" fillId="49" borderId="31" xfId="0" applyNumberFormat="1" applyFont="1" applyFill="1" applyBorder="1" applyAlignment="1">
      <alignment horizontal="center"/>
    </xf>
    <xf numFmtId="2" fontId="28" fillId="49" borderId="32" xfId="0" applyNumberFormat="1" applyFont="1" applyFill="1" applyBorder="1" applyAlignment="1">
      <alignment horizontal="center"/>
    </xf>
    <xf numFmtId="0" fontId="29" fillId="49" borderId="0" xfId="0" applyFont="1" applyFill="1" applyBorder="1" applyAlignment="1">
      <alignment horizontal="right" vertical="center" wrapText="1"/>
    </xf>
    <xf numFmtId="0" fontId="73" fillId="49" borderId="0" xfId="0" applyFont="1" applyFill="1" applyBorder="1" applyAlignment="1">
      <alignment horizontal="right" vertical="center" wrapText="1"/>
    </xf>
    <xf numFmtId="0" fontId="6" fillId="49" borderId="27" xfId="0" applyFont="1" applyFill="1" applyBorder="1" applyAlignment="1">
      <alignment horizont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73" fillId="49" borderId="0" xfId="119" applyFont="1" applyFill="1" applyBorder="1" applyAlignment="1">
      <alignment horizontal="right" vertical="center" wrapText="1"/>
      <protection/>
    </xf>
    <xf numFmtId="0" fontId="6" fillId="49" borderId="27" xfId="119" applyFont="1" applyFill="1" applyBorder="1" applyAlignment="1">
      <alignment horizontal="center"/>
      <protection/>
    </xf>
    <xf numFmtId="0" fontId="3" fillId="49" borderId="0" xfId="119" applyFont="1" applyFill="1" applyAlignment="1">
      <alignment horizontal="center" vertical="center"/>
      <protection/>
    </xf>
    <xf numFmtId="0" fontId="3" fillId="49" borderId="19" xfId="119" applyFont="1" applyFill="1" applyBorder="1" applyAlignment="1">
      <alignment horizontal="center" vertical="center"/>
      <protection/>
    </xf>
    <xf numFmtId="174" fontId="5" fillId="49" borderId="24" xfId="119" applyNumberFormat="1" applyFont="1" applyFill="1" applyBorder="1" applyAlignment="1">
      <alignment horizontal="center" vertical="center" wrapText="1"/>
      <protection/>
    </xf>
    <xf numFmtId="174" fontId="5" fillId="31" borderId="19" xfId="119" applyNumberFormat="1" applyFont="1" applyFill="1" applyBorder="1" applyAlignment="1">
      <alignment horizontal="center" vertical="center" wrapText="1"/>
      <protection/>
    </xf>
    <xf numFmtId="0" fontId="2" fillId="49" borderId="0" xfId="119" applyFont="1" applyFill="1" applyAlignment="1">
      <alignment horizontal="left" wrapText="1"/>
      <protection/>
    </xf>
    <xf numFmtId="0" fontId="29" fillId="49" borderId="0" xfId="119" applyFont="1" applyFill="1" applyBorder="1" applyAlignment="1">
      <alignment horizontal="right" vertical="center" wrapText="1"/>
      <protection/>
    </xf>
    <xf numFmtId="0" fontId="6" fillId="49" borderId="19" xfId="119" applyFont="1" applyFill="1" applyBorder="1" applyAlignment="1">
      <alignment horizontal="center"/>
      <protection/>
    </xf>
    <xf numFmtId="174" fontId="5" fillId="49" borderId="19" xfId="119" applyNumberFormat="1" applyFont="1" applyFill="1" applyBorder="1" applyAlignment="1">
      <alignment horizontal="center" vertical="center" wrapText="1"/>
      <protection/>
    </xf>
    <xf numFmtId="175" fontId="4" fillId="49" borderId="19" xfId="119" applyNumberFormat="1" applyFont="1" applyFill="1" applyBorder="1" applyAlignment="1" applyProtection="1">
      <alignment horizontal="left"/>
      <protection/>
    </xf>
    <xf numFmtId="175" fontId="5" fillId="31" borderId="24" xfId="119" applyNumberFormat="1" applyFont="1" applyFill="1" applyBorder="1" applyAlignment="1" applyProtection="1">
      <alignment horizontal="center" vertical="center" wrapText="1"/>
      <protection/>
    </xf>
    <xf numFmtId="175" fontId="5" fillId="31" borderId="19" xfId="119" applyNumberFormat="1" applyFont="1" applyFill="1" applyBorder="1" applyAlignment="1" applyProtection="1">
      <alignment horizontal="center" vertical="center" wrapText="1"/>
      <protection/>
    </xf>
    <xf numFmtId="0" fontId="6" fillId="49" borderId="0" xfId="119" applyFont="1" applyFill="1" applyBorder="1" applyAlignment="1">
      <alignment horizontal="center"/>
      <protection/>
    </xf>
    <xf numFmtId="0" fontId="3" fillId="49" borderId="24" xfId="119" applyFont="1" applyFill="1" applyBorder="1" applyAlignment="1">
      <alignment horizontal="center"/>
      <protection/>
    </xf>
    <xf numFmtId="0" fontId="5" fillId="49" borderId="0" xfId="119" applyFont="1" applyFill="1" applyBorder="1" applyAlignment="1">
      <alignment horizontal="center" vertical="center" wrapText="1"/>
      <protection/>
    </xf>
    <xf numFmtId="0" fontId="5" fillId="49" borderId="19" xfId="119" applyFont="1" applyFill="1" applyBorder="1" applyAlignment="1">
      <alignment horizontal="center" vertical="center" wrapText="1"/>
      <protection/>
    </xf>
    <xf numFmtId="0" fontId="3" fillId="49" borderId="24" xfId="119" applyFont="1" applyFill="1" applyBorder="1" applyAlignment="1">
      <alignment horizontal="center" vertical="center" wrapText="1"/>
      <protection/>
    </xf>
    <xf numFmtId="0" fontId="3" fillId="49" borderId="19" xfId="119" applyFont="1" applyFill="1" applyBorder="1" applyAlignment="1">
      <alignment horizontal="center" vertical="center" wrapText="1"/>
      <protection/>
    </xf>
    <xf numFmtId="0" fontId="3" fillId="49" borderId="0" xfId="119" applyFont="1" applyFill="1" applyBorder="1" applyAlignment="1">
      <alignment horizontal="center" vertical="center" wrapText="1"/>
      <protection/>
    </xf>
    <xf numFmtId="0" fontId="3" fillId="49" borderId="27" xfId="119" applyFont="1" applyFill="1" applyBorder="1" applyAlignment="1">
      <alignment horizontal="center" vertical="center" wrapText="1"/>
      <protection/>
    </xf>
    <xf numFmtId="0" fontId="0" fillId="49" borderId="19" xfId="104" applyNumberFormat="1" applyFont="1" applyFill="1" applyBorder="1" applyAlignment="1">
      <alignment horizontal="center" vertical="center"/>
    </xf>
    <xf numFmtId="176" fontId="3" fillId="56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 wrapText="1"/>
    </xf>
    <xf numFmtId="177" fontId="3" fillId="56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/>
    </xf>
    <xf numFmtId="0" fontId="6" fillId="49" borderId="19" xfId="0" applyFont="1" applyFill="1" applyBorder="1" applyAlignment="1">
      <alignment horizontal="center"/>
    </xf>
    <xf numFmtId="175" fontId="5" fillId="49" borderId="0" xfId="119" applyNumberFormat="1" applyFont="1" applyFill="1" applyBorder="1" applyAlignment="1" applyProtection="1">
      <alignment horizontal="center" vertical="center" wrapText="1"/>
      <protection/>
    </xf>
    <xf numFmtId="175" fontId="5" fillId="49" borderId="19" xfId="119" applyNumberFormat="1" applyFont="1" applyFill="1" applyBorder="1" applyAlignment="1" applyProtection="1">
      <alignment horizontal="center" vertical="center" wrapText="1"/>
      <protection/>
    </xf>
    <xf numFmtId="174" fontId="5" fillId="49" borderId="24" xfId="0" applyNumberFormat="1" applyFont="1" applyFill="1" applyBorder="1" applyAlignment="1">
      <alignment horizontal="center" vertical="center" wrapText="1"/>
    </xf>
    <xf numFmtId="174" fontId="5" fillId="49" borderId="19" xfId="0" applyNumberFormat="1" applyFont="1" applyFill="1" applyBorder="1" applyAlignment="1">
      <alignment horizontal="center" vertical="center" wrapText="1"/>
    </xf>
    <xf numFmtId="0" fontId="5" fillId="49" borderId="0" xfId="0" applyFont="1" applyFill="1" applyBorder="1" applyAlignment="1">
      <alignment horizontal="right" vertical="center" wrapText="1"/>
    </xf>
    <xf numFmtId="0" fontId="5" fillId="49" borderId="24" xfId="0" applyFont="1" applyFill="1" applyBorder="1" applyAlignment="1">
      <alignment horizontal="center" vertical="center" wrapText="1"/>
    </xf>
    <xf numFmtId="0" fontId="5" fillId="49" borderId="19" xfId="0" applyFont="1" applyFill="1" applyBorder="1" applyAlignment="1">
      <alignment horizontal="center" vertical="center" wrapText="1"/>
    </xf>
    <xf numFmtId="0" fontId="26" fillId="49" borderId="27" xfId="0" applyFont="1" applyFill="1" applyBorder="1" applyAlignment="1">
      <alignment horizontal="center"/>
    </xf>
    <xf numFmtId="0" fontId="26" fillId="49" borderId="24" xfId="0" applyFont="1" applyFill="1" applyBorder="1" applyAlignment="1">
      <alignment horizontal="center"/>
    </xf>
    <xf numFmtId="0" fontId="26" fillId="49" borderId="19" xfId="0" applyFont="1" applyFill="1" applyBorder="1" applyAlignment="1">
      <alignment horizontal="center"/>
    </xf>
    <xf numFmtId="0" fontId="3" fillId="49" borderId="0" xfId="119" applyFont="1" applyFill="1" applyBorder="1" applyAlignment="1" applyProtection="1">
      <alignment horizontal="center" vertical="center" wrapText="1"/>
      <protection/>
    </xf>
    <xf numFmtId="0" fontId="3" fillId="49" borderId="19" xfId="119" applyFont="1" applyFill="1" applyBorder="1" applyAlignment="1" applyProtection="1">
      <alignment horizontal="center" vertical="center" wrapText="1"/>
      <protection/>
    </xf>
    <xf numFmtId="175" fontId="5" fillId="49" borderId="24" xfId="119" applyNumberFormat="1" applyFont="1" applyFill="1" applyBorder="1" applyAlignment="1" applyProtection="1">
      <alignment horizontal="left"/>
      <protection/>
    </xf>
    <xf numFmtId="0" fontId="3" fillId="49" borderId="24" xfId="119" applyFont="1" applyFill="1" applyBorder="1" applyAlignment="1" applyProtection="1">
      <alignment horizontal="center" vertical="center" wrapText="1"/>
      <protection/>
    </xf>
    <xf numFmtId="0" fontId="0" fillId="49" borderId="19" xfId="104" applyNumberFormat="1" applyFont="1" applyFill="1" applyBorder="1" applyAlignment="1">
      <alignment horizontal="left" vertical="center" wrapText="1"/>
    </xf>
    <xf numFmtId="0" fontId="6" fillId="49" borderId="28" xfId="0" applyFont="1" applyFill="1" applyBorder="1" applyAlignment="1">
      <alignment horizontal="center"/>
    </xf>
    <xf numFmtId="177" fontId="3" fillId="56" borderId="0" xfId="104" applyNumberFormat="1" applyFont="1" applyFill="1" applyBorder="1" applyAlignment="1">
      <alignment horizontal="left" vertical="center" wrapText="1"/>
    </xf>
    <xf numFmtId="0" fontId="0" fillId="49" borderId="0" xfId="104" applyNumberFormat="1" applyFont="1" applyFill="1" applyBorder="1" applyAlignment="1">
      <alignment horizontal="left" vertical="center" wrapText="1"/>
    </xf>
    <xf numFmtId="174" fontId="5" fillId="49" borderId="0" xfId="0" applyNumberFormat="1" applyFont="1" applyFill="1" applyBorder="1" applyAlignment="1">
      <alignment horizontal="center" vertical="center" wrapText="1"/>
    </xf>
    <xf numFmtId="175" fontId="5" fillId="49" borderId="0" xfId="117" applyNumberFormat="1" applyFont="1" applyFill="1" applyBorder="1" applyAlignment="1" applyProtection="1">
      <alignment horizontal="center" vertical="center" wrapText="1"/>
      <protection/>
    </xf>
    <xf numFmtId="175" fontId="5" fillId="49" borderId="19" xfId="117" applyNumberFormat="1" applyFont="1" applyFill="1" applyBorder="1" applyAlignment="1" applyProtection="1">
      <alignment horizontal="center" vertical="center" wrapText="1"/>
      <protection/>
    </xf>
    <xf numFmtId="177" fontId="3" fillId="56" borderId="0" xfId="104" applyNumberFormat="1" applyFont="1" applyFill="1" applyBorder="1" applyAlignment="1">
      <alignment horizontal="center" vertical="center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2495550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2886075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2552700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2085975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5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2619375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ausecheg\Desktop\Bases%20Definitivas\Anexo%20Estad&#237;stico%20Movimien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ausecheg\Desktop\Felipe_Anexo%20Estad&#237;stico%20Movimiento%20Ener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27" sqref="A27"/>
    </sheetView>
  </sheetViews>
  <sheetFormatPr defaultColWidth="11.421875" defaultRowHeight="12.75"/>
  <cols>
    <col min="1" max="1" width="13.7109375" style="99" customWidth="1"/>
    <col min="2" max="2" width="64.00390625" style="99" customWidth="1"/>
    <col min="3" max="16384" width="11.421875" style="99" customWidth="1"/>
  </cols>
  <sheetData>
    <row r="1" spans="1:3" ht="15">
      <c r="A1" s="98"/>
      <c r="B1" s="98"/>
      <c r="C1" s="98"/>
    </row>
    <row r="2" spans="1:3" ht="15">
      <c r="A2" s="98"/>
      <c r="B2" s="98"/>
      <c r="C2" s="98"/>
    </row>
    <row r="3" spans="1:3" ht="15">
      <c r="A3" s="98"/>
      <c r="B3" s="98"/>
      <c r="C3" s="98"/>
    </row>
    <row r="4" spans="1:3" ht="15">
      <c r="A4" s="98"/>
      <c r="B4" s="98"/>
      <c r="C4" s="98"/>
    </row>
    <row r="5" spans="1:3" ht="15.75" thickBot="1">
      <c r="A5" s="98"/>
      <c r="B5" s="98"/>
      <c r="C5" s="98"/>
    </row>
    <row r="6" spans="1:3" ht="18">
      <c r="A6" s="436" t="s">
        <v>116</v>
      </c>
      <c r="B6" s="437"/>
      <c r="C6" s="98"/>
    </row>
    <row r="7" spans="1:3" ht="18">
      <c r="A7" s="438" t="s">
        <v>117</v>
      </c>
      <c r="B7" s="439"/>
      <c r="C7" s="98"/>
    </row>
    <row r="8" spans="1:3" ht="18.75" thickBot="1">
      <c r="A8" s="440" t="s">
        <v>233</v>
      </c>
      <c r="B8" s="441"/>
      <c r="C8" s="98"/>
    </row>
    <row r="9" spans="1:3" ht="15.75" thickTop="1">
      <c r="A9" s="100"/>
      <c r="B9" s="101"/>
      <c r="C9" s="98"/>
    </row>
    <row r="10" spans="1:3" ht="15">
      <c r="A10" s="84" t="s">
        <v>10</v>
      </c>
      <c r="B10" s="90" t="s">
        <v>4</v>
      </c>
      <c r="C10" s="102"/>
    </row>
    <row r="11" spans="1:3" ht="15">
      <c r="A11" s="84" t="s">
        <v>86</v>
      </c>
      <c r="B11" s="90" t="s">
        <v>118</v>
      </c>
      <c r="C11" s="102"/>
    </row>
    <row r="12" spans="1:3" ht="15">
      <c r="A12" s="84" t="s">
        <v>61</v>
      </c>
      <c r="B12" s="90" t="s">
        <v>119</v>
      </c>
      <c r="C12" s="102"/>
    </row>
    <row r="13" spans="1:3" ht="15">
      <c r="A13" s="85" t="s">
        <v>70</v>
      </c>
      <c r="B13" s="91" t="s">
        <v>90</v>
      </c>
      <c r="C13" s="102"/>
    </row>
    <row r="14" spans="1:3" ht="15">
      <c r="A14" s="85" t="s">
        <v>141</v>
      </c>
      <c r="B14" s="91" t="s">
        <v>142</v>
      </c>
      <c r="C14" s="102"/>
    </row>
    <row r="15" spans="1:3" ht="15">
      <c r="A15" s="86" t="s">
        <v>71</v>
      </c>
      <c r="B15" s="92" t="s">
        <v>11</v>
      </c>
      <c r="C15" s="102"/>
    </row>
    <row r="16" spans="1:3" ht="15">
      <c r="A16" s="84" t="s">
        <v>5</v>
      </c>
      <c r="B16" s="90" t="s">
        <v>46</v>
      </c>
      <c r="C16" s="102"/>
    </row>
    <row r="17" spans="1:3" ht="15">
      <c r="A17" s="87" t="s">
        <v>42</v>
      </c>
      <c r="B17" s="91" t="s">
        <v>62</v>
      </c>
      <c r="C17" s="102"/>
    </row>
    <row r="18" spans="1:3" ht="15">
      <c r="A18" s="88" t="s">
        <v>6</v>
      </c>
      <c r="B18" s="90" t="s">
        <v>7</v>
      </c>
      <c r="C18" s="102"/>
    </row>
    <row r="19" spans="1:3" ht="15">
      <c r="A19" s="88" t="s">
        <v>97</v>
      </c>
      <c r="B19" s="90" t="s">
        <v>9</v>
      </c>
      <c r="C19" s="102"/>
    </row>
    <row r="20" spans="1:3" ht="15">
      <c r="A20" s="88" t="s">
        <v>64</v>
      </c>
      <c r="B20" s="90" t="s">
        <v>9</v>
      </c>
      <c r="C20" s="102"/>
    </row>
    <row r="21" spans="1:3" ht="15">
      <c r="A21" s="85" t="s">
        <v>72</v>
      </c>
      <c r="B21" s="91" t="s">
        <v>91</v>
      </c>
      <c r="C21" s="102"/>
    </row>
    <row r="22" spans="1:3" ht="15">
      <c r="A22" s="85" t="s">
        <v>148</v>
      </c>
      <c r="B22" s="91" t="s">
        <v>149</v>
      </c>
      <c r="C22" s="102"/>
    </row>
    <row r="23" spans="1:3" ht="15">
      <c r="A23" s="86" t="s">
        <v>73</v>
      </c>
      <c r="B23" s="90" t="s">
        <v>55</v>
      </c>
      <c r="C23" s="102"/>
    </row>
    <row r="24" spans="1:3" ht="15">
      <c r="A24" s="84" t="s">
        <v>53</v>
      </c>
      <c r="B24" s="90" t="s">
        <v>56</v>
      </c>
      <c r="C24" s="102"/>
    </row>
    <row r="25" spans="1:3" ht="15.75" thickBot="1">
      <c r="A25" s="89" t="s">
        <v>54</v>
      </c>
      <c r="B25" s="93" t="s">
        <v>65</v>
      </c>
      <c r="C25" s="102"/>
    </row>
    <row r="26" spans="2:3" ht="12.75">
      <c r="B26" s="102"/>
      <c r="C26" s="102"/>
    </row>
    <row r="27" spans="1:3" ht="12.75">
      <c r="A27" s="27" t="s">
        <v>234</v>
      </c>
      <c r="B27" s="102"/>
      <c r="C27" s="102"/>
    </row>
  </sheetData>
  <sheetProtection/>
  <mergeCells count="3">
    <mergeCell ref="A6:B6"/>
    <mergeCell ref="A7:B7"/>
    <mergeCell ref="A8:B8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7109375" style="102" customWidth="1"/>
    <col min="2" max="3" width="11.28125" style="102" bestFit="1" customWidth="1"/>
    <col min="4" max="4" width="8.7109375" style="102" bestFit="1" customWidth="1"/>
    <col min="5" max="5" width="12.7109375" style="102" bestFit="1" customWidth="1"/>
    <col min="6" max="6" width="1.1484375" style="102" customWidth="1"/>
    <col min="7" max="7" width="9.8515625" style="102" bestFit="1" customWidth="1"/>
    <col min="8" max="8" width="11.28125" style="102" bestFit="1" customWidth="1"/>
    <col min="9" max="9" width="8.7109375" style="102" bestFit="1" customWidth="1"/>
    <col min="10" max="10" width="12.7109375" style="102" bestFit="1" customWidth="1"/>
    <col min="11" max="11" width="1.57421875" style="102" customWidth="1"/>
    <col min="12" max="13" width="10.7109375" style="102" bestFit="1" customWidth="1"/>
    <col min="14" max="14" width="8.7109375" style="102" bestFit="1" customWidth="1"/>
    <col min="15" max="15" width="13.8515625" style="102" customWidth="1"/>
    <col min="16" max="16" width="1.57421875" style="102" customWidth="1"/>
    <col min="17" max="18" width="10.7109375" style="102" bestFit="1" customWidth="1"/>
    <col min="19" max="19" width="8.7109375" style="102" bestFit="1" customWidth="1"/>
    <col min="20" max="20" width="14.28125" style="102" customWidth="1"/>
    <col min="21" max="16384" width="11.421875" style="102" customWidth="1"/>
  </cols>
  <sheetData>
    <row r="1" spans="15:20" ht="12">
      <c r="O1" s="478"/>
      <c r="P1" s="443"/>
      <c r="Q1" s="443"/>
      <c r="R1" s="443"/>
      <c r="S1" s="443"/>
      <c r="T1" s="443"/>
    </row>
    <row r="2" spans="15:20" ht="12">
      <c r="O2" s="443"/>
      <c r="P2" s="443"/>
      <c r="Q2" s="443"/>
      <c r="R2" s="443"/>
      <c r="S2" s="443"/>
      <c r="T2" s="443"/>
    </row>
    <row r="3" spans="15:20" ht="12">
      <c r="O3" s="443"/>
      <c r="P3" s="443"/>
      <c r="Q3" s="443"/>
      <c r="R3" s="443"/>
      <c r="S3" s="443"/>
      <c r="T3" s="443"/>
    </row>
    <row r="4" spans="15:20" ht="12">
      <c r="O4" s="443"/>
      <c r="P4" s="443"/>
      <c r="Q4" s="443"/>
      <c r="R4" s="443"/>
      <c r="S4" s="443"/>
      <c r="T4" s="443"/>
    </row>
    <row r="5" spans="15:20" ht="12">
      <c r="O5" s="443"/>
      <c r="P5" s="443"/>
      <c r="Q5" s="443"/>
      <c r="R5" s="443"/>
      <c r="S5" s="443"/>
      <c r="T5" s="443"/>
    </row>
    <row r="6" ht="12"/>
    <row r="7" spans="1:9" ht="12">
      <c r="A7" s="351" t="s">
        <v>6</v>
      </c>
      <c r="B7" s="352"/>
      <c r="C7" s="352"/>
      <c r="D7" s="352"/>
      <c r="E7" s="353"/>
      <c r="F7" s="352"/>
      <c r="G7" s="352"/>
      <c r="H7" s="352"/>
      <c r="I7" s="352"/>
    </row>
    <row r="8" spans="1:18" ht="12">
      <c r="A8" s="351" t="s">
        <v>7</v>
      </c>
      <c r="B8" s="352"/>
      <c r="C8" s="352"/>
      <c r="D8" s="352"/>
      <c r="E8" s="352"/>
      <c r="F8" s="352"/>
      <c r="G8" s="354"/>
      <c r="H8" s="354"/>
      <c r="I8" s="352"/>
      <c r="J8" s="298"/>
      <c r="Q8" s="355"/>
      <c r="R8" s="355"/>
    </row>
    <row r="9" spans="1:18" ht="13.5">
      <c r="A9" s="74" t="s">
        <v>240</v>
      </c>
      <c r="B9" s="74"/>
      <c r="C9" s="74"/>
      <c r="D9" s="74"/>
      <c r="E9" s="352"/>
      <c r="F9" s="352"/>
      <c r="G9" s="355"/>
      <c r="H9" s="355"/>
      <c r="I9" s="352"/>
      <c r="J9" s="298"/>
      <c r="M9" s="356"/>
      <c r="Q9" s="38"/>
      <c r="R9" s="38"/>
    </row>
    <row r="10" spans="2:10" ht="12.75" thickBot="1"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2.75" thickBot="1">
      <c r="A11" s="26"/>
      <c r="B11" s="483" t="s">
        <v>227</v>
      </c>
      <c r="C11" s="483"/>
      <c r="D11" s="483"/>
      <c r="E11" s="483"/>
      <c r="F11" s="483"/>
      <c r="G11" s="483"/>
      <c r="H11" s="483"/>
      <c r="I11" s="483"/>
      <c r="J11" s="483"/>
    </row>
    <row r="12" spans="1:10" ht="12.75" thickBot="1">
      <c r="A12" s="479" t="s">
        <v>75</v>
      </c>
      <c r="B12" s="481" t="s">
        <v>8</v>
      </c>
      <c r="C12" s="481"/>
      <c r="D12" s="481"/>
      <c r="E12" s="481"/>
      <c r="F12" s="482"/>
      <c r="G12" s="481" t="s">
        <v>48</v>
      </c>
      <c r="H12" s="481"/>
      <c r="I12" s="481"/>
      <c r="J12" s="481"/>
    </row>
    <row r="13" spans="1:10" ht="24.75" thickBot="1">
      <c r="A13" s="480"/>
      <c r="B13" s="357">
        <v>2015</v>
      </c>
      <c r="C13" s="357">
        <v>2016</v>
      </c>
      <c r="D13" s="35" t="s">
        <v>98</v>
      </c>
      <c r="E13" s="35" t="s">
        <v>99</v>
      </c>
      <c r="F13" s="44"/>
      <c r="G13" s="357">
        <v>2015</v>
      </c>
      <c r="H13" s="357">
        <v>2016</v>
      </c>
      <c r="I13" s="35" t="s">
        <v>98</v>
      </c>
      <c r="J13" s="35" t="s">
        <v>99</v>
      </c>
    </row>
    <row r="14" spans="1:10" s="358" customFormat="1" ht="12">
      <c r="A14" s="18" t="s">
        <v>2</v>
      </c>
      <c r="B14" s="176">
        <v>1836390.8391580943</v>
      </c>
      <c r="C14" s="176">
        <v>1561137.860410602</v>
      </c>
      <c r="D14" s="32">
        <v>-14.988801560003628</v>
      </c>
      <c r="E14" s="32">
        <v>-14.988801560003619</v>
      </c>
      <c r="F14" s="360"/>
      <c r="G14" s="176">
        <v>868782.594250003</v>
      </c>
      <c r="H14" s="176">
        <v>1772425.033213008</v>
      </c>
      <c r="I14" s="32">
        <v>104.01249345276025</v>
      </c>
      <c r="J14" s="32">
        <v>104.01249345276025</v>
      </c>
    </row>
    <row r="15" spans="1:18" ht="12">
      <c r="A15" s="21" t="s">
        <v>39</v>
      </c>
      <c r="B15" s="361">
        <v>194975.26419345135</v>
      </c>
      <c r="C15" s="361">
        <v>239945.83412761852</v>
      </c>
      <c r="D15" s="33">
        <v>23.06475650652182</v>
      </c>
      <c r="E15" s="33">
        <v>2.4488561462648244</v>
      </c>
      <c r="F15" s="34"/>
      <c r="G15" s="361">
        <v>113300.47032300029</v>
      </c>
      <c r="H15" s="361">
        <v>366040.68721000006</v>
      </c>
      <c r="I15" s="33">
        <v>223.07075704671</v>
      </c>
      <c r="J15" s="33">
        <v>29.091307602126133</v>
      </c>
      <c r="N15" s="38"/>
      <c r="O15" s="38"/>
      <c r="Q15" s="38"/>
      <c r="R15" s="38"/>
    </row>
    <row r="16" spans="1:18" ht="12">
      <c r="A16" s="298" t="s">
        <v>13</v>
      </c>
      <c r="B16" s="177">
        <v>1532458.0151756788</v>
      </c>
      <c r="C16" s="177">
        <v>1278870.8620894817</v>
      </c>
      <c r="D16" s="34">
        <v>-16.54773902938713</v>
      </c>
      <c r="E16" s="34">
        <v>-13.808996847449745</v>
      </c>
      <c r="F16" s="34"/>
      <c r="G16" s="177">
        <v>737756.5710820026</v>
      </c>
      <c r="H16" s="177">
        <v>1391575.0836510079</v>
      </c>
      <c r="I16" s="34">
        <v>88.622526480531</v>
      </c>
      <c r="J16" s="34">
        <v>75.25686137087374</v>
      </c>
      <c r="N16" s="38"/>
      <c r="O16" s="38"/>
      <c r="Q16" s="38"/>
      <c r="R16" s="38"/>
    </row>
    <row r="17" spans="1:18" ht="12">
      <c r="A17" s="21" t="s">
        <v>14</v>
      </c>
      <c r="B17" s="361">
        <v>12598.040779583003</v>
      </c>
      <c r="C17" s="361">
        <v>10493.310913547</v>
      </c>
      <c r="D17" s="33">
        <v>-16.706803088358235</v>
      </c>
      <c r="E17" s="33">
        <v>-0.11461230480766997</v>
      </c>
      <c r="F17" s="34"/>
      <c r="G17" s="361">
        <v>6574.94312</v>
      </c>
      <c r="H17" s="361">
        <v>9252.246195000002</v>
      </c>
      <c r="I17" s="33">
        <v>40.71979066793816</v>
      </c>
      <c r="J17" s="33">
        <v>0.30816720923273644</v>
      </c>
      <c r="N17" s="38"/>
      <c r="O17" s="38"/>
      <c r="Q17" s="38"/>
      <c r="R17" s="38"/>
    </row>
    <row r="18" spans="1:18" ht="12.75" thickBot="1">
      <c r="A18" s="26" t="s">
        <v>107</v>
      </c>
      <c r="B18" s="362">
        <v>96359.51900938101</v>
      </c>
      <c r="C18" s="362">
        <v>31827.853279955</v>
      </c>
      <c r="D18" s="104">
        <v>-66.96968435795489</v>
      </c>
      <c r="E18" s="104">
        <v>-3.514048554011029</v>
      </c>
      <c r="F18" s="104"/>
      <c r="G18" s="362">
        <v>11150.60972499999</v>
      </c>
      <c r="H18" s="362">
        <v>5557.016157000001</v>
      </c>
      <c r="I18" s="104">
        <v>-50.16401529558505</v>
      </c>
      <c r="J18" s="104">
        <v>-0.6438427294723589</v>
      </c>
      <c r="N18" s="38"/>
      <c r="O18" s="38"/>
      <c r="Q18" s="38"/>
      <c r="R18" s="38"/>
    </row>
    <row r="19" spans="1:18" ht="12">
      <c r="A19" s="102" t="s">
        <v>76</v>
      </c>
      <c r="D19" s="11"/>
      <c r="N19" s="38"/>
      <c r="O19" s="38"/>
      <c r="Q19" s="38"/>
      <c r="R19" s="38"/>
    </row>
    <row r="20" spans="1:18" ht="12">
      <c r="A20" s="102" t="s">
        <v>77</v>
      </c>
      <c r="N20" s="38"/>
      <c r="O20" s="38"/>
      <c r="Q20" s="38"/>
      <c r="R20" s="38"/>
    </row>
    <row r="21" ht="12">
      <c r="C21" s="356"/>
    </row>
    <row r="22" ht="12">
      <c r="C22" s="356"/>
    </row>
    <row r="23" ht="12">
      <c r="C23" s="356"/>
    </row>
    <row r="24" ht="12">
      <c r="C24" s="356"/>
    </row>
    <row r="25" spans="7:8" ht="12">
      <c r="G25" s="38"/>
      <c r="H25" s="38"/>
    </row>
    <row r="28" spans="2:3" ht="12">
      <c r="B28" s="38"/>
      <c r="C28" s="38"/>
    </row>
    <row r="30" ht="12">
      <c r="H30" s="359"/>
    </row>
    <row r="31" spans="2:8" ht="12">
      <c r="B31" s="38"/>
      <c r="C31" s="38"/>
      <c r="E31" s="38"/>
      <c r="F31" s="38"/>
      <c r="G31" s="38"/>
      <c r="H31" s="38"/>
    </row>
    <row r="32" spans="2:8" ht="12">
      <c r="B32" s="38"/>
      <c r="C32" s="38"/>
      <c r="E32" s="38"/>
      <c r="F32" s="38"/>
      <c r="G32" s="38"/>
      <c r="H32" s="38"/>
    </row>
    <row r="33" spans="2:8" ht="12">
      <c r="B33" s="38"/>
      <c r="C33" s="38"/>
      <c r="E33" s="38"/>
      <c r="F33" s="38"/>
      <c r="G33" s="38"/>
      <c r="H33" s="38"/>
    </row>
    <row r="34" spans="2:8" ht="12">
      <c r="B34" s="38"/>
      <c r="C34" s="38"/>
      <c r="E34" s="38"/>
      <c r="F34" s="38"/>
      <c r="G34" s="38"/>
      <c r="H34" s="38"/>
    </row>
    <row r="35" spans="2:8" ht="12">
      <c r="B35" s="38"/>
      <c r="C35" s="38"/>
      <c r="E35" s="38"/>
      <c r="F35" s="38"/>
      <c r="G35" s="38"/>
      <c r="H35" s="38"/>
    </row>
    <row r="36" spans="2:8" ht="12">
      <c r="B36" s="38"/>
      <c r="C36" s="38"/>
      <c r="E36" s="38"/>
      <c r="F36" s="38"/>
      <c r="G36" s="38"/>
      <c r="H36" s="38"/>
    </row>
  </sheetData>
  <sheetProtection/>
  <mergeCells count="5">
    <mergeCell ref="O1:T5"/>
    <mergeCell ref="A12:A13"/>
    <mergeCell ref="B12:F12"/>
    <mergeCell ref="G12:J12"/>
    <mergeCell ref="B11:J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8515625" style="47" customWidth="1"/>
    <col min="2" max="3" width="13.8515625" style="47" bestFit="1" customWidth="1"/>
    <col min="4" max="4" width="11.57421875" style="79" bestFit="1" customWidth="1"/>
    <col min="5" max="5" width="12.7109375" style="47" bestFit="1" customWidth="1"/>
    <col min="6" max="6" width="12.140625" style="47" bestFit="1" customWidth="1"/>
    <col min="7" max="7" width="3.28125" style="47" customWidth="1"/>
    <col min="8" max="9" width="9.8515625" style="47" bestFit="1" customWidth="1"/>
    <col min="10" max="10" width="11.57421875" style="47" bestFit="1" customWidth="1"/>
    <col min="11" max="11" width="11.7109375" style="47" bestFit="1" customWidth="1"/>
    <col min="12" max="12" width="12.140625" style="47" bestFit="1" customWidth="1"/>
    <col min="13" max="16384" width="11.421875" style="47" customWidth="1"/>
  </cols>
  <sheetData>
    <row r="1" spans="7:12" ht="12.75" customHeight="1">
      <c r="G1" s="454" t="s">
        <v>116</v>
      </c>
      <c r="H1" s="447"/>
      <c r="I1" s="447"/>
      <c r="J1" s="447"/>
      <c r="K1" s="447"/>
      <c r="L1" s="447"/>
    </row>
    <row r="2" spans="5:12" ht="12.75">
      <c r="E2" s="56"/>
      <c r="F2" s="56"/>
      <c r="G2" s="447"/>
      <c r="H2" s="447"/>
      <c r="I2" s="447"/>
      <c r="J2" s="447"/>
      <c r="K2" s="447"/>
      <c r="L2" s="447"/>
    </row>
    <row r="3" spans="5:12" ht="15">
      <c r="E3" s="56"/>
      <c r="F3" s="208"/>
      <c r="G3" s="447"/>
      <c r="H3" s="447"/>
      <c r="I3" s="447"/>
      <c r="J3" s="447"/>
      <c r="K3" s="447"/>
      <c r="L3" s="447"/>
    </row>
    <row r="4" spans="5:12" ht="12.75">
      <c r="E4" s="56"/>
      <c r="F4" s="206"/>
      <c r="G4" s="447"/>
      <c r="H4" s="447"/>
      <c r="I4" s="447"/>
      <c r="J4" s="447"/>
      <c r="K4" s="447"/>
      <c r="L4" s="447"/>
    </row>
    <row r="5" spans="5:12" ht="12.75">
      <c r="E5" s="207"/>
      <c r="F5" s="206"/>
      <c r="G5" s="447"/>
      <c r="H5" s="447"/>
      <c r="I5" s="447"/>
      <c r="J5" s="447"/>
      <c r="K5" s="447"/>
      <c r="L5" s="447"/>
    </row>
    <row r="6" spans="5:10" ht="12.75">
      <c r="E6" s="207"/>
      <c r="F6" s="206"/>
      <c r="G6" s="206"/>
      <c r="H6" s="56"/>
      <c r="I6" s="56"/>
      <c r="J6" s="56"/>
    </row>
    <row r="7" spans="1:10" ht="15">
      <c r="A7" s="53" t="s">
        <v>97</v>
      </c>
      <c r="C7" s="72"/>
      <c r="D7" s="220"/>
      <c r="E7" s="72"/>
      <c r="F7" s="205"/>
      <c r="G7" s="205"/>
      <c r="H7" s="204"/>
      <c r="I7" s="204"/>
      <c r="J7" s="56"/>
    </row>
    <row r="8" spans="1:13" ht="15">
      <c r="A8" s="53" t="s">
        <v>9</v>
      </c>
      <c r="C8" s="72"/>
      <c r="D8" s="221"/>
      <c r="G8" s="56"/>
      <c r="H8" s="301"/>
      <c r="I8" s="301"/>
      <c r="J8" s="301"/>
      <c r="K8" s="301"/>
      <c r="L8" s="301"/>
      <c r="M8" s="301"/>
    </row>
    <row r="9" spans="1:13" ht="17.25">
      <c r="A9" s="157" t="s">
        <v>235</v>
      </c>
      <c r="B9" s="157"/>
      <c r="C9" s="157"/>
      <c r="D9" s="222"/>
      <c r="E9" s="72"/>
      <c r="F9" s="72"/>
      <c r="G9" s="302"/>
      <c r="H9" s="301"/>
      <c r="I9" s="301"/>
      <c r="J9" s="301"/>
      <c r="K9" s="301"/>
      <c r="L9" s="301"/>
      <c r="M9" s="301"/>
    </row>
    <row r="10" spans="1:13" ht="13.5" thickBot="1">
      <c r="A10" s="56"/>
      <c r="B10" s="188"/>
      <c r="C10" s="188"/>
      <c r="D10" s="223"/>
      <c r="E10" s="55"/>
      <c r="F10" s="55"/>
      <c r="G10" s="302"/>
      <c r="H10" s="301"/>
      <c r="I10" s="301"/>
      <c r="J10" s="301"/>
      <c r="K10" s="301"/>
      <c r="L10" s="301"/>
      <c r="M10" s="301"/>
    </row>
    <row r="11" spans="1:13" ht="15.75" thickBot="1">
      <c r="A11" s="189"/>
      <c r="B11" s="455" t="s">
        <v>227</v>
      </c>
      <c r="C11" s="455"/>
      <c r="D11" s="455"/>
      <c r="E11" s="455"/>
      <c r="F11" s="455"/>
      <c r="G11" s="302"/>
      <c r="H11" s="301"/>
      <c r="I11" s="301"/>
      <c r="J11" s="301"/>
      <c r="K11" s="301"/>
      <c r="L11" s="301"/>
      <c r="M11" s="301"/>
    </row>
    <row r="12" spans="1:13" ht="12.75" customHeight="1" thickBot="1">
      <c r="A12" s="449" t="s">
        <v>85</v>
      </c>
      <c r="B12" s="448" t="s">
        <v>8</v>
      </c>
      <c r="C12" s="448"/>
      <c r="D12" s="448"/>
      <c r="E12" s="448"/>
      <c r="F12" s="451" t="s">
        <v>232</v>
      </c>
      <c r="G12" s="302"/>
      <c r="H12" s="301"/>
      <c r="I12" s="301"/>
      <c r="J12" s="301"/>
      <c r="K12" s="301"/>
      <c r="L12" s="301"/>
      <c r="M12" s="301"/>
    </row>
    <row r="13" spans="1:13" ht="24.75" thickBot="1">
      <c r="A13" s="450"/>
      <c r="B13" s="190">
        <v>2015</v>
      </c>
      <c r="C13" s="190">
        <v>2016</v>
      </c>
      <c r="D13" s="57" t="s">
        <v>98</v>
      </c>
      <c r="E13" s="57" t="s">
        <v>99</v>
      </c>
      <c r="F13" s="452"/>
      <c r="G13" s="302"/>
      <c r="H13" s="301"/>
      <c r="I13" s="301"/>
      <c r="J13" s="301"/>
      <c r="K13" s="301"/>
      <c r="L13" s="301"/>
      <c r="M13" s="301"/>
    </row>
    <row r="14" spans="1:7" s="60" customFormat="1" ht="15">
      <c r="A14" s="68" t="s">
        <v>2</v>
      </c>
      <c r="B14" s="363">
        <v>1836390.8391580936</v>
      </c>
      <c r="C14" s="363">
        <v>1561137.8604106014</v>
      </c>
      <c r="D14" s="162">
        <v>-14.988801560003628</v>
      </c>
      <c r="E14" s="31">
        <v>-14.988801560003628</v>
      </c>
      <c r="F14" s="328">
        <v>100.00000000000003</v>
      </c>
      <c r="G14" s="302"/>
    </row>
    <row r="15" spans="1:13" ht="15">
      <c r="A15" s="266" t="s">
        <v>236</v>
      </c>
      <c r="B15" s="364">
        <v>389284.43677877286</v>
      </c>
      <c r="C15" s="364">
        <v>406572.88113749004</v>
      </c>
      <c r="D15" s="148">
        <v>4.4410828497986055</v>
      </c>
      <c r="E15" s="179">
        <v>0.941435994455473</v>
      </c>
      <c r="F15" s="179">
        <v>26.043368202636223</v>
      </c>
      <c r="G15" s="302"/>
      <c r="H15" s="301"/>
      <c r="I15" s="301"/>
      <c r="J15" s="301"/>
      <c r="K15" s="301"/>
      <c r="L15" s="301"/>
      <c r="M15" s="301"/>
    </row>
    <row r="16" spans="1:13" ht="15">
      <c r="A16" s="259" t="s">
        <v>237</v>
      </c>
      <c r="B16" s="363">
        <v>1447106.4023793207</v>
      </c>
      <c r="C16" s="363">
        <v>1154564.9792731113</v>
      </c>
      <c r="D16" s="147">
        <v>-20.215612523392544</v>
      </c>
      <c r="E16" s="180">
        <v>-15.930237554459087</v>
      </c>
      <c r="F16" s="180">
        <v>73.9566317973638</v>
      </c>
      <c r="G16" s="302"/>
      <c r="H16" s="301"/>
      <c r="I16" s="301"/>
      <c r="J16" s="301"/>
      <c r="K16" s="301"/>
      <c r="L16" s="301"/>
      <c r="M16" s="301"/>
    </row>
    <row r="17" spans="1:11" s="234" customFormat="1" ht="15">
      <c r="A17" s="191" t="s">
        <v>204</v>
      </c>
      <c r="B17" s="365">
        <v>135038.24912999998</v>
      </c>
      <c r="C17" s="365">
        <v>21378.52628</v>
      </c>
      <c r="D17" s="134">
        <v>-84.1685400856915</v>
      </c>
      <c r="E17" s="28">
        <v>-6.189299163685009</v>
      </c>
      <c r="F17" s="28">
        <v>1.3694194998497533</v>
      </c>
      <c r="G17" s="302"/>
      <c r="J17" s="369"/>
      <c r="K17" s="369"/>
    </row>
    <row r="18" spans="1:11" s="234" customFormat="1" ht="15">
      <c r="A18" s="65" t="s">
        <v>95</v>
      </c>
      <c r="B18" s="366">
        <v>487959.76419999945</v>
      </c>
      <c r="C18" s="366">
        <v>409749.97033000016</v>
      </c>
      <c r="D18" s="135">
        <v>-16.02791861296653</v>
      </c>
      <c r="E18" s="29">
        <v>-4.258886082543035</v>
      </c>
      <c r="F18" s="29">
        <v>26.246879325713753</v>
      </c>
      <c r="G18" s="302"/>
      <c r="J18" s="369"/>
      <c r="K18" s="369"/>
    </row>
    <row r="19" spans="1:11" s="234" customFormat="1" ht="15">
      <c r="A19" s="191" t="s">
        <v>102</v>
      </c>
      <c r="B19" s="365">
        <v>137789.35347999993</v>
      </c>
      <c r="C19" s="365">
        <v>80815.96284999995</v>
      </c>
      <c r="D19" s="134">
        <v>-41.348180531429556</v>
      </c>
      <c r="E19" s="28">
        <v>-3.10246541287038</v>
      </c>
      <c r="F19" s="28">
        <v>5.176734540839603</v>
      </c>
      <c r="G19" s="302"/>
      <c r="J19" s="369"/>
      <c r="K19" s="369"/>
    </row>
    <row r="20" spans="1:11" s="234" customFormat="1" ht="15">
      <c r="A20" s="65" t="s">
        <v>44</v>
      </c>
      <c r="B20" s="366">
        <v>53450.75805</v>
      </c>
      <c r="C20" s="366">
        <v>26014.88476</v>
      </c>
      <c r="D20" s="135">
        <v>-51.329250119026135</v>
      </c>
      <c r="E20" s="29">
        <v>-1.4940105725303099</v>
      </c>
      <c r="F20" s="29">
        <v>1.6664053457237735</v>
      </c>
      <c r="G20" s="302"/>
      <c r="J20" s="369"/>
      <c r="K20" s="369"/>
    </row>
    <row r="21" spans="1:11" s="234" customFormat="1" ht="15">
      <c r="A21" s="233" t="s">
        <v>43</v>
      </c>
      <c r="B21" s="365">
        <v>81744.88379000004</v>
      </c>
      <c r="C21" s="365">
        <v>59304.86855999999</v>
      </c>
      <c r="D21" s="134">
        <v>-27.45127791440468</v>
      </c>
      <c r="E21" s="28">
        <v>-1.2219629259470624</v>
      </c>
      <c r="F21" s="367">
        <v>3.798823285497795</v>
      </c>
      <c r="G21" s="302"/>
      <c r="J21" s="369"/>
      <c r="K21" s="369"/>
    </row>
    <row r="22" spans="1:11" s="234" customFormat="1" ht="15">
      <c r="A22" s="65" t="s">
        <v>228</v>
      </c>
      <c r="B22" s="366">
        <v>23545.47357</v>
      </c>
      <c r="C22" s="366">
        <v>6133.92177</v>
      </c>
      <c r="D22" s="135">
        <v>-73.94861584854502</v>
      </c>
      <c r="E22" s="29">
        <v>-0.9481397657147129</v>
      </c>
      <c r="F22" s="29">
        <v>0.3929135232417393</v>
      </c>
      <c r="G22" s="302"/>
      <c r="J22" s="369"/>
      <c r="K22" s="369"/>
    </row>
    <row r="23" spans="1:11" s="234" customFormat="1" ht="15">
      <c r="A23" s="191" t="s">
        <v>84</v>
      </c>
      <c r="B23" s="365">
        <v>14404.338980000002</v>
      </c>
      <c r="C23" s="365">
        <v>1635.52943</v>
      </c>
      <c r="D23" s="134">
        <v>-88.64557802846153</v>
      </c>
      <c r="E23" s="28">
        <v>-0.6953209130499668</v>
      </c>
      <c r="F23" s="28">
        <v>0.10476521462171395</v>
      </c>
      <c r="G23" s="302"/>
      <c r="J23" s="369"/>
      <c r="K23" s="369"/>
    </row>
    <row r="24" spans="1:11" s="234" customFormat="1" ht="15">
      <c r="A24" s="65" t="s">
        <v>45</v>
      </c>
      <c r="B24" s="366">
        <v>23506.25291</v>
      </c>
      <c r="C24" s="366">
        <v>16055.26274</v>
      </c>
      <c r="D24" s="135">
        <v>-31.697906929394982</v>
      </c>
      <c r="E24" s="29">
        <v>-0.40574097905084083</v>
      </c>
      <c r="F24" s="29">
        <v>1.0284333720391126</v>
      </c>
      <c r="G24" s="302"/>
      <c r="J24" s="369"/>
      <c r="K24" s="369"/>
    </row>
    <row r="25" spans="1:11" s="234" customFormat="1" ht="15">
      <c r="A25" s="233" t="s">
        <v>78</v>
      </c>
      <c r="B25" s="365">
        <v>80408.93972000005</v>
      </c>
      <c r="C25" s="365">
        <v>74699.23431</v>
      </c>
      <c r="D25" s="134">
        <v>-7.100834098649211</v>
      </c>
      <c r="E25" s="28">
        <v>-0.3109199462472657</v>
      </c>
      <c r="F25" s="367">
        <v>4.7849223444208215</v>
      </c>
      <c r="G25" s="302"/>
      <c r="J25" s="369"/>
      <c r="K25" s="369"/>
    </row>
    <row r="26" spans="1:11" s="234" customFormat="1" ht="15">
      <c r="A26" s="65" t="s">
        <v>198</v>
      </c>
      <c r="B26" s="366">
        <v>47434.59211999997</v>
      </c>
      <c r="C26" s="366">
        <v>42111.67087000001</v>
      </c>
      <c r="D26" s="135">
        <v>-11.221602236051787</v>
      </c>
      <c r="E26" s="29">
        <v>-0.28985775448761736</v>
      </c>
      <c r="F26" s="29">
        <v>2.6974985321875447</v>
      </c>
      <c r="G26" s="302"/>
      <c r="J26" s="369"/>
      <c r="K26" s="369"/>
    </row>
    <row r="27" spans="1:11" s="234" customFormat="1" ht="15">
      <c r="A27" s="233" t="s">
        <v>100</v>
      </c>
      <c r="B27" s="365">
        <v>16625.845020000004</v>
      </c>
      <c r="C27" s="365">
        <v>11397.768530000003</v>
      </c>
      <c r="D27" s="134">
        <v>-31.445478312295737</v>
      </c>
      <c r="E27" s="28">
        <v>-0.28469301733158564</v>
      </c>
      <c r="F27" s="367">
        <v>0.7300936591853732</v>
      </c>
      <c r="G27" s="302"/>
      <c r="J27" s="369"/>
      <c r="K27" s="369"/>
    </row>
    <row r="28" spans="1:11" s="234" customFormat="1" ht="15">
      <c r="A28" s="192" t="s">
        <v>200</v>
      </c>
      <c r="B28" s="366">
        <v>100.22786000000002</v>
      </c>
      <c r="C28" s="366">
        <v>1361.2038900000005</v>
      </c>
      <c r="D28" s="182" t="s">
        <v>241</v>
      </c>
      <c r="E28" s="181">
        <v>0.068665994357612</v>
      </c>
      <c r="F28" s="329">
        <v>0.08719306119716963</v>
      </c>
      <c r="G28" s="302"/>
      <c r="J28" s="369"/>
      <c r="K28" s="369"/>
    </row>
    <row r="29" spans="1:11" s="234" customFormat="1" ht="15">
      <c r="A29" s="191" t="s">
        <v>229</v>
      </c>
      <c r="B29" s="365">
        <v>2493.3402800000013</v>
      </c>
      <c r="C29" s="365">
        <v>4470.759050000001</v>
      </c>
      <c r="D29" s="134">
        <v>79.30801847872921</v>
      </c>
      <c r="E29" s="28">
        <v>0.10767962504684249</v>
      </c>
      <c r="F29" s="28">
        <v>0.28637823496408754</v>
      </c>
      <c r="G29" s="302"/>
      <c r="J29" s="369"/>
      <c r="K29" s="369"/>
    </row>
    <row r="30" spans="1:11" s="234" customFormat="1" ht="15">
      <c r="A30" s="192" t="s">
        <v>80</v>
      </c>
      <c r="B30" s="366">
        <v>52895.47286999993</v>
      </c>
      <c r="C30" s="366">
        <v>55035.80914000002</v>
      </c>
      <c r="D30" s="182">
        <v>4.046350573820101</v>
      </c>
      <c r="E30" s="181">
        <v>0.11655123867756524</v>
      </c>
      <c r="F30" s="329">
        <v>3.5253650901480813</v>
      </c>
      <c r="G30" s="302"/>
      <c r="J30" s="369"/>
      <c r="K30" s="369"/>
    </row>
    <row r="31" spans="1:11" s="234" customFormat="1" ht="15">
      <c r="A31" s="191" t="s">
        <v>205</v>
      </c>
      <c r="B31" s="365">
        <v>141780.86845857982</v>
      </c>
      <c r="C31" s="365">
        <v>145254.08054310596</v>
      </c>
      <c r="D31" s="134">
        <v>2.4497043376066063</v>
      </c>
      <c r="E31" s="28">
        <v>0.18913250983752838</v>
      </c>
      <c r="F31" s="28">
        <v>9.304372421337733</v>
      </c>
      <c r="G31" s="302"/>
      <c r="J31" s="369"/>
      <c r="K31" s="369"/>
    </row>
    <row r="32" spans="1:11" s="234" customFormat="1" ht="15">
      <c r="A32" s="65" t="s">
        <v>203</v>
      </c>
      <c r="B32" s="366">
        <v>13502.59464</v>
      </c>
      <c r="C32" s="366">
        <v>17259.694</v>
      </c>
      <c r="D32" s="135">
        <v>27.825017784878135</v>
      </c>
      <c r="E32" s="29">
        <v>0.2045914889078008</v>
      </c>
      <c r="F32" s="29">
        <v>1.105584230431799</v>
      </c>
      <c r="G32" s="302"/>
      <c r="J32" s="369"/>
      <c r="K32" s="369"/>
    </row>
    <row r="33" spans="1:11" s="234" customFormat="1" ht="15">
      <c r="A33" s="191" t="s">
        <v>79</v>
      </c>
      <c r="B33" s="365">
        <v>76866.59909</v>
      </c>
      <c r="C33" s="365">
        <v>80672.77994999984</v>
      </c>
      <c r="D33" s="134">
        <v>4.9516706932009935</v>
      </c>
      <c r="E33" s="28">
        <v>0.20726420426627734</v>
      </c>
      <c r="F33" s="28">
        <v>5.167562839631713</v>
      </c>
      <c r="G33" s="302"/>
      <c r="J33" s="369"/>
      <c r="K33" s="369"/>
    </row>
    <row r="34" spans="1:11" s="234" customFormat="1" ht="15">
      <c r="A34" s="65" t="s">
        <v>52</v>
      </c>
      <c r="B34" s="366">
        <v>15315.639699999996</v>
      </c>
      <c r="C34" s="366">
        <v>20941.633800000003</v>
      </c>
      <c r="D34" s="135">
        <v>36.73365403078797</v>
      </c>
      <c r="E34" s="29">
        <v>0.3063614770905352</v>
      </c>
      <c r="F34" s="29">
        <v>1.3414339842153375</v>
      </c>
      <c r="G34" s="302"/>
      <c r="J34" s="369"/>
      <c r="K34" s="369"/>
    </row>
    <row r="35" spans="1:11" s="234" customFormat="1" ht="15">
      <c r="A35" s="233" t="s">
        <v>196</v>
      </c>
      <c r="B35" s="365">
        <v>7334.831399999998</v>
      </c>
      <c r="C35" s="365">
        <v>14202.550780000003</v>
      </c>
      <c r="D35" s="134">
        <v>93.63159158641336</v>
      </c>
      <c r="E35" s="28">
        <v>0.37397917880861137</v>
      </c>
      <c r="F35" s="367">
        <v>0.9097563476081818</v>
      </c>
      <c r="G35" s="302"/>
      <c r="J35" s="369"/>
      <c r="K35" s="369"/>
    </row>
    <row r="36" spans="1:11" s="234" customFormat="1" ht="15.75" thickBot="1">
      <c r="A36" s="321" t="s">
        <v>108</v>
      </c>
      <c r="B36" s="368">
        <v>34908.37711074162</v>
      </c>
      <c r="C36" s="368">
        <v>66068.86769000578</v>
      </c>
      <c r="D36" s="319">
        <v>89.26364717675692</v>
      </c>
      <c r="E36" s="320">
        <v>1.69683326200592</v>
      </c>
      <c r="F36" s="320">
        <v>4.232096944508714</v>
      </c>
      <c r="G36" s="302"/>
      <c r="J36" s="369"/>
      <c r="K36" s="369"/>
    </row>
    <row r="37" spans="1:7" s="235" customFormat="1" ht="12" customHeight="1">
      <c r="A37" s="66" t="s">
        <v>76</v>
      </c>
      <c r="B37" s="56"/>
      <c r="C37" s="203"/>
      <c r="D37" s="224"/>
      <c r="E37" s="56"/>
      <c r="F37" s="56"/>
      <c r="G37" s="302"/>
    </row>
    <row r="38" spans="1:7" s="200" customFormat="1" ht="12" customHeight="1">
      <c r="A38" s="66" t="s">
        <v>77</v>
      </c>
      <c r="B38" s="202"/>
      <c r="C38" s="202"/>
      <c r="D38" s="224"/>
      <c r="E38" s="56"/>
      <c r="F38" s="56"/>
      <c r="G38" s="302"/>
    </row>
    <row r="39" spans="1:7" s="200" customFormat="1" ht="12" customHeight="1">
      <c r="A39" s="66" t="s">
        <v>81</v>
      </c>
      <c r="B39" s="201"/>
      <c r="C39" s="201"/>
      <c r="D39" s="225"/>
      <c r="E39" s="201"/>
      <c r="F39" s="201"/>
      <c r="G39" s="302"/>
    </row>
    <row r="40" spans="1:7" s="200" customFormat="1" ht="12" customHeight="1">
      <c r="A40" s="66" t="s">
        <v>82</v>
      </c>
      <c r="B40" s="201"/>
      <c r="C40" s="201"/>
      <c r="D40" s="225"/>
      <c r="E40" s="201"/>
      <c r="F40" s="201"/>
      <c r="G40" s="302"/>
    </row>
    <row r="41" spans="1:13" ht="12.75">
      <c r="A41" s="47" t="s">
        <v>185</v>
      </c>
      <c r="G41" s="302"/>
      <c r="H41" s="301"/>
      <c r="I41" s="301"/>
      <c r="J41" s="301"/>
      <c r="K41" s="301"/>
      <c r="L41" s="301"/>
      <c r="M41" s="301"/>
    </row>
    <row r="42" spans="7:13" ht="12.75">
      <c r="G42" s="302"/>
      <c r="H42" s="301"/>
      <c r="I42" s="301"/>
      <c r="J42" s="301"/>
      <c r="K42" s="301"/>
      <c r="L42" s="301"/>
      <c r="M42" s="301"/>
    </row>
    <row r="43" spans="7:13" ht="12.75">
      <c r="G43" s="302"/>
      <c r="H43" s="301"/>
      <c r="I43" s="301"/>
      <c r="J43" s="301"/>
      <c r="K43" s="301"/>
      <c r="L43" s="301"/>
      <c r="M43" s="301"/>
    </row>
    <row r="44" spans="7:13" ht="12.75">
      <c r="G44" s="302"/>
      <c r="H44" s="301"/>
      <c r="I44" s="301"/>
      <c r="J44" s="301"/>
      <c r="K44" s="301"/>
      <c r="L44" s="301"/>
      <c r="M44" s="301"/>
    </row>
    <row r="45" spans="7:13" ht="12.75">
      <c r="G45" s="302"/>
      <c r="H45" s="301"/>
      <c r="I45" s="301"/>
      <c r="J45" s="301"/>
      <c r="K45" s="301"/>
      <c r="L45" s="301"/>
      <c r="M45" s="301"/>
    </row>
    <row r="46" spans="7:13" ht="12.75">
      <c r="G46" s="302"/>
      <c r="H46" s="301"/>
      <c r="I46" s="301"/>
      <c r="J46" s="301"/>
      <c r="K46" s="301"/>
      <c r="L46" s="301"/>
      <c r="M46" s="301"/>
    </row>
    <row r="47" spans="7:13" ht="12.75">
      <c r="G47" s="302"/>
      <c r="H47" s="301"/>
      <c r="I47" s="301"/>
      <c r="J47" s="301"/>
      <c r="K47" s="301"/>
      <c r="L47" s="301"/>
      <c r="M47" s="301"/>
    </row>
    <row r="48" spans="7:13" ht="12.75">
      <c r="G48" s="302"/>
      <c r="H48" s="301"/>
      <c r="I48" s="301"/>
      <c r="J48" s="301"/>
      <c r="K48" s="301"/>
      <c r="L48" s="301"/>
      <c r="M48" s="301"/>
    </row>
    <row r="49" spans="7:13" ht="12.75">
      <c r="G49" s="302"/>
      <c r="H49" s="301"/>
      <c r="I49" s="301"/>
      <c r="J49" s="301"/>
      <c r="K49" s="301"/>
      <c r="L49" s="301"/>
      <c r="M49" s="301"/>
    </row>
    <row r="50" spans="7:13" ht="12.75">
      <c r="G50" s="302"/>
      <c r="H50" s="301"/>
      <c r="I50" s="301"/>
      <c r="J50" s="301"/>
      <c r="K50" s="301"/>
      <c r="L50" s="301"/>
      <c r="M50" s="301"/>
    </row>
    <row r="51" spans="7:13" ht="12.75">
      <c r="G51" s="302"/>
      <c r="H51" s="301"/>
      <c r="I51" s="301"/>
      <c r="J51" s="301"/>
      <c r="K51" s="301"/>
      <c r="L51" s="301"/>
      <c r="M51" s="301"/>
    </row>
    <row r="52" spans="7:13" ht="12.75">
      <c r="G52" s="302"/>
      <c r="H52" s="301"/>
      <c r="I52" s="301"/>
      <c r="J52" s="301"/>
      <c r="K52" s="301"/>
      <c r="L52" s="301"/>
      <c r="M52" s="301"/>
    </row>
    <row r="53" spans="7:13" ht="12.75">
      <c r="G53" s="302"/>
      <c r="H53" s="301"/>
      <c r="I53" s="301"/>
      <c r="J53" s="301"/>
      <c r="K53" s="301"/>
      <c r="L53" s="301"/>
      <c r="M53" s="301"/>
    </row>
    <row r="54" spans="7:13" ht="12.75">
      <c r="G54" s="302"/>
      <c r="H54" s="301"/>
      <c r="I54" s="301"/>
      <c r="J54" s="301"/>
      <c r="K54" s="301"/>
      <c r="L54" s="301"/>
      <c r="M54" s="301"/>
    </row>
    <row r="55" spans="7:13" ht="12.75">
      <c r="G55" s="302"/>
      <c r="H55" s="301"/>
      <c r="I55" s="301"/>
      <c r="J55" s="301"/>
      <c r="K55" s="301"/>
      <c r="L55" s="301"/>
      <c r="M55" s="301"/>
    </row>
    <row r="56" spans="7:13" ht="12.75">
      <c r="G56" s="302"/>
      <c r="H56" s="301"/>
      <c r="I56" s="301"/>
      <c r="J56" s="301"/>
      <c r="K56" s="301"/>
      <c r="L56" s="301"/>
      <c r="M56" s="301"/>
    </row>
    <row r="57" spans="7:13" ht="12.75">
      <c r="G57" s="302"/>
      <c r="H57" s="301"/>
      <c r="I57" s="301"/>
      <c r="J57" s="301"/>
      <c r="K57" s="301"/>
      <c r="L57" s="301"/>
      <c r="M57" s="301"/>
    </row>
    <row r="58" spans="7:13" ht="12.75">
      <c r="G58" s="302"/>
      <c r="H58" s="301"/>
      <c r="I58" s="301"/>
      <c r="J58" s="301"/>
      <c r="K58" s="301"/>
      <c r="L58" s="301"/>
      <c r="M58" s="301"/>
    </row>
    <row r="59" spans="7:13" ht="12.75">
      <c r="G59" s="302"/>
      <c r="H59" s="301"/>
      <c r="I59" s="301"/>
      <c r="J59" s="301"/>
      <c r="K59" s="301"/>
      <c r="L59" s="301"/>
      <c r="M59" s="301"/>
    </row>
    <row r="60" spans="7:13" ht="12.75">
      <c r="G60" s="302"/>
      <c r="H60" s="301"/>
      <c r="I60" s="301"/>
      <c r="J60" s="301"/>
      <c r="K60" s="301"/>
      <c r="L60" s="301"/>
      <c r="M60" s="301"/>
    </row>
    <row r="61" spans="7:13" ht="12.75">
      <c r="G61" s="302"/>
      <c r="H61" s="301"/>
      <c r="I61" s="301"/>
      <c r="J61" s="301"/>
      <c r="K61" s="301"/>
      <c r="L61" s="301"/>
      <c r="M61" s="301"/>
    </row>
    <row r="62" spans="7:13" ht="12.75">
      <c r="G62" s="302"/>
      <c r="H62" s="301"/>
      <c r="I62" s="301"/>
      <c r="J62" s="301"/>
      <c r="K62" s="301"/>
      <c r="L62" s="301"/>
      <c r="M62" s="301"/>
    </row>
    <row r="63" spans="7:13" ht="12.75">
      <c r="G63" s="302"/>
      <c r="H63" s="301"/>
      <c r="I63" s="301"/>
      <c r="J63" s="301"/>
      <c r="K63" s="301"/>
      <c r="L63" s="301"/>
      <c r="M63" s="301"/>
    </row>
    <row r="64" spans="7:13" ht="12.75">
      <c r="G64" s="302"/>
      <c r="H64" s="301"/>
      <c r="I64" s="301"/>
      <c r="J64" s="301"/>
      <c r="K64" s="301"/>
      <c r="L64" s="301"/>
      <c r="M64" s="301"/>
    </row>
    <row r="65" spans="7:13" ht="12.75">
      <c r="G65" s="302"/>
      <c r="H65" s="301"/>
      <c r="I65" s="301"/>
      <c r="J65" s="301"/>
      <c r="K65" s="301"/>
      <c r="L65" s="301"/>
      <c r="M65" s="301"/>
    </row>
    <row r="66" spans="7:13" ht="12.75">
      <c r="G66" s="302"/>
      <c r="H66" s="301"/>
      <c r="I66" s="301"/>
      <c r="J66" s="301"/>
      <c r="K66" s="301"/>
      <c r="L66" s="301"/>
      <c r="M66" s="301"/>
    </row>
    <row r="67" spans="7:13" ht="12.75">
      <c r="G67" s="302"/>
      <c r="H67" s="301"/>
      <c r="I67" s="301"/>
      <c r="J67" s="301"/>
      <c r="K67" s="301"/>
      <c r="L67" s="301"/>
      <c r="M67" s="301"/>
    </row>
    <row r="68" spans="7:13" ht="12.75">
      <c r="G68" s="302"/>
      <c r="H68" s="301"/>
      <c r="I68" s="301"/>
      <c r="J68" s="301"/>
      <c r="K68" s="301"/>
      <c r="L68" s="301"/>
      <c r="M68" s="301"/>
    </row>
    <row r="69" spans="7:13" ht="12.75">
      <c r="G69" s="302"/>
      <c r="H69" s="301"/>
      <c r="I69" s="301"/>
      <c r="J69" s="301"/>
      <c r="K69" s="301"/>
      <c r="L69" s="301"/>
      <c r="M69" s="301"/>
    </row>
    <row r="70" spans="7:13" ht="12.75">
      <c r="G70" s="302"/>
      <c r="H70" s="301"/>
      <c r="I70" s="301"/>
      <c r="J70" s="301"/>
      <c r="K70" s="301"/>
      <c r="L70" s="301"/>
      <c r="M70" s="301"/>
    </row>
    <row r="71" spans="7:13" ht="12.75">
      <c r="G71" s="302"/>
      <c r="H71" s="301"/>
      <c r="I71" s="301"/>
      <c r="J71" s="301"/>
      <c r="K71" s="301"/>
      <c r="L71" s="301"/>
      <c r="M71" s="301"/>
    </row>
    <row r="72" spans="7:13" ht="12.75">
      <c r="G72" s="302"/>
      <c r="H72" s="301"/>
      <c r="I72" s="301"/>
      <c r="J72" s="301"/>
      <c r="K72" s="301"/>
      <c r="L72" s="301"/>
      <c r="M72" s="301"/>
    </row>
    <row r="73" spans="7:13" ht="12.75">
      <c r="G73" s="302"/>
      <c r="H73" s="301"/>
      <c r="I73" s="301"/>
      <c r="J73" s="301"/>
      <c r="K73" s="301"/>
      <c r="L73" s="301"/>
      <c r="M73" s="301"/>
    </row>
    <row r="74" spans="7:13" ht="12.75">
      <c r="G74" s="302"/>
      <c r="H74" s="301"/>
      <c r="I74" s="301"/>
      <c r="J74" s="301"/>
      <c r="K74" s="301"/>
      <c r="L74" s="301"/>
      <c r="M74" s="301"/>
    </row>
    <row r="75" spans="7:13" ht="12.75">
      <c r="G75" s="302"/>
      <c r="H75" s="301"/>
      <c r="I75" s="301"/>
      <c r="J75" s="301"/>
      <c r="K75" s="301"/>
      <c r="L75" s="301"/>
      <c r="M75" s="301"/>
    </row>
    <row r="76" spans="7:13" ht="12.75">
      <c r="G76" s="302"/>
      <c r="H76" s="301"/>
      <c r="I76" s="301"/>
      <c r="J76" s="301"/>
      <c r="K76" s="301"/>
      <c r="L76" s="301"/>
      <c r="M76" s="301"/>
    </row>
    <row r="77" spans="7:13" ht="12.75">
      <c r="G77" s="302"/>
      <c r="H77" s="301"/>
      <c r="I77" s="301"/>
      <c r="J77" s="301"/>
      <c r="K77" s="301"/>
      <c r="L77" s="301"/>
      <c r="M77" s="301"/>
    </row>
    <row r="78" spans="8:13" ht="12.75">
      <c r="H78" s="301"/>
      <c r="I78" s="301"/>
      <c r="J78" s="301"/>
      <c r="K78" s="301"/>
      <c r="L78" s="301"/>
      <c r="M78" s="301"/>
    </row>
    <row r="79" spans="8:13" ht="12.75">
      <c r="H79" s="301"/>
      <c r="I79" s="301"/>
      <c r="J79" s="301"/>
      <c r="K79" s="301"/>
      <c r="L79" s="301"/>
      <c r="M79" s="301"/>
    </row>
    <row r="80" spans="8:13" ht="12.75">
      <c r="H80" s="301"/>
      <c r="I80" s="301"/>
      <c r="J80" s="301"/>
      <c r="K80" s="301"/>
      <c r="L80" s="301"/>
      <c r="M80" s="301"/>
    </row>
    <row r="81" spans="8:13" ht="12.75">
      <c r="H81" s="301"/>
      <c r="I81" s="301"/>
      <c r="J81" s="301"/>
      <c r="K81" s="301"/>
      <c r="L81" s="301"/>
      <c r="M81" s="301"/>
    </row>
    <row r="82" spans="8:13" ht="12.75">
      <c r="H82" s="301"/>
      <c r="I82" s="301"/>
      <c r="J82" s="301"/>
      <c r="K82" s="301"/>
      <c r="L82" s="301"/>
      <c r="M82" s="301"/>
    </row>
    <row r="83" spans="8:13" ht="12.75">
      <c r="H83" s="301"/>
      <c r="I83" s="301"/>
      <c r="J83" s="301"/>
      <c r="K83" s="301"/>
      <c r="L83" s="301"/>
      <c r="M83" s="301"/>
    </row>
    <row r="84" spans="8:13" ht="12.75">
      <c r="H84" s="301"/>
      <c r="I84" s="301"/>
      <c r="J84" s="301"/>
      <c r="K84" s="301"/>
      <c r="L84" s="301"/>
      <c r="M84" s="301"/>
    </row>
    <row r="85" spans="8:13" ht="12.75">
      <c r="H85" s="301"/>
      <c r="I85" s="301"/>
      <c r="J85" s="301"/>
      <c r="K85" s="301"/>
      <c r="L85" s="301"/>
      <c r="M85" s="301"/>
    </row>
    <row r="86" spans="8:13" ht="12.75">
      <c r="H86" s="301"/>
      <c r="I86" s="301"/>
      <c r="J86" s="301"/>
      <c r="K86" s="301"/>
      <c r="L86" s="301"/>
      <c r="M86" s="301"/>
    </row>
    <row r="87" spans="8:13" ht="12.75">
      <c r="H87" s="301"/>
      <c r="I87" s="301"/>
      <c r="J87" s="301"/>
      <c r="K87" s="301"/>
      <c r="L87" s="301"/>
      <c r="M87" s="301"/>
    </row>
    <row r="88" spans="8:13" ht="12.75">
      <c r="H88" s="301"/>
      <c r="I88" s="301"/>
      <c r="J88" s="301"/>
      <c r="K88" s="301"/>
      <c r="L88" s="301"/>
      <c r="M88" s="301"/>
    </row>
    <row r="89" spans="8:13" ht="12.75">
      <c r="H89" s="301"/>
      <c r="I89" s="301"/>
      <c r="J89" s="301"/>
      <c r="K89" s="301"/>
      <c r="L89" s="301"/>
      <c r="M89" s="301"/>
    </row>
    <row r="90" spans="8:13" ht="12.75">
      <c r="H90" s="301"/>
      <c r="I90" s="301"/>
      <c r="J90" s="301"/>
      <c r="K90" s="301"/>
      <c r="L90" s="301"/>
      <c r="M90" s="301"/>
    </row>
    <row r="91" spans="8:13" ht="12.75">
      <c r="H91" s="301"/>
      <c r="I91" s="301"/>
      <c r="J91" s="301"/>
      <c r="K91" s="301"/>
      <c r="L91" s="301"/>
      <c r="M91" s="301"/>
    </row>
    <row r="92" spans="8:13" ht="12.75">
      <c r="H92" s="301"/>
      <c r="I92" s="301"/>
      <c r="J92" s="301"/>
      <c r="K92" s="301"/>
      <c r="L92" s="301"/>
      <c r="M92" s="301"/>
    </row>
    <row r="93" spans="8:13" ht="12.75">
      <c r="H93" s="301"/>
      <c r="I93" s="301"/>
      <c r="J93" s="301"/>
      <c r="K93" s="301"/>
      <c r="L93" s="301"/>
      <c r="M93" s="301"/>
    </row>
    <row r="94" spans="8:13" ht="12.75">
      <c r="H94" s="301"/>
      <c r="I94" s="301"/>
      <c r="J94" s="301"/>
      <c r="K94" s="301"/>
      <c r="L94" s="301"/>
      <c r="M94" s="301"/>
    </row>
    <row r="95" spans="8:13" ht="12.75">
      <c r="H95" s="301"/>
      <c r="I95" s="301"/>
      <c r="J95" s="301"/>
      <c r="K95" s="301"/>
      <c r="L95" s="301"/>
      <c r="M95" s="301"/>
    </row>
    <row r="96" spans="8:13" ht="12.75">
      <c r="H96" s="301"/>
      <c r="I96" s="301"/>
      <c r="J96" s="301"/>
      <c r="K96" s="301"/>
      <c r="L96" s="301"/>
      <c r="M96" s="301"/>
    </row>
  </sheetData>
  <sheetProtection/>
  <mergeCells count="5">
    <mergeCell ref="G1:L5"/>
    <mergeCell ref="A12:A13"/>
    <mergeCell ref="B11:F11"/>
    <mergeCell ref="B12:E12"/>
    <mergeCell ref="F12:F1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421875" style="301" customWidth="1"/>
    <col min="2" max="2" width="8.7109375" style="301" bestFit="1" customWidth="1"/>
    <col min="3" max="3" width="10.28125" style="301" bestFit="1" customWidth="1"/>
    <col min="4" max="4" width="11.57421875" style="301" bestFit="1" customWidth="1"/>
    <col min="5" max="5" width="14.57421875" style="301" bestFit="1" customWidth="1"/>
    <col min="6" max="6" width="12.140625" style="301" bestFit="1" customWidth="1"/>
    <col min="7" max="7" width="3.140625" style="301" customWidth="1"/>
    <col min="8" max="8" width="10.7109375" style="301" customWidth="1"/>
    <col min="9" max="9" width="9.8515625" style="301" bestFit="1" customWidth="1"/>
    <col min="10" max="10" width="8.7109375" style="301" bestFit="1" customWidth="1"/>
    <col min="11" max="11" width="14.57421875" style="301" bestFit="1" customWidth="1"/>
    <col min="12" max="12" width="12.140625" style="301" bestFit="1" customWidth="1"/>
    <col min="13" max="16384" width="11.421875" style="301" customWidth="1"/>
  </cols>
  <sheetData>
    <row r="1" spans="7:12" ht="12.75">
      <c r="G1" s="454" t="s">
        <v>116</v>
      </c>
      <c r="H1" s="447"/>
      <c r="I1" s="447"/>
      <c r="J1" s="447"/>
      <c r="K1" s="447"/>
      <c r="L1" s="447"/>
    </row>
    <row r="2" spans="7:12" ht="12.75">
      <c r="G2" s="447"/>
      <c r="H2" s="447"/>
      <c r="I2" s="447"/>
      <c r="J2" s="447"/>
      <c r="K2" s="447"/>
      <c r="L2" s="447"/>
    </row>
    <row r="3" spans="7:12" ht="12.75">
      <c r="G3" s="447"/>
      <c r="H3" s="447"/>
      <c r="I3" s="447"/>
      <c r="J3" s="447"/>
      <c r="K3" s="447"/>
      <c r="L3" s="447"/>
    </row>
    <row r="4" spans="7:12" ht="12.75">
      <c r="G4" s="447"/>
      <c r="H4" s="447"/>
      <c r="I4" s="447"/>
      <c r="J4" s="447"/>
      <c r="K4" s="447"/>
      <c r="L4" s="447"/>
    </row>
    <row r="5" spans="7:12" ht="12.75">
      <c r="G5" s="447"/>
      <c r="H5" s="447"/>
      <c r="I5" s="447"/>
      <c r="J5" s="447"/>
      <c r="K5" s="447"/>
      <c r="L5" s="447"/>
    </row>
    <row r="6" ht="12.75"/>
    <row r="7" spans="2:3" ht="12.75">
      <c r="B7" s="373"/>
      <c r="C7" s="373"/>
    </row>
    <row r="8" spans="1:12" ht="15">
      <c r="A8" s="53" t="s">
        <v>64</v>
      </c>
      <c r="B8" s="399"/>
      <c r="C8" s="399"/>
      <c r="D8" s="72"/>
      <c r="E8" s="72"/>
      <c r="F8" s="72"/>
      <c r="G8" s="302"/>
      <c r="H8" s="399"/>
      <c r="I8" s="399"/>
      <c r="J8" s="302"/>
      <c r="K8" s="302"/>
      <c r="L8" s="302"/>
    </row>
    <row r="9" spans="1:12" ht="15">
      <c r="A9" s="53" t="s">
        <v>9</v>
      </c>
      <c r="B9" s="302"/>
      <c r="C9" s="400"/>
      <c r="D9" s="400"/>
      <c r="E9" s="302"/>
      <c r="F9" s="72"/>
      <c r="G9" s="302"/>
      <c r="H9" s="401"/>
      <c r="I9" s="401"/>
      <c r="J9" s="302"/>
      <c r="K9" s="302"/>
      <c r="L9" s="302"/>
    </row>
    <row r="10" spans="1:7" ht="18" thickBot="1">
      <c r="A10" s="157" t="s">
        <v>235</v>
      </c>
      <c r="B10" s="227"/>
      <c r="C10" s="227"/>
      <c r="D10" s="169"/>
      <c r="E10" s="73"/>
      <c r="F10" s="73"/>
      <c r="G10" s="302"/>
    </row>
    <row r="11" spans="1:7" ht="13.5" thickBot="1">
      <c r="A11" s="55"/>
      <c r="B11" s="455" t="s">
        <v>227</v>
      </c>
      <c r="C11" s="455"/>
      <c r="D11" s="455"/>
      <c r="E11" s="455"/>
      <c r="F11" s="402"/>
      <c r="G11" s="302"/>
    </row>
    <row r="12" spans="1:7" ht="13.5" customHeight="1" thickBot="1">
      <c r="A12" s="484" t="s">
        <v>85</v>
      </c>
      <c r="B12" s="448" t="s">
        <v>48</v>
      </c>
      <c r="C12" s="448"/>
      <c r="D12" s="448"/>
      <c r="E12" s="448"/>
      <c r="F12" s="451" t="s">
        <v>232</v>
      </c>
      <c r="G12" s="302"/>
    </row>
    <row r="13" spans="1:7" ht="24.75" thickBot="1">
      <c r="A13" s="485"/>
      <c r="B13" s="325">
        <v>2015</v>
      </c>
      <c r="C13" s="325">
        <v>2016</v>
      </c>
      <c r="D13" s="57" t="s">
        <v>98</v>
      </c>
      <c r="E13" s="57" t="s">
        <v>99</v>
      </c>
      <c r="F13" s="456"/>
      <c r="G13" s="302"/>
    </row>
    <row r="14" spans="1:7" s="60" customFormat="1" ht="12.75">
      <c r="A14" s="105" t="s">
        <v>2</v>
      </c>
      <c r="B14" s="403">
        <v>868782.5942500009</v>
      </c>
      <c r="C14" s="403">
        <v>1772425.0332130014</v>
      </c>
      <c r="D14" s="292">
        <v>104.01249345275998</v>
      </c>
      <c r="E14" s="292">
        <v>104.01249345275998</v>
      </c>
      <c r="F14" s="292">
        <v>100.00000000000001</v>
      </c>
      <c r="G14" s="302"/>
    </row>
    <row r="15" spans="1:7" ht="12.75">
      <c r="A15" s="317" t="s">
        <v>244</v>
      </c>
      <c r="B15" s="403">
        <v>536029.180486003</v>
      </c>
      <c r="C15" s="403">
        <v>1364210.4702300024</v>
      </c>
      <c r="D15" s="404">
        <v>154.50302332292992</v>
      </c>
      <c r="E15" s="405">
        <v>95.32664388366899</v>
      </c>
      <c r="F15" s="405">
        <v>76.96858511172124</v>
      </c>
      <c r="G15" s="302"/>
    </row>
    <row r="16" spans="1:7" ht="12.75">
      <c r="A16" s="297" t="s">
        <v>245</v>
      </c>
      <c r="B16" s="403">
        <v>332753.41376399796</v>
      </c>
      <c r="C16" s="403">
        <v>408214.56298299914</v>
      </c>
      <c r="D16" s="404">
        <v>22.677798663403426</v>
      </c>
      <c r="E16" s="292">
        <v>8.68584956909099</v>
      </c>
      <c r="F16" s="292">
        <v>23.03141488827877</v>
      </c>
      <c r="G16" s="302"/>
    </row>
    <row r="17" spans="1:7" ht="12.75">
      <c r="A17" s="196" t="s">
        <v>79</v>
      </c>
      <c r="B17" s="406">
        <v>42454.730809999994</v>
      </c>
      <c r="C17" s="406">
        <v>54666.50486000001</v>
      </c>
      <c r="D17" s="407">
        <v>28.764224426841945</v>
      </c>
      <c r="E17" s="408">
        <v>1.405619096287506</v>
      </c>
      <c r="F17" s="408">
        <v>3.0842774072594836</v>
      </c>
      <c r="G17" s="302"/>
    </row>
    <row r="18" spans="1:7" ht="12.75">
      <c r="A18" s="196" t="s">
        <v>203</v>
      </c>
      <c r="B18" s="406">
        <v>22772.170340000008</v>
      </c>
      <c r="C18" s="406">
        <v>29806.91612999999</v>
      </c>
      <c r="D18" s="407">
        <v>30.89185477259162</v>
      </c>
      <c r="E18" s="408">
        <v>0.809724531379788</v>
      </c>
      <c r="F18" s="409">
        <v>1.681702502021587</v>
      </c>
      <c r="G18" s="302"/>
    </row>
    <row r="19" spans="1:7" ht="12.75">
      <c r="A19" s="196" t="s">
        <v>198</v>
      </c>
      <c r="B19" s="406">
        <v>21153.655960000004</v>
      </c>
      <c r="C19" s="406">
        <v>26899.375980000015</v>
      </c>
      <c r="D19" s="407">
        <v>27.16182976060848</v>
      </c>
      <c r="E19" s="408">
        <v>0.6613530310146409</v>
      </c>
      <c r="F19" s="408">
        <v>1.5176594482666268</v>
      </c>
      <c r="G19" s="302"/>
    </row>
    <row r="20" spans="1:7" ht="12.75">
      <c r="A20" s="196" t="s">
        <v>202</v>
      </c>
      <c r="B20" s="406">
        <v>9442.60372</v>
      </c>
      <c r="C20" s="406">
        <v>14638.888809999999</v>
      </c>
      <c r="D20" s="407">
        <v>55.03021459000719</v>
      </c>
      <c r="E20" s="409">
        <v>0.5981110952718646</v>
      </c>
      <c r="F20" s="409">
        <v>0.825924286538824</v>
      </c>
      <c r="G20" s="302"/>
    </row>
    <row r="21" spans="1:7" ht="12.75">
      <c r="A21" s="196" t="s">
        <v>95</v>
      </c>
      <c r="B21" s="406">
        <v>17910.169929999996</v>
      </c>
      <c r="C21" s="406">
        <v>19687.89241000003</v>
      </c>
      <c r="D21" s="407">
        <v>9.925771150961005</v>
      </c>
      <c r="E21" s="409">
        <v>0.20462224862305153</v>
      </c>
      <c r="F21" s="409">
        <v>1.110788441884641</v>
      </c>
      <c r="G21" s="302"/>
    </row>
    <row r="22" spans="1:11" ht="12.75">
      <c r="A22" s="196" t="s">
        <v>229</v>
      </c>
      <c r="B22" s="406">
        <v>1365.3620899999996</v>
      </c>
      <c r="C22" s="406">
        <v>2537.7202599999996</v>
      </c>
      <c r="D22" s="407">
        <v>85.86426843006902</v>
      </c>
      <c r="E22" s="409">
        <v>0.13494264016788557</v>
      </c>
      <c r="F22" s="409">
        <v>0.14317786154259474</v>
      </c>
      <c r="G22" s="302"/>
      <c r="J22" s="141"/>
      <c r="K22" s="141"/>
    </row>
    <row r="23" spans="1:11" ht="15">
      <c r="A23" s="196" t="s">
        <v>78</v>
      </c>
      <c r="B23" s="406">
        <v>97594.62501</v>
      </c>
      <c r="C23" s="406">
        <v>98617.60941000002</v>
      </c>
      <c r="D23" s="407">
        <v>1.0481974800304883</v>
      </c>
      <c r="E23" s="409">
        <v>0.11774918222010866</v>
      </c>
      <c r="F23" s="409">
        <v>5.563993261324505</v>
      </c>
      <c r="G23" s="302"/>
      <c r="J23" s="410"/>
      <c r="K23" s="410"/>
    </row>
    <row r="24" spans="1:11" ht="15">
      <c r="A24" s="196" t="s">
        <v>200</v>
      </c>
      <c r="B24" s="406">
        <v>79.32063</v>
      </c>
      <c r="C24" s="406">
        <v>750.46951</v>
      </c>
      <c r="D24" s="407">
        <v>846.1214692823294</v>
      </c>
      <c r="E24" s="408">
        <v>0.07725164896741361</v>
      </c>
      <c r="F24" s="408">
        <v>0.04234139644482285</v>
      </c>
      <c r="G24" s="302"/>
      <c r="J24" s="410"/>
      <c r="K24" s="410"/>
    </row>
    <row r="25" spans="1:11" ht="15">
      <c r="A25" s="196" t="s">
        <v>205</v>
      </c>
      <c r="B25" s="406">
        <v>15554.925244000007</v>
      </c>
      <c r="C25" s="406">
        <v>15083.902634</v>
      </c>
      <c r="D25" s="407">
        <v>-3.028125192576503</v>
      </c>
      <c r="E25" s="408">
        <v>-0.054216395806896814</v>
      </c>
      <c r="F25" s="408">
        <v>0.8510319111582583</v>
      </c>
      <c r="G25" s="302"/>
      <c r="J25" s="411"/>
      <c r="K25" s="411"/>
    </row>
    <row r="26" spans="1:11" ht="15">
      <c r="A26" s="196" t="s">
        <v>228</v>
      </c>
      <c r="B26" s="406">
        <v>2507.2715200000002</v>
      </c>
      <c r="C26" s="406">
        <v>1563.4104299999995</v>
      </c>
      <c r="D26" s="407">
        <v>-37.64494919959848</v>
      </c>
      <c r="E26" s="409">
        <v>-0.10864180477911313</v>
      </c>
      <c r="F26" s="409">
        <v>0.08820742207448366</v>
      </c>
      <c r="G26" s="302"/>
      <c r="J26" s="411"/>
      <c r="K26" s="411"/>
    </row>
    <row r="27" spans="1:11" ht="15">
      <c r="A27" s="196" t="s">
        <v>80</v>
      </c>
      <c r="B27" s="406">
        <v>7113.14534</v>
      </c>
      <c r="C27" s="406">
        <v>5857.569219999998</v>
      </c>
      <c r="D27" s="407">
        <v>-17.651489741667525</v>
      </c>
      <c r="E27" s="408">
        <v>-0.14452132539371493</v>
      </c>
      <c r="F27" s="408">
        <v>0.33048332709347733</v>
      </c>
      <c r="G27" s="302"/>
      <c r="J27" s="411"/>
      <c r="K27" s="411"/>
    </row>
    <row r="28" spans="1:11" ht="15">
      <c r="A28" s="196" t="s">
        <v>44</v>
      </c>
      <c r="B28" s="406">
        <v>6153.193679999999</v>
      </c>
      <c r="C28" s="406">
        <v>4763.451580000001</v>
      </c>
      <c r="D28" s="407">
        <v>-22.585703819418846</v>
      </c>
      <c r="E28" s="409">
        <v>-0.15996431203824124</v>
      </c>
      <c r="F28" s="409">
        <v>0.2687533458814307</v>
      </c>
      <c r="G28" s="302"/>
      <c r="J28" s="411"/>
      <c r="K28" s="411"/>
    </row>
    <row r="29" spans="1:11" ht="15">
      <c r="A29" s="196" t="s">
        <v>45</v>
      </c>
      <c r="B29" s="406">
        <v>8323.995900000002</v>
      </c>
      <c r="C29" s="406">
        <v>6577.571170000001</v>
      </c>
      <c r="D29" s="407">
        <v>-20.980605360461556</v>
      </c>
      <c r="E29" s="408">
        <v>-0.20101976507801092</v>
      </c>
      <c r="F29" s="409">
        <v>0.3711057475912743</v>
      </c>
      <c r="G29" s="302"/>
      <c r="J29" s="411"/>
      <c r="K29" s="411"/>
    </row>
    <row r="30" spans="1:11" ht="15">
      <c r="A30" s="196" t="s">
        <v>204</v>
      </c>
      <c r="B30" s="406">
        <v>14755.26849</v>
      </c>
      <c r="C30" s="406">
        <v>9638.98784</v>
      </c>
      <c r="D30" s="407">
        <v>-34.674263321385354</v>
      </c>
      <c r="E30" s="408">
        <v>-0.5889022966000789</v>
      </c>
      <c r="F30" s="408">
        <v>0.5438304954724499</v>
      </c>
      <c r="G30" s="302"/>
      <c r="J30" s="411"/>
      <c r="K30" s="411"/>
    </row>
    <row r="31" spans="1:11" ht="15">
      <c r="A31" s="196" t="s">
        <v>102</v>
      </c>
      <c r="B31" s="406">
        <v>17391.99628</v>
      </c>
      <c r="C31" s="406">
        <v>8883.666440000008</v>
      </c>
      <c r="D31" s="407">
        <v>-48.92095020618296</v>
      </c>
      <c r="E31" s="408">
        <v>-0.9793393532872315</v>
      </c>
      <c r="F31" s="408">
        <v>0.5012153559970857</v>
      </c>
      <c r="G31" s="302"/>
      <c r="J31" s="411"/>
      <c r="K31" s="411"/>
    </row>
    <row r="32" spans="1:11" ht="15">
      <c r="A32" s="196" t="s">
        <v>84</v>
      </c>
      <c r="B32" s="406">
        <v>27151.073959999998</v>
      </c>
      <c r="C32" s="406">
        <v>4604.205349999999</v>
      </c>
      <c r="D32" s="407">
        <v>-83.04227170982963</v>
      </c>
      <c r="E32" s="409">
        <v>-2.5952256363358854</v>
      </c>
      <c r="F32" s="409">
        <v>0.25976869338465775</v>
      </c>
      <c r="G32" s="302"/>
      <c r="J32" s="411"/>
      <c r="K32" s="411"/>
    </row>
    <row r="33" spans="1:11" ht="15.75" thickBot="1">
      <c r="A33" s="412" t="s">
        <v>108</v>
      </c>
      <c r="B33" s="413">
        <v>21029.90485999793</v>
      </c>
      <c r="C33" s="413">
        <v>103636.4209489991</v>
      </c>
      <c r="D33" s="414">
        <v>392.8049919338024</v>
      </c>
      <c r="E33" s="415">
        <v>9.508306984477905</v>
      </c>
      <c r="F33" s="415">
        <v>5.847153984342569</v>
      </c>
      <c r="G33" s="302"/>
      <c r="J33" s="411"/>
      <c r="K33" s="411"/>
    </row>
    <row r="34" spans="1:11" s="200" customFormat="1" ht="15">
      <c r="A34" s="66" t="s">
        <v>76</v>
      </c>
      <c r="B34" s="302"/>
      <c r="C34" s="203"/>
      <c r="D34" s="199"/>
      <c r="E34" s="199"/>
      <c r="F34" s="199"/>
      <c r="J34" s="411"/>
      <c r="K34" s="411"/>
    </row>
    <row r="35" spans="1:11" s="200" customFormat="1" ht="15">
      <c r="A35" s="66" t="s">
        <v>77</v>
      </c>
      <c r="B35" s="65"/>
      <c r="C35" s="199"/>
      <c r="D35" s="201"/>
      <c r="E35" s="300"/>
      <c r="F35" s="300"/>
      <c r="J35" s="411"/>
      <c r="K35" s="411"/>
    </row>
    <row r="36" spans="1:11" ht="15">
      <c r="A36" s="66" t="s">
        <v>81</v>
      </c>
      <c r="B36" s="201"/>
      <c r="C36" s="201"/>
      <c r="J36" s="411"/>
      <c r="K36" s="411"/>
    </row>
    <row r="37" spans="1:11" ht="15">
      <c r="A37" s="66" t="s">
        <v>82</v>
      </c>
      <c r="J37" s="411"/>
      <c r="K37" s="411"/>
    </row>
    <row r="38" spans="1:11" ht="15">
      <c r="A38" s="9"/>
      <c r="J38" s="411"/>
      <c r="K38" s="411"/>
    </row>
    <row r="39" spans="1:11" ht="15">
      <c r="A39" s="9"/>
      <c r="J39" s="411"/>
      <c r="K39" s="411"/>
    </row>
    <row r="40" spans="10:11" ht="15">
      <c r="J40" s="411"/>
      <c r="K40" s="411"/>
    </row>
    <row r="41" spans="10:11" ht="15">
      <c r="J41" s="411"/>
      <c r="K41" s="411"/>
    </row>
    <row r="42" spans="10:11" ht="15">
      <c r="J42" s="411"/>
      <c r="K42" s="411"/>
    </row>
    <row r="43" spans="10:11" ht="15">
      <c r="J43" s="411"/>
      <c r="K43" s="411"/>
    </row>
    <row r="44" spans="10:11" ht="15">
      <c r="J44" s="411"/>
      <c r="K44" s="411"/>
    </row>
    <row r="45" spans="10:11" ht="15">
      <c r="J45" s="411"/>
      <c r="K45" s="411"/>
    </row>
  </sheetData>
  <sheetProtection/>
  <mergeCells count="5">
    <mergeCell ref="G1:L5"/>
    <mergeCell ref="B11:E11"/>
    <mergeCell ref="A12:A13"/>
    <mergeCell ref="B12:E12"/>
    <mergeCell ref="F12:F1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1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7.8515625" style="301" customWidth="1"/>
    <col min="2" max="2" width="47.421875" style="302" bestFit="1" customWidth="1"/>
    <col min="3" max="4" width="13.140625" style="301" bestFit="1" customWidth="1"/>
    <col min="5" max="5" width="8.7109375" style="301" bestFit="1" customWidth="1"/>
    <col min="6" max="6" width="11.28125" style="301" bestFit="1" customWidth="1"/>
    <col min="7" max="7" width="1.7109375" style="301" customWidth="1"/>
    <col min="8" max="8" width="11.7109375" style="301" bestFit="1" customWidth="1"/>
    <col min="9" max="9" width="13.140625" style="301" bestFit="1" customWidth="1"/>
    <col min="10" max="10" width="8.7109375" style="301" bestFit="1" customWidth="1"/>
    <col min="11" max="11" width="11.7109375" style="301" bestFit="1" customWidth="1"/>
    <col min="12" max="12" width="2.140625" style="301" customWidth="1"/>
    <col min="13" max="14" width="10.7109375" style="301" bestFit="1" customWidth="1"/>
    <col min="15" max="15" width="8.7109375" style="301" bestFit="1" customWidth="1"/>
    <col min="16" max="16" width="11.7109375" style="301" bestFit="1" customWidth="1"/>
    <col min="17" max="17" width="3.28125" style="301" customWidth="1"/>
    <col min="18" max="19" width="10.7109375" style="301" bestFit="1" customWidth="1"/>
    <col min="20" max="20" width="8.7109375" style="301" bestFit="1" customWidth="1"/>
    <col min="21" max="21" width="11.7109375" style="301" customWidth="1"/>
    <col min="22" max="16384" width="6.7109375" style="301" customWidth="1"/>
  </cols>
  <sheetData>
    <row r="1" spans="16:21" ht="12.75">
      <c r="P1" s="442"/>
      <c r="Q1" s="443"/>
      <c r="R1" s="443"/>
      <c r="S1" s="443"/>
      <c r="T1" s="443"/>
      <c r="U1" s="443"/>
    </row>
    <row r="2" spans="16:21" ht="12.75">
      <c r="P2" s="443"/>
      <c r="Q2" s="443"/>
      <c r="R2" s="443"/>
      <c r="S2" s="443"/>
      <c r="T2" s="443"/>
      <c r="U2" s="443"/>
    </row>
    <row r="3" spans="16:21" ht="12.75">
      <c r="P3" s="443"/>
      <c r="Q3" s="443"/>
      <c r="R3" s="443"/>
      <c r="S3" s="443"/>
      <c r="T3" s="443"/>
      <c r="U3" s="443"/>
    </row>
    <row r="4" spans="16:21" ht="12.75">
      <c r="P4" s="443"/>
      <c r="Q4" s="443"/>
      <c r="R4" s="443"/>
      <c r="S4" s="443"/>
      <c r="T4" s="443"/>
      <c r="U4" s="443"/>
    </row>
    <row r="5" spans="16:21" ht="12.75">
      <c r="P5" s="443"/>
      <c r="Q5" s="443"/>
      <c r="R5" s="443"/>
      <c r="S5" s="443"/>
      <c r="T5" s="443"/>
      <c r="U5" s="443"/>
    </row>
    <row r="6" spans="18:19" ht="15">
      <c r="R6" s="170"/>
      <c r="S6" s="170"/>
    </row>
    <row r="7" spans="1:19" s="51" customFormat="1" ht="15">
      <c r="A7" s="49" t="s">
        <v>72</v>
      </c>
      <c r="B7" s="80"/>
      <c r="H7" s="324"/>
      <c r="R7" s="172"/>
      <c r="S7" s="52"/>
    </row>
    <row r="8" spans="1:19" s="51" customFormat="1" ht="15">
      <c r="A8" s="49" t="s">
        <v>91</v>
      </c>
      <c r="B8" s="80"/>
      <c r="C8" s="172"/>
      <c r="D8" s="172"/>
      <c r="E8" s="52"/>
      <c r="F8" s="52"/>
      <c r="G8" s="52"/>
      <c r="H8" s="172"/>
      <c r="I8" s="172"/>
      <c r="J8" s="52"/>
      <c r="K8" s="52"/>
      <c r="M8" s="172"/>
      <c r="N8" s="172"/>
      <c r="R8" s="172"/>
      <c r="S8" s="172"/>
    </row>
    <row r="9" spans="1:42" s="51" customFormat="1" ht="18" thickBot="1">
      <c r="A9" s="157" t="s">
        <v>235</v>
      </c>
      <c r="B9" s="157"/>
      <c r="C9" s="157"/>
      <c r="D9" s="157"/>
      <c r="E9" s="142"/>
      <c r="F9" s="142"/>
      <c r="G9" s="142"/>
      <c r="H9" s="217"/>
      <c r="I9" s="217"/>
      <c r="J9" s="142"/>
      <c r="K9" s="54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</row>
    <row r="10" spans="3:42" s="302" customFormat="1" ht="13.5" thickBot="1">
      <c r="C10" s="448" t="s">
        <v>227</v>
      </c>
      <c r="D10" s="448"/>
      <c r="E10" s="448"/>
      <c r="F10" s="448"/>
      <c r="G10" s="448"/>
      <c r="H10" s="448"/>
      <c r="I10" s="448"/>
      <c r="J10" s="448"/>
      <c r="K10" s="448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</row>
    <row r="11" spans="1:53" ht="13.5" thickBot="1">
      <c r="A11" s="458" t="s">
        <v>3</v>
      </c>
      <c r="B11" s="458" t="s">
        <v>38</v>
      </c>
      <c r="C11" s="448" t="s">
        <v>8</v>
      </c>
      <c r="D11" s="448"/>
      <c r="E11" s="448"/>
      <c r="F11" s="448"/>
      <c r="G11" s="448"/>
      <c r="H11" s="455" t="s">
        <v>48</v>
      </c>
      <c r="I11" s="455"/>
      <c r="J11" s="455"/>
      <c r="K11" s="455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</row>
    <row r="12" spans="1:53" ht="36.75" thickBot="1">
      <c r="A12" s="459"/>
      <c r="B12" s="459"/>
      <c r="C12" s="326">
        <v>2015</v>
      </c>
      <c r="D12" s="326">
        <v>2016</v>
      </c>
      <c r="E12" s="57" t="s">
        <v>98</v>
      </c>
      <c r="F12" s="57" t="s">
        <v>99</v>
      </c>
      <c r="G12" s="82"/>
      <c r="H12" s="326">
        <v>2015</v>
      </c>
      <c r="I12" s="326">
        <v>2016</v>
      </c>
      <c r="J12" s="57" t="s">
        <v>98</v>
      </c>
      <c r="K12" s="57" t="s">
        <v>99</v>
      </c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</row>
    <row r="13" spans="1:58" ht="12.75">
      <c r="A13" s="486" t="s">
        <v>2</v>
      </c>
      <c r="B13" s="486"/>
      <c r="C13" s="151">
        <v>1836390.84</v>
      </c>
      <c r="D13" s="151">
        <v>1561137.86</v>
      </c>
      <c r="E13" s="32">
        <v>-14.988801621336778</v>
      </c>
      <c r="F13" s="32">
        <v>-14.988801621336775</v>
      </c>
      <c r="G13" s="59"/>
      <c r="H13" s="151">
        <v>868782.594</v>
      </c>
      <c r="I13" s="151">
        <v>1772425.033</v>
      </c>
      <c r="J13" s="32">
        <v>104.01249348694938</v>
      </c>
      <c r="K13" s="32">
        <v>104.01249348694941</v>
      </c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</row>
    <row r="14" spans="1:42" s="60" customFormat="1" ht="12.75">
      <c r="A14" s="158" t="s">
        <v>50</v>
      </c>
      <c r="B14" s="159" t="s">
        <v>51</v>
      </c>
      <c r="C14" s="318">
        <v>1287638.195</v>
      </c>
      <c r="D14" s="318">
        <v>1092942.775</v>
      </c>
      <c r="E14" s="160">
        <v>-15.120351412067269</v>
      </c>
      <c r="F14" s="161">
        <v>-10.602068784006786</v>
      </c>
      <c r="G14" s="109"/>
      <c r="H14" s="318">
        <v>790687.88</v>
      </c>
      <c r="I14" s="318">
        <v>1708965.157</v>
      </c>
      <c r="J14" s="160">
        <v>116.13650597502519</v>
      </c>
      <c r="K14" s="161">
        <v>105.69701595563966</v>
      </c>
      <c r="L14" s="301"/>
      <c r="M14" s="119"/>
      <c r="N14" s="119"/>
      <c r="O14" s="395"/>
      <c r="P14" s="395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</row>
    <row r="15" spans="1:16" ht="12.75">
      <c r="A15" s="63" t="s">
        <v>124</v>
      </c>
      <c r="B15" s="64" t="s">
        <v>132</v>
      </c>
      <c r="C15" s="78">
        <v>6099.742</v>
      </c>
      <c r="D15" s="78">
        <v>603.354</v>
      </c>
      <c r="E15" s="143">
        <v>-90.10853245924172</v>
      </c>
      <c r="F15" s="34">
        <v>-0.2993038235803877</v>
      </c>
      <c r="G15" s="38"/>
      <c r="H15" s="78">
        <v>25465.159</v>
      </c>
      <c r="I15" s="78">
        <v>1133.897</v>
      </c>
      <c r="J15" s="143">
        <v>-95.5472612599827</v>
      </c>
      <c r="K15" s="34">
        <v>-2.8006157314887457</v>
      </c>
      <c r="M15" s="119"/>
      <c r="N15" s="119"/>
      <c r="O15" s="395"/>
      <c r="P15" s="395"/>
    </row>
    <row r="16" spans="1:16" ht="12.75">
      <c r="A16" s="158" t="s">
        <v>49</v>
      </c>
      <c r="B16" s="159" t="s">
        <v>110</v>
      </c>
      <c r="C16" s="318">
        <v>10797.871</v>
      </c>
      <c r="D16" s="318">
        <v>4197.37</v>
      </c>
      <c r="E16" s="145">
        <v>-61.12780010059391</v>
      </c>
      <c r="F16" s="145">
        <v>-0.35942789825721416</v>
      </c>
      <c r="G16" s="146"/>
      <c r="H16" s="318">
        <v>27091.126</v>
      </c>
      <c r="I16" s="318">
        <v>20812.723</v>
      </c>
      <c r="J16" s="145">
        <v>-23.17512753069031</v>
      </c>
      <c r="K16" s="145">
        <v>-0.7226667572946334</v>
      </c>
      <c r="M16" s="119"/>
      <c r="N16" s="119"/>
      <c r="O16" s="395"/>
      <c r="P16" s="395"/>
    </row>
    <row r="17" spans="1:16" ht="13.5" thickBot="1">
      <c r="A17" s="457" t="s">
        <v>96</v>
      </c>
      <c r="B17" s="457"/>
      <c r="C17" s="185">
        <v>531855.032</v>
      </c>
      <c r="D17" s="185">
        <v>463394.361</v>
      </c>
      <c r="E17" s="144">
        <v>-12.872054766983943</v>
      </c>
      <c r="F17" s="104">
        <v>-3.728001115492386</v>
      </c>
      <c r="G17" s="83"/>
      <c r="H17" s="185">
        <v>25538.429</v>
      </c>
      <c r="I17" s="185">
        <v>41513.256</v>
      </c>
      <c r="J17" s="144">
        <v>62.55211313115618</v>
      </c>
      <c r="K17" s="104">
        <v>1.8387600200931282</v>
      </c>
      <c r="M17" s="119"/>
      <c r="N17" s="119"/>
      <c r="O17" s="395"/>
      <c r="P17" s="395"/>
    </row>
    <row r="18" spans="1:9" ht="12.75">
      <c r="A18" s="66" t="s">
        <v>76</v>
      </c>
      <c r="B18" s="48"/>
      <c r="E18" s="22"/>
      <c r="F18" s="22"/>
      <c r="G18" s="79"/>
      <c r="H18" s="22"/>
      <c r="I18" s="22"/>
    </row>
    <row r="19" spans="1:11" ht="12.75">
      <c r="A19" s="66" t="s">
        <v>77</v>
      </c>
      <c r="B19" s="301"/>
      <c r="C19" s="216"/>
      <c r="D19" s="216"/>
      <c r="E19" s="216"/>
      <c r="F19" s="216"/>
      <c r="G19" s="216"/>
      <c r="H19" s="216"/>
      <c r="I19" s="216"/>
      <c r="J19" s="216"/>
      <c r="K19" s="216"/>
    </row>
    <row r="20" spans="1:11" ht="12.75">
      <c r="A20" s="9"/>
      <c r="C20" s="119"/>
      <c r="D20" s="119"/>
      <c r="E20" s="119"/>
      <c r="F20" s="119"/>
      <c r="G20" s="119"/>
      <c r="H20" s="119"/>
      <c r="I20" s="119"/>
      <c r="J20" s="119"/>
      <c r="K20" s="119"/>
    </row>
    <row r="21" ht="12.75">
      <c r="A21" s="9"/>
    </row>
  </sheetData>
  <sheetProtection/>
  <mergeCells count="8">
    <mergeCell ref="A13:B13"/>
    <mergeCell ref="A17:B17"/>
    <mergeCell ref="P1:U5"/>
    <mergeCell ref="C10:K10"/>
    <mergeCell ref="A11:A12"/>
    <mergeCell ref="B11:B12"/>
    <mergeCell ref="C11:G11"/>
    <mergeCell ref="H11:K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D2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22.140625" style="301" customWidth="1"/>
    <col min="2" max="2" width="27.00390625" style="302" customWidth="1"/>
    <col min="3" max="4" width="10.28125" style="301" bestFit="1" customWidth="1"/>
    <col min="5" max="5" width="8.7109375" style="301" bestFit="1" customWidth="1"/>
    <col min="6" max="6" width="11.7109375" style="301" bestFit="1" customWidth="1"/>
    <col min="7" max="7" width="8.7109375" style="301" bestFit="1" customWidth="1"/>
    <col min="8" max="8" width="10.28125" style="301" bestFit="1" customWidth="1"/>
    <col min="9" max="9" width="8.7109375" style="301" bestFit="1" customWidth="1"/>
    <col min="10" max="10" width="11.7109375" style="301" bestFit="1" customWidth="1"/>
    <col min="11" max="11" width="1.7109375" style="301" customWidth="1"/>
    <col min="12" max="13" width="10.7109375" style="301" bestFit="1" customWidth="1"/>
    <col min="14" max="14" width="8.7109375" style="301" bestFit="1" customWidth="1"/>
    <col min="15" max="15" width="11.7109375" style="301" customWidth="1"/>
    <col min="16" max="16" width="2.7109375" style="301" customWidth="1"/>
    <col min="17" max="18" width="10.7109375" style="301" bestFit="1" customWidth="1"/>
    <col min="19" max="19" width="8.7109375" style="301" bestFit="1" customWidth="1"/>
    <col min="20" max="20" width="12.7109375" style="301" bestFit="1" customWidth="1"/>
    <col min="21" max="16384" width="6.7109375" style="301" customWidth="1"/>
  </cols>
  <sheetData>
    <row r="1" spans="15:20" ht="12.75">
      <c r="O1" s="442" t="s">
        <v>116</v>
      </c>
      <c r="P1" s="443"/>
      <c r="Q1" s="443"/>
      <c r="R1" s="443"/>
      <c r="S1" s="443"/>
      <c r="T1" s="443"/>
    </row>
    <row r="2" spans="15:20" ht="12.75">
      <c r="O2" s="443"/>
      <c r="P2" s="443"/>
      <c r="Q2" s="443"/>
      <c r="R2" s="443"/>
      <c r="S2" s="443"/>
      <c r="T2" s="443"/>
    </row>
    <row r="3" spans="15:20" ht="12.75">
      <c r="O3" s="443"/>
      <c r="P3" s="443"/>
      <c r="Q3" s="443"/>
      <c r="R3" s="443"/>
      <c r="S3" s="443"/>
      <c r="T3" s="443"/>
    </row>
    <row r="4" spans="15:20" ht="12.75">
      <c r="O4" s="443"/>
      <c r="P4" s="443"/>
      <c r="Q4" s="443"/>
      <c r="R4" s="443"/>
      <c r="S4" s="443"/>
      <c r="T4" s="443"/>
    </row>
    <row r="5" spans="15:20" ht="12.75">
      <c r="O5" s="443"/>
      <c r="P5" s="443"/>
      <c r="Q5" s="443"/>
      <c r="R5" s="443"/>
      <c r="S5" s="443"/>
      <c r="T5" s="443"/>
    </row>
    <row r="6" ht="12.75"/>
    <row r="7" spans="1:18" s="51" customFormat="1" ht="15">
      <c r="A7" s="49" t="s">
        <v>148</v>
      </c>
      <c r="B7" s="80"/>
      <c r="Q7" s="217"/>
      <c r="R7" s="217"/>
    </row>
    <row r="8" spans="1:20" s="51" customFormat="1" ht="15">
      <c r="A8" s="49" t="s">
        <v>193</v>
      </c>
      <c r="B8" s="80"/>
      <c r="C8" s="172"/>
      <c r="D8" s="172"/>
      <c r="E8" s="52"/>
      <c r="F8" s="52"/>
      <c r="H8" s="172"/>
      <c r="I8" s="52"/>
      <c r="J8" s="52"/>
      <c r="L8" s="301"/>
      <c r="M8" s="301"/>
      <c r="N8" s="301"/>
      <c r="O8" s="301"/>
      <c r="P8" s="301"/>
      <c r="Q8" s="301"/>
      <c r="R8" s="301"/>
      <c r="S8" s="301"/>
      <c r="T8" s="301"/>
    </row>
    <row r="9" spans="1:20" s="51" customFormat="1" ht="18" thickBot="1">
      <c r="A9" s="157" t="s">
        <v>235</v>
      </c>
      <c r="B9" s="157"/>
      <c r="C9" s="157"/>
      <c r="D9" s="157"/>
      <c r="E9" s="54"/>
      <c r="F9" s="54"/>
      <c r="H9" s="217"/>
      <c r="I9" s="54"/>
      <c r="J9" s="54"/>
      <c r="L9" s="301"/>
      <c r="M9" s="301"/>
      <c r="N9" s="301"/>
      <c r="O9" s="301"/>
      <c r="P9" s="301"/>
      <c r="Q9" s="301"/>
      <c r="R9" s="301"/>
      <c r="S9" s="301"/>
      <c r="T9" s="301"/>
    </row>
    <row r="10" spans="3:20" s="302" customFormat="1" ht="15" thickBot="1">
      <c r="C10" s="448" t="s">
        <v>227</v>
      </c>
      <c r="D10" s="448"/>
      <c r="E10" s="448"/>
      <c r="F10" s="448"/>
      <c r="G10" s="448"/>
      <c r="H10" s="448"/>
      <c r="I10" s="448"/>
      <c r="J10" s="455"/>
      <c r="K10" s="51"/>
      <c r="L10" s="301"/>
      <c r="M10" s="301"/>
      <c r="N10" s="301"/>
      <c r="O10" s="301"/>
      <c r="P10" s="301"/>
      <c r="Q10" s="301"/>
      <c r="R10" s="301"/>
      <c r="S10" s="301"/>
      <c r="T10" s="301"/>
    </row>
    <row r="11" spans="1:51" ht="15" thickBot="1">
      <c r="A11" s="458" t="s">
        <v>3</v>
      </c>
      <c r="B11" s="458" t="s">
        <v>38</v>
      </c>
      <c r="C11" s="448" t="s">
        <v>8</v>
      </c>
      <c r="D11" s="448"/>
      <c r="E11" s="448"/>
      <c r="F11" s="448"/>
      <c r="G11" s="455" t="s">
        <v>48</v>
      </c>
      <c r="H11" s="455"/>
      <c r="I11" s="455"/>
      <c r="J11" s="455"/>
      <c r="K11" s="51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</row>
    <row r="12" spans="1:51" ht="24.75" thickBot="1">
      <c r="A12" s="459"/>
      <c r="B12" s="459"/>
      <c r="C12" s="326">
        <v>2015</v>
      </c>
      <c r="D12" s="326">
        <v>2016</v>
      </c>
      <c r="E12" s="57" t="s">
        <v>98</v>
      </c>
      <c r="F12" s="57" t="s">
        <v>99</v>
      </c>
      <c r="G12" s="326">
        <v>2015</v>
      </c>
      <c r="H12" s="326">
        <v>2016</v>
      </c>
      <c r="I12" s="57" t="s">
        <v>98</v>
      </c>
      <c r="J12" s="57" t="s">
        <v>99</v>
      </c>
      <c r="K12" s="51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</row>
    <row r="13" spans="1:56" ht="14.25">
      <c r="A13" s="167" t="s">
        <v>92</v>
      </c>
      <c r="B13" s="58"/>
      <c r="C13" s="151">
        <v>1836390.839</v>
      </c>
      <c r="D13" s="151">
        <v>1561137.861</v>
      </c>
      <c r="E13" s="162">
        <f>+IF(C13=0,"**",(D13/C13-1)*100)</f>
        <v>-14.98880152058959</v>
      </c>
      <c r="F13" s="162">
        <f>+SUM(F14:F17)</f>
        <v>-14.98880152058959</v>
      </c>
      <c r="G13" s="151">
        <v>868782.594</v>
      </c>
      <c r="H13" s="151">
        <v>1772425.032</v>
      </c>
      <c r="I13" s="162">
        <v>104.01249337184582</v>
      </c>
      <c r="J13" s="162">
        <v>104.01249337184579</v>
      </c>
      <c r="K13" s="51"/>
      <c r="U13" s="302"/>
      <c r="V13" s="2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</row>
    <row r="14" spans="1:24" s="60" customFormat="1" ht="14.25">
      <c r="A14" s="61" t="s">
        <v>49</v>
      </c>
      <c r="B14" s="62" t="s">
        <v>143</v>
      </c>
      <c r="C14" s="318">
        <v>1282835.237</v>
      </c>
      <c r="D14" s="318">
        <v>1091584.003</v>
      </c>
      <c r="E14" s="163">
        <f>+IF(C14=0,"**",(D14/C14-1)*100)</f>
        <v>-14.908479942229713</v>
      </c>
      <c r="F14" s="163">
        <f>+(D14-C14)/C$13*100</f>
        <v>-10.414516884877575</v>
      </c>
      <c r="G14" s="318">
        <v>794957.456</v>
      </c>
      <c r="H14" s="318">
        <v>1709483.678</v>
      </c>
      <c r="I14" s="163">
        <v>115.04090125799134</v>
      </c>
      <c r="J14" s="163">
        <v>105.2652560394183</v>
      </c>
      <c r="K14" s="51"/>
      <c r="L14" s="119"/>
      <c r="M14" s="119"/>
      <c r="N14" s="119"/>
      <c r="O14" s="119"/>
      <c r="P14" s="301"/>
      <c r="Q14" s="301"/>
      <c r="R14" s="301"/>
      <c r="S14" s="301"/>
      <c r="T14" s="301"/>
      <c r="U14" s="302"/>
      <c r="V14" s="202"/>
      <c r="W14" s="302"/>
      <c r="X14" s="302"/>
    </row>
    <row r="15" spans="1:24" ht="14.25">
      <c r="A15" s="63" t="s">
        <v>144</v>
      </c>
      <c r="B15" s="64" t="s">
        <v>145</v>
      </c>
      <c r="C15" s="78">
        <v>6105.731</v>
      </c>
      <c r="D15" s="78">
        <v>603.445</v>
      </c>
      <c r="E15" s="164">
        <f>+IF(C15=0,"**",(D15/C15-1)*100)</f>
        <v>-90.11674441602487</v>
      </c>
      <c r="F15" s="164">
        <f>+(D15-C15)/C$13*100</f>
        <v>-0.2996249972035501</v>
      </c>
      <c r="G15" s="78">
        <v>25466.231</v>
      </c>
      <c r="H15" s="78">
        <v>1133.893</v>
      </c>
      <c r="I15" s="164">
        <v>-95.54746440492117</v>
      </c>
      <c r="J15" s="164">
        <v>-2.8007395829571604</v>
      </c>
      <c r="K15" s="51"/>
      <c r="L15" s="119"/>
      <c r="M15" s="119"/>
      <c r="N15" s="119"/>
      <c r="O15" s="119"/>
      <c r="U15" s="302"/>
      <c r="V15" s="202"/>
      <c r="W15" s="302"/>
      <c r="X15" s="302"/>
    </row>
    <row r="16" spans="1:24" ht="14.25">
      <c r="A16" s="61" t="s">
        <v>150</v>
      </c>
      <c r="B16" s="62" t="s">
        <v>146</v>
      </c>
      <c r="C16" s="318">
        <v>10633.494</v>
      </c>
      <c r="D16" s="318">
        <v>4106.463</v>
      </c>
      <c r="E16" s="165">
        <f>+IF(C16=0,"**",(D16/C16-1)*100)</f>
        <v>-61.3818092152965</v>
      </c>
      <c r="F16" s="165">
        <f>+(D16-C16)/C$13*100</f>
        <v>-0.355427116133637</v>
      </c>
      <c r="G16" s="318">
        <v>23360.156</v>
      </c>
      <c r="H16" s="318">
        <v>20654.439</v>
      </c>
      <c r="I16" s="165">
        <v>-11.582615287329412</v>
      </c>
      <c r="J16" s="165">
        <v>-0.31143775424211595</v>
      </c>
      <c r="K16" s="51"/>
      <c r="L16" s="119"/>
      <c r="M16" s="119"/>
      <c r="N16" s="119"/>
      <c r="O16" s="119"/>
      <c r="U16" s="302"/>
      <c r="V16" s="202"/>
      <c r="W16" s="302"/>
      <c r="X16" s="302"/>
    </row>
    <row r="17" spans="1:24" ht="15" thickBot="1">
      <c r="A17" s="168" t="s">
        <v>147</v>
      </c>
      <c r="B17" s="108" t="s">
        <v>109</v>
      </c>
      <c r="C17" s="185">
        <v>536816.377</v>
      </c>
      <c r="D17" s="185">
        <v>464843.95</v>
      </c>
      <c r="E17" s="166">
        <f>+IF(C17=0,"**",(D17/C17-1)*100)</f>
        <v>-13.407271104920104</v>
      </c>
      <c r="F17" s="166">
        <f>+(D17-C17)/C$13*100</f>
        <v>-3.9192325223748283</v>
      </c>
      <c r="G17" s="185">
        <v>24998.751</v>
      </c>
      <c r="H17" s="185">
        <v>41153.022</v>
      </c>
      <c r="I17" s="166">
        <v>64.62031243080904</v>
      </c>
      <c r="J17" s="166">
        <v>1.859414669626772</v>
      </c>
      <c r="K17" s="51"/>
      <c r="L17" s="119"/>
      <c r="M17" s="119"/>
      <c r="N17" s="119"/>
      <c r="O17" s="119"/>
      <c r="U17" s="302"/>
      <c r="V17" s="202"/>
      <c r="W17" s="302"/>
      <c r="X17" s="302"/>
    </row>
    <row r="18" spans="1:11" ht="14.25">
      <c r="A18" s="66" t="s">
        <v>76</v>
      </c>
      <c r="B18" s="301"/>
      <c r="F18" s="119"/>
      <c r="K18" s="51"/>
    </row>
    <row r="19" spans="1:11" ht="14.25">
      <c r="A19" s="66" t="s">
        <v>77</v>
      </c>
      <c r="B19" s="301"/>
      <c r="C19" s="119"/>
      <c r="D19" s="119"/>
      <c r="E19" s="119"/>
      <c r="F19" s="119"/>
      <c r="G19" s="119"/>
      <c r="H19" s="119"/>
      <c r="I19" s="119"/>
      <c r="J19" s="119"/>
      <c r="K19" s="51"/>
    </row>
    <row r="20" ht="14.25">
      <c r="K20" s="51"/>
    </row>
    <row r="21" spans="2:11" ht="14.25">
      <c r="B21" s="70"/>
      <c r="C21" s="78"/>
      <c r="D21" s="78"/>
      <c r="E21" s="78"/>
      <c r="F21" s="78"/>
      <c r="G21" s="78"/>
      <c r="K21" s="51"/>
    </row>
    <row r="22" ht="14.25">
      <c r="K22" s="51"/>
    </row>
    <row r="23" ht="14.25">
      <c r="K23" s="51"/>
    </row>
    <row r="24" ht="14.25">
      <c r="K24" s="51"/>
    </row>
    <row r="25" ht="14.25">
      <c r="K25" s="51"/>
    </row>
    <row r="26" ht="14.25">
      <c r="K26" s="51"/>
    </row>
    <row r="27" ht="14.25">
      <c r="K27" s="51"/>
    </row>
    <row r="28" ht="14.25">
      <c r="K28" s="51"/>
    </row>
  </sheetData>
  <sheetProtection/>
  <mergeCells count="6">
    <mergeCell ref="O1:T5"/>
    <mergeCell ref="C10:J10"/>
    <mergeCell ref="A11:A12"/>
    <mergeCell ref="B11:B12"/>
    <mergeCell ref="C11:F11"/>
    <mergeCell ref="G11:J1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8515625" style="47" customWidth="1"/>
    <col min="2" max="2" width="9.7109375" style="47" bestFit="1" customWidth="1"/>
    <col min="3" max="3" width="9.140625" style="47" bestFit="1" customWidth="1"/>
    <col min="4" max="4" width="11.140625" style="47" customWidth="1"/>
    <col min="5" max="5" width="12.8515625" style="47" bestFit="1" customWidth="1"/>
    <col min="6" max="6" width="2.00390625" style="47" bestFit="1" customWidth="1"/>
    <col min="7" max="8" width="12.28125" style="47" bestFit="1" customWidth="1"/>
    <col min="9" max="9" width="11.57421875" style="81" bestFit="1" customWidth="1"/>
    <col min="10" max="10" width="12.7109375" style="47" bestFit="1" customWidth="1"/>
    <col min="11" max="16384" width="11.421875" style="47" customWidth="1"/>
  </cols>
  <sheetData>
    <row r="1" spans="8:13" ht="12.75">
      <c r="H1" s="442" t="s">
        <v>116</v>
      </c>
      <c r="I1" s="443"/>
      <c r="J1" s="443"/>
      <c r="K1" s="443"/>
      <c r="L1" s="443"/>
      <c r="M1" s="443"/>
    </row>
    <row r="2" spans="8:13" ht="12.75">
      <c r="H2" s="443"/>
      <c r="I2" s="443"/>
      <c r="J2" s="443"/>
      <c r="K2" s="443"/>
      <c r="L2" s="443"/>
      <c r="M2" s="443"/>
    </row>
    <row r="3" spans="8:13" ht="12.75">
      <c r="H3" s="443"/>
      <c r="I3" s="443"/>
      <c r="J3" s="443"/>
      <c r="K3" s="443"/>
      <c r="L3" s="443"/>
      <c r="M3" s="443"/>
    </row>
    <row r="4" spans="8:13" ht="12.75">
      <c r="H4" s="443"/>
      <c r="I4" s="443"/>
      <c r="J4" s="443"/>
      <c r="K4" s="443"/>
      <c r="L4" s="443"/>
      <c r="M4" s="443"/>
    </row>
    <row r="5" spans="8:13" ht="12.75">
      <c r="H5" s="443"/>
      <c r="I5" s="443"/>
      <c r="J5" s="443"/>
      <c r="K5" s="443"/>
      <c r="L5" s="443"/>
      <c r="M5" s="443"/>
    </row>
    <row r="6" ht="12.75"/>
    <row r="7" spans="1:3" ht="15">
      <c r="A7" s="53" t="s">
        <v>73</v>
      </c>
      <c r="B7" s="153"/>
      <c r="C7" s="153"/>
    </row>
    <row r="8" spans="1:9" ht="15">
      <c r="A8" s="53" t="s">
        <v>55</v>
      </c>
      <c r="I8" s="47"/>
    </row>
    <row r="9" spans="1:9" ht="17.25">
      <c r="A9" s="157" t="s">
        <v>235</v>
      </c>
      <c r="B9" s="157"/>
      <c r="C9" s="157"/>
      <c r="D9" s="157"/>
      <c r="E9" s="56"/>
      <c r="I9" s="47"/>
    </row>
    <row r="10" spans="1:12" s="301" customFormat="1" ht="15.75" thickBot="1">
      <c r="A10" s="17"/>
      <c r="B10" s="370"/>
      <c r="C10" s="370"/>
      <c r="D10" s="370"/>
      <c r="E10" s="370"/>
      <c r="F10" s="136"/>
      <c r="I10" s="47"/>
      <c r="J10" s="47"/>
      <c r="K10" s="47"/>
      <c r="L10" s="47"/>
    </row>
    <row r="11" spans="1:9" ht="13.5" thickBot="1">
      <c r="A11" s="36"/>
      <c r="B11" s="448" t="s">
        <v>227</v>
      </c>
      <c r="C11" s="448"/>
      <c r="D11" s="448"/>
      <c r="E11" s="448"/>
      <c r="G11" s="301"/>
      <c r="H11" s="301"/>
      <c r="I11" s="47"/>
    </row>
    <row r="12" spans="1:9" ht="13.5" thickBot="1">
      <c r="A12" s="462" t="s">
        <v>57</v>
      </c>
      <c r="B12" s="448" t="s">
        <v>8</v>
      </c>
      <c r="C12" s="448"/>
      <c r="D12" s="448"/>
      <c r="E12" s="448"/>
      <c r="G12" s="301"/>
      <c r="H12" s="301"/>
      <c r="I12" s="47"/>
    </row>
    <row r="13" spans="1:12" ht="24.75" thickBot="1">
      <c r="A13" s="463"/>
      <c r="B13" s="128">
        <v>2015</v>
      </c>
      <c r="C13" s="128">
        <v>2016</v>
      </c>
      <c r="D13" s="127" t="s">
        <v>98</v>
      </c>
      <c r="E13" s="127" t="s">
        <v>99</v>
      </c>
      <c r="G13" s="120"/>
      <c r="H13" s="120"/>
      <c r="I13" s="120"/>
      <c r="J13" s="120"/>
      <c r="K13" s="120"/>
      <c r="L13" s="60"/>
    </row>
    <row r="14" spans="1:20" s="60" customFormat="1" ht="12.75">
      <c r="A14" s="74" t="s">
        <v>92</v>
      </c>
      <c r="B14" s="342">
        <v>194975.264193451</v>
      </c>
      <c r="C14" s="342">
        <v>239945.8341276181</v>
      </c>
      <c r="D14" s="147">
        <v>23.064756506521814</v>
      </c>
      <c r="E14" s="147">
        <v>23.064756506521814</v>
      </c>
      <c r="F14" s="114"/>
      <c r="G14" s="120"/>
      <c r="H14" s="120"/>
      <c r="I14" s="120"/>
      <c r="J14" s="120"/>
      <c r="Q14" s="120"/>
      <c r="R14" s="120"/>
      <c r="S14" s="120"/>
      <c r="T14" s="120"/>
    </row>
    <row r="15" spans="1:23" s="60" customFormat="1" ht="12.75">
      <c r="A15" s="229"/>
      <c r="B15" s="431"/>
      <c r="C15" s="431"/>
      <c r="D15" s="148"/>
      <c r="E15" s="148"/>
      <c r="F15" s="114"/>
      <c r="G15" s="120"/>
      <c r="H15" s="120"/>
      <c r="I15" s="120"/>
      <c r="J15" s="120"/>
      <c r="K15" s="47"/>
      <c r="L15" s="47"/>
      <c r="Q15" s="47"/>
      <c r="R15" s="47"/>
      <c r="S15" s="47"/>
      <c r="T15" s="47"/>
      <c r="U15" s="47"/>
      <c r="V15" s="47"/>
      <c r="W15" s="47"/>
    </row>
    <row r="16" spans="1:10" s="60" customFormat="1" ht="12.75">
      <c r="A16" s="74" t="s">
        <v>58</v>
      </c>
      <c r="B16" s="342">
        <v>53030.3865554</v>
      </c>
      <c r="C16" s="342">
        <v>44424.900179028</v>
      </c>
      <c r="D16" s="147">
        <v>-16.227463036464922</v>
      </c>
      <c r="E16" s="147">
        <v>-4.41362980682195</v>
      </c>
      <c r="F16" s="114"/>
      <c r="G16" s="120"/>
      <c r="H16" s="120"/>
      <c r="I16" s="120"/>
      <c r="J16" s="120"/>
    </row>
    <row r="17" spans="1:23" s="75" customFormat="1" ht="12.75">
      <c r="A17" s="76" t="s">
        <v>88</v>
      </c>
      <c r="B17" s="432">
        <v>26310.197935652992</v>
      </c>
      <c r="C17" s="432">
        <v>20633.908941378006</v>
      </c>
      <c r="D17" s="148">
        <v>-21.574482290697773</v>
      </c>
      <c r="E17" s="148">
        <v>-2.911286730527557</v>
      </c>
      <c r="F17" s="114"/>
      <c r="G17" s="120"/>
      <c r="H17" s="120"/>
      <c r="I17" s="120"/>
      <c r="J17" s="120"/>
      <c r="K17" s="60"/>
      <c r="L17" s="60"/>
      <c r="Q17" s="60"/>
      <c r="R17" s="60"/>
      <c r="S17" s="60"/>
      <c r="T17" s="60"/>
      <c r="U17" s="60"/>
      <c r="V17" s="60"/>
      <c r="W17" s="60"/>
    </row>
    <row r="18" spans="1:23" s="75" customFormat="1" ht="12.75">
      <c r="A18" s="9" t="s">
        <v>16</v>
      </c>
      <c r="B18" s="373">
        <v>1168.74884808</v>
      </c>
      <c r="C18" s="373">
        <v>1221.4391799999999</v>
      </c>
      <c r="D18" s="135">
        <v>4.508268137038901</v>
      </c>
      <c r="E18" s="135">
        <v>0.02702411105222118</v>
      </c>
      <c r="F18" s="115"/>
      <c r="G18" s="120"/>
      <c r="H18" s="120"/>
      <c r="I18" s="120"/>
      <c r="J18" s="120"/>
      <c r="K18" s="47"/>
      <c r="L18" s="47"/>
      <c r="Q18" s="47"/>
      <c r="R18" s="47"/>
      <c r="S18" s="47"/>
      <c r="T18" s="47"/>
      <c r="U18" s="47"/>
      <c r="V18" s="47"/>
      <c r="W18" s="47"/>
    </row>
    <row r="19" spans="1:23" s="77" customFormat="1" ht="12.75">
      <c r="A19" s="20" t="s">
        <v>19</v>
      </c>
      <c r="B19" s="431">
        <v>5742.397985673</v>
      </c>
      <c r="C19" s="431">
        <v>5175.724304042001</v>
      </c>
      <c r="D19" s="134">
        <v>-9.868241160658359</v>
      </c>
      <c r="E19" s="134">
        <v>-0.29063875562633207</v>
      </c>
      <c r="F19" s="115"/>
      <c r="G19" s="120"/>
      <c r="H19" s="120"/>
      <c r="I19" s="120"/>
      <c r="J19" s="120"/>
      <c r="K19" s="47"/>
      <c r="L19" s="47"/>
      <c r="Q19" s="47"/>
      <c r="R19" s="47"/>
      <c r="S19" s="47"/>
      <c r="T19" s="47"/>
      <c r="U19" s="47"/>
      <c r="V19" s="47"/>
      <c r="W19" s="47"/>
    </row>
    <row r="20" spans="1:23" s="77" customFormat="1" ht="12.75">
      <c r="A20" s="112" t="s">
        <v>18</v>
      </c>
      <c r="B20" s="373">
        <v>19399.05110189999</v>
      </c>
      <c r="C20" s="373">
        <v>14236.745457336005</v>
      </c>
      <c r="D20" s="149">
        <v>-26.611124520716256</v>
      </c>
      <c r="E20" s="149">
        <v>-2.6476720859534453</v>
      </c>
      <c r="F20" s="116"/>
      <c r="G20" s="120"/>
      <c r="H20" s="120"/>
      <c r="I20" s="120"/>
      <c r="J20" s="120"/>
      <c r="K20" s="47"/>
      <c r="L20" s="47"/>
      <c r="Q20" s="47"/>
      <c r="R20" s="47"/>
      <c r="S20" s="47"/>
      <c r="T20" s="47"/>
      <c r="U20" s="47"/>
      <c r="V20" s="47"/>
      <c r="W20" s="47"/>
    </row>
    <row r="21" spans="1:10" s="60" customFormat="1" ht="12.75">
      <c r="A21" s="76" t="s">
        <v>87</v>
      </c>
      <c r="B21" s="432">
        <v>26720.18861974701</v>
      </c>
      <c r="C21" s="432">
        <v>23790.99123765</v>
      </c>
      <c r="D21" s="148">
        <v>-10.96248766721746</v>
      </c>
      <c r="E21" s="148">
        <v>-1.5023430762943915</v>
      </c>
      <c r="F21" s="114"/>
      <c r="G21" s="120"/>
      <c r="H21" s="120"/>
      <c r="I21" s="120"/>
      <c r="J21" s="120"/>
    </row>
    <row r="22" spans="1:23" s="60" customFormat="1" ht="12.75">
      <c r="A22" s="9" t="s">
        <v>22</v>
      </c>
      <c r="B22" s="373">
        <v>3681.8452540980006</v>
      </c>
      <c r="C22" s="373">
        <v>3359.780009667</v>
      </c>
      <c r="D22" s="135">
        <v>-8.747386764083386</v>
      </c>
      <c r="E22" s="135">
        <v>-0.16518261727367292</v>
      </c>
      <c r="F22" s="115"/>
      <c r="G22" s="120"/>
      <c r="H22" s="120"/>
      <c r="I22" s="120"/>
      <c r="J22" s="120"/>
      <c r="K22" s="47"/>
      <c r="L22" s="47"/>
      <c r="Q22" s="47"/>
      <c r="R22" s="47"/>
      <c r="S22" s="47"/>
      <c r="T22" s="47"/>
      <c r="U22" s="47"/>
      <c r="V22" s="47"/>
      <c r="W22" s="47"/>
    </row>
    <row r="23" spans="1:10" ht="12.75">
      <c r="A23" s="20" t="s">
        <v>17</v>
      </c>
      <c r="B23" s="431">
        <v>2615.2839700000004</v>
      </c>
      <c r="C23" s="431">
        <v>1480.8022396300003</v>
      </c>
      <c r="D23" s="134">
        <v>-43.37891194163516</v>
      </c>
      <c r="E23" s="134">
        <v>-0.5818593117762813</v>
      </c>
      <c r="F23" s="115"/>
      <c r="G23" s="120"/>
      <c r="H23" s="120"/>
      <c r="I23" s="120"/>
      <c r="J23" s="120"/>
    </row>
    <row r="24" spans="1:10" ht="12.75">
      <c r="A24" s="9" t="s">
        <v>20</v>
      </c>
      <c r="B24" s="373">
        <v>4545.244288000001</v>
      </c>
      <c r="C24" s="373">
        <v>1017.36194464</v>
      </c>
      <c r="D24" s="135">
        <v>-77.61700185563272</v>
      </c>
      <c r="E24" s="135">
        <v>-1.8093999554013676</v>
      </c>
      <c r="F24" s="115"/>
      <c r="G24" s="120"/>
      <c r="H24" s="120"/>
      <c r="I24" s="120"/>
      <c r="J24" s="120"/>
    </row>
    <row r="25" spans="1:10" ht="12.75">
      <c r="A25" s="20" t="s">
        <v>21</v>
      </c>
      <c r="B25" s="431">
        <v>91.08593</v>
      </c>
      <c r="C25" s="431">
        <v>352.73912</v>
      </c>
      <c r="D25" s="134">
        <v>287.2597227694771</v>
      </c>
      <c r="E25" s="134">
        <v>0.13419814615067907</v>
      </c>
      <c r="F25" s="115"/>
      <c r="G25" s="120"/>
      <c r="H25" s="120"/>
      <c r="I25" s="120"/>
      <c r="J25" s="120"/>
    </row>
    <row r="26" spans="1:10" ht="12.75">
      <c r="A26" s="9" t="s">
        <v>23</v>
      </c>
      <c r="B26" s="373">
        <v>1705.5737098329996</v>
      </c>
      <c r="C26" s="373">
        <v>1227.1494081009998</v>
      </c>
      <c r="D26" s="135">
        <v>-28.050637681255324</v>
      </c>
      <c r="E26" s="135">
        <v>-0.24537692189370014</v>
      </c>
      <c r="F26" s="115"/>
      <c r="G26" s="120"/>
      <c r="H26" s="120"/>
      <c r="I26" s="120"/>
      <c r="J26" s="120"/>
    </row>
    <row r="27" spans="1:10" ht="12.75">
      <c r="A27" s="237" t="s">
        <v>35</v>
      </c>
      <c r="B27" s="431">
        <v>4788.021388081001</v>
      </c>
      <c r="C27" s="431">
        <v>7662.803035612001</v>
      </c>
      <c r="D27" s="134">
        <v>60.04111958829801</v>
      </c>
      <c r="E27" s="134">
        <v>1.4744340311182718</v>
      </c>
      <c r="F27" s="115"/>
      <c r="G27" s="120"/>
      <c r="H27" s="120"/>
      <c r="I27" s="120"/>
      <c r="J27" s="120"/>
    </row>
    <row r="28" spans="1:10" ht="12.75">
      <c r="A28" s="47" t="s">
        <v>24</v>
      </c>
      <c r="B28" s="373">
        <v>174.39299</v>
      </c>
      <c r="C28" s="373">
        <v>171.88280000000003</v>
      </c>
      <c r="D28" s="334">
        <v>-1.4393869845341638</v>
      </c>
      <c r="E28" s="334">
        <v>-0.0012874402352440974</v>
      </c>
      <c r="G28" s="120"/>
      <c r="H28" s="120"/>
      <c r="I28" s="120"/>
      <c r="J28" s="120"/>
    </row>
    <row r="29" spans="1:12" ht="12.75">
      <c r="A29" s="237" t="s">
        <v>25</v>
      </c>
      <c r="B29" s="431">
        <v>77.53420999999999</v>
      </c>
      <c r="C29" s="431">
        <v>203.81115</v>
      </c>
      <c r="D29" s="134">
        <v>162.86609485026034</v>
      </c>
      <c r="E29" s="134">
        <v>0.0647656206659683</v>
      </c>
      <c r="F29" s="115"/>
      <c r="G29" s="120"/>
      <c r="H29" s="120"/>
      <c r="I29" s="120"/>
      <c r="J29" s="120"/>
      <c r="L29" s="9"/>
    </row>
    <row r="30" spans="1:25" ht="12.75">
      <c r="A30" s="9" t="s">
        <v>26</v>
      </c>
      <c r="B30" s="373">
        <v>9041.206879735002</v>
      </c>
      <c r="C30" s="373">
        <v>8314.66153</v>
      </c>
      <c r="D30" s="135">
        <v>-8.035933248729043</v>
      </c>
      <c r="E30" s="135">
        <v>-0.3726346276490423</v>
      </c>
      <c r="F30" s="115"/>
      <c r="G30" s="120"/>
      <c r="H30" s="120"/>
      <c r="I30" s="120"/>
      <c r="J30" s="120"/>
      <c r="L30" s="9"/>
      <c r="Q30" s="115"/>
      <c r="R30" s="230"/>
      <c r="S30" s="110"/>
      <c r="T30" s="187"/>
      <c r="U30" s="115"/>
      <c r="V30" s="115"/>
      <c r="W30" s="230"/>
      <c r="X30" s="110"/>
      <c r="Y30" s="187"/>
    </row>
    <row r="31" spans="1:25" ht="12.75">
      <c r="A31" s="9"/>
      <c r="B31" s="373"/>
      <c r="C31" s="373"/>
      <c r="D31" s="135"/>
      <c r="E31" s="135"/>
      <c r="F31" s="115"/>
      <c r="G31" s="120"/>
      <c r="H31" s="120"/>
      <c r="I31" s="120"/>
      <c r="J31" s="120"/>
      <c r="Q31" s="115"/>
      <c r="R31" s="230"/>
      <c r="S31" s="110"/>
      <c r="T31" s="187"/>
      <c r="U31" s="115"/>
      <c r="V31" s="115"/>
      <c r="W31" s="230"/>
      <c r="X31" s="110"/>
      <c r="Y31" s="187"/>
    </row>
    <row r="32" spans="1:10" ht="12.75">
      <c r="A32" s="20" t="s">
        <v>27</v>
      </c>
      <c r="B32" s="431">
        <v>91354.25203738501</v>
      </c>
      <c r="C32" s="431">
        <v>123574.20023795005</v>
      </c>
      <c r="D32" s="134">
        <v>35.26923759102053</v>
      </c>
      <c r="E32" s="134">
        <v>16.52514657889986</v>
      </c>
      <c r="F32" s="115"/>
      <c r="G32" s="120"/>
      <c r="H32" s="120"/>
      <c r="I32" s="120"/>
      <c r="J32" s="120"/>
    </row>
    <row r="33" spans="1:10" ht="12.75">
      <c r="A33" s="9" t="s">
        <v>74</v>
      </c>
      <c r="B33" s="373">
        <v>501.9848800000002</v>
      </c>
      <c r="C33" s="373">
        <v>3497.015316736</v>
      </c>
      <c r="D33" s="135">
        <v>596.6375793501984</v>
      </c>
      <c r="E33" s="135">
        <v>1.536107900212605</v>
      </c>
      <c r="F33" s="115"/>
      <c r="G33" s="120"/>
      <c r="H33" s="120"/>
      <c r="I33" s="120"/>
      <c r="J33" s="120"/>
    </row>
    <row r="34" spans="1:10" ht="12.75">
      <c r="A34" s="20" t="s">
        <v>28</v>
      </c>
      <c r="B34" s="431">
        <v>331.43097720000003</v>
      </c>
      <c r="C34" s="431">
        <v>559.4308300000001</v>
      </c>
      <c r="D34" s="134">
        <v>68.79255968352498</v>
      </c>
      <c r="E34" s="134">
        <v>0.11693783503418294</v>
      </c>
      <c r="F34" s="115"/>
      <c r="G34" s="120"/>
      <c r="H34" s="120"/>
      <c r="I34" s="120"/>
      <c r="J34" s="120"/>
    </row>
    <row r="35" spans="1:10" ht="12.75">
      <c r="A35" s="9"/>
      <c r="B35" s="373"/>
      <c r="C35" s="373"/>
      <c r="D35" s="135"/>
      <c r="E35" s="135"/>
      <c r="F35" s="115"/>
      <c r="G35" s="120"/>
      <c r="H35" s="120"/>
      <c r="I35" s="120"/>
      <c r="J35" s="120"/>
    </row>
    <row r="36" spans="1:10" s="60" customFormat="1" ht="12.75">
      <c r="A36" s="229" t="s">
        <v>184</v>
      </c>
      <c r="B36" s="432">
        <v>4057.79884</v>
      </c>
      <c r="C36" s="432">
        <v>4407.25283</v>
      </c>
      <c r="D36" s="148">
        <v>8.61191014584647</v>
      </c>
      <c r="E36" s="148">
        <v>0.17922990972499894</v>
      </c>
      <c r="F36" s="114"/>
      <c r="G36" s="120"/>
      <c r="H36" s="120"/>
      <c r="I36" s="120"/>
      <c r="J36" s="120"/>
    </row>
    <row r="37" spans="1:10" ht="12.75">
      <c r="A37" s="9" t="s">
        <v>153</v>
      </c>
      <c r="B37" s="373">
        <v>109.79255000000002</v>
      </c>
      <c r="C37" s="373">
        <v>443.34257</v>
      </c>
      <c r="D37" s="135">
        <v>303.80023052565946</v>
      </c>
      <c r="E37" s="135">
        <v>0.1710729929664604</v>
      </c>
      <c r="F37" s="115"/>
      <c r="G37" s="120"/>
      <c r="H37" s="120"/>
      <c r="I37" s="120"/>
      <c r="J37" s="120"/>
    </row>
    <row r="38" spans="1:10" ht="12.75">
      <c r="A38" s="20" t="s">
        <v>36</v>
      </c>
      <c r="B38" s="431">
        <v>0</v>
      </c>
      <c r="C38" s="431">
        <v>0</v>
      </c>
      <c r="D38" s="134" t="s">
        <v>206</v>
      </c>
      <c r="E38" s="134">
        <v>0</v>
      </c>
      <c r="F38" s="115"/>
      <c r="G38" s="120"/>
      <c r="H38" s="120"/>
      <c r="I38" s="120"/>
      <c r="J38" s="120"/>
    </row>
    <row r="39" spans="1:10" ht="12.75">
      <c r="A39" s="9" t="s">
        <v>37</v>
      </c>
      <c r="B39" s="373">
        <v>345.39308</v>
      </c>
      <c r="C39" s="373">
        <v>112.06647</v>
      </c>
      <c r="D39" s="135">
        <v>-67.55393304347615</v>
      </c>
      <c r="E39" s="135">
        <v>-0.11966985195029534</v>
      </c>
      <c r="F39" s="115"/>
      <c r="G39" s="120"/>
      <c r="H39" s="120"/>
      <c r="I39" s="120"/>
      <c r="J39" s="120"/>
    </row>
    <row r="40" spans="1:23" s="60" customFormat="1" ht="12.75">
      <c r="A40" s="20" t="s">
        <v>162</v>
      </c>
      <c r="B40" s="431">
        <v>0</v>
      </c>
      <c r="C40" s="431">
        <v>0</v>
      </c>
      <c r="D40" s="134" t="s">
        <v>206</v>
      </c>
      <c r="E40" s="134">
        <v>0</v>
      </c>
      <c r="F40" s="115"/>
      <c r="G40" s="120"/>
      <c r="H40" s="120"/>
      <c r="I40" s="120"/>
      <c r="J40" s="120"/>
      <c r="K40" s="47"/>
      <c r="L40" s="47"/>
      <c r="Q40" s="47"/>
      <c r="R40" s="47"/>
      <c r="S40" s="47"/>
      <c r="T40" s="47"/>
      <c r="U40" s="47"/>
      <c r="V40" s="47"/>
      <c r="W40" s="47"/>
    </row>
    <row r="41" spans="1:23" s="60" customFormat="1" ht="12.75">
      <c r="A41" s="9" t="s">
        <v>163</v>
      </c>
      <c r="B41" s="373">
        <v>0</v>
      </c>
      <c r="C41" s="373">
        <v>0</v>
      </c>
      <c r="D41" s="135" t="s">
        <v>206</v>
      </c>
      <c r="E41" s="135">
        <v>0</v>
      </c>
      <c r="F41" s="115"/>
      <c r="G41" s="120"/>
      <c r="H41" s="120"/>
      <c r="I41" s="120"/>
      <c r="J41" s="120"/>
      <c r="K41" s="47"/>
      <c r="L41" s="47"/>
      <c r="Q41" s="47"/>
      <c r="R41" s="47"/>
      <c r="S41" s="47"/>
      <c r="T41" s="47"/>
      <c r="U41" s="47"/>
      <c r="V41" s="47"/>
      <c r="W41" s="47"/>
    </row>
    <row r="42" spans="1:10" ht="12.75">
      <c r="A42" s="20" t="s">
        <v>187</v>
      </c>
      <c r="B42" s="431">
        <v>0</v>
      </c>
      <c r="C42" s="431">
        <v>0</v>
      </c>
      <c r="D42" s="134" t="s">
        <v>206</v>
      </c>
      <c r="E42" s="134">
        <v>0</v>
      </c>
      <c r="F42" s="115"/>
      <c r="G42" s="120"/>
      <c r="H42" s="120"/>
      <c r="I42" s="120"/>
      <c r="J42" s="120"/>
    </row>
    <row r="43" spans="1:10" ht="12.75">
      <c r="A43" s="9" t="s">
        <v>29</v>
      </c>
      <c r="B43" s="373">
        <v>174</v>
      </c>
      <c r="C43" s="373">
        <v>510.59645</v>
      </c>
      <c r="D43" s="135">
        <v>193.4462356321839</v>
      </c>
      <c r="E43" s="135">
        <v>0.1726354629611041</v>
      </c>
      <c r="F43" s="115"/>
      <c r="G43" s="120"/>
      <c r="H43" s="120"/>
      <c r="I43" s="120"/>
      <c r="J43" s="120"/>
    </row>
    <row r="44" spans="1:10" ht="12.75">
      <c r="A44" s="20" t="s">
        <v>164</v>
      </c>
      <c r="B44" s="431">
        <v>0</v>
      </c>
      <c r="C44" s="431">
        <v>0</v>
      </c>
      <c r="D44" s="134" t="s">
        <v>206</v>
      </c>
      <c r="E44" s="134">
        <v>0</v>
      </c>
      <c r="F44" s="115"/>
      <c r="G44" s="120"/>
      <c r="H44" s="120"/>
      <c r="I44" s="120"/>
      <c r="J44" s="120"/>
    </row>
    <row r="45" spans="1:10" ht="12.75">
      <c r="A45" s="9" t="s">
        <v>165</v>
      </c>
      <c r="B45" s="373">
        <v>54.455400000000004</v>
      </c>
      <c r="C45" s="373">
        <v>0</v>
      </c>
      <c r="D45" s="135">
        <v>-100</v>
      </c>
      <c r="E45" s="135">
        <v>-0.02792938900494081</v>
      </c>
      <c r="F45" s="115"/>
      <c r="G45" s="120"/>
      <c r="H45" s="120"/>
      <c r="I45" s="120"/>
      <c r="J45" s="120"/>
    </row>
    <row r="46" spans="1:10" ht="12.75">
      <c r="A46" s="20" t="s">
        <v>30</v>
      </c>
      <c r="B46" s="431">
        <v>109.24515</v>
      </c>
      <c r="C46" s="431">
        <v>148.4355</v>
      </c>
      <c r="D46" s="134">
        <v>35.87376647842032</v>
      </c>
      <c r="E46" s="134">
        <v>0.020100165096386804</v>
      </c>
      <c r="F46" s="115"/>
      <c r="G46" s="120"/>
      <c r="H46" s="120"/>
      <c r="I46" s="120"/>
      <c r="J46" s="120"/>
    </row>
    <row r="47" spans="1:10" ht="12.75">
      <c r="A47" s="9" t="s">
        <v>166</v>
      </c>
      <c r="B47" s="373">
        <v>0</v>
      </c>
      <c r="C47" s="373">
        <v>0</v>
      </c>
      <c r="D47" s="135" t="s">
        <v>206</v>
      </c>
      <c r="E47" s="135">
        <v>0</v>
      </c>
      <c r="F47" s="115"/>
      <c r="G47" s="120"/>
      <c r="H47" s="120"/>
      <c r="I47" s="120"/>
      <c r="J47" s="120"/>
    </row>
    <row r="48" spans="1:10" ht="12.75">
      <c r="A48" s="20" t="s">
        <v>113</v>
      </c>
      <c r="B48" s="431">
        <v>507.86269999999996</v>
      </c>
      <c r="C48" s="431">
        <v>116.7995</v>
      </c>
      <c r="D48" s="134">
        <v>-77.00175657712211</v>
      </c>
      <c r="E48" s="134">
        <v>-0.2005706732172928</v>
      </c>
      <c r="F48" s="115"/>
      <c r="G48" s="120"/>
      <c r="H48" s="120"/>
      <c r="I48" s="120"/>
      <c r="J48" s="120"/>
    </row>
    <row r="49" spans="1:10" ht="12.75">
      <c r="A49" s="9" t="s">
        <v>167</v>
      </c>
      <c r="B49" s="373">
        <v>61.36213000000001</v>
      </c>
      <c r="C49" s="373">
        <v>19.68</v>
      </c>
      <c r="D49" s="135">
        <v>-67.92810158317516</v>
      </c>
      <c r="E49" s="135">
        <v>-0.021378163108241123</v>
      </c>
      <c r="F49" s="115"/>
      <c r="G49" s="120"/>
      <c r="H49" s="120"/>
      <c r="I49" s="120"/>
      <c r="J49" s="120"/>
    </row>
    <row r="50" spans="1:10" ht="12.75">
      <c r="A50" s="20" t="s">
        <v>168</v>
      </c>
      <c r="B50" s="431">
        <v>0</v>
      </c>
      <c r="C50" s="431">
        <v>0.06228</v>
      </c>
      <c r="D50" s="134" t="s">
        <v>206</v>
      </c>
      <c r="E50" s="134">
        <v>3.194251345555654E-05</v>
      </c>
      <c r="F50" s="115"/>
      <c r="G50" s="120"/>
      <c r="H50" s="120"/>
      <c r="I50" s="120"/>
      <c r="J50" s="120"/>
    </row>
    <row r="51" spans="1:10" ht="12.75">
      <c r="A51" s="9" t="s">
        <v>169</v>
      </c>
      <c r="B51" s="373">
        <v>0</v>
      </c>
      <c r="C51" s="373">
        <v>0</v>
      </c>
      <c r="D51" s="135" t="s">
        <v>206</v>
      </c>
      <c r="E51" s="135">
        <v>0</v>
      </c>
      <c r="F51" s="115"/>
      <c r="G51" s="120"/>
      <c r="H51" s="120"/>
      <c r="I51" s="120"/>
      <c r="J51" s="120"/>
    </row>
    <row r="52" spans="1:10" ht="12.75">
      <c r="A52" s="20" t="s">
        <v>170</v>
      </c>
      <c r="B52" s="431">
        <v>0</v>
      </c>
      <c r="C52" s="431">
        <v>0</v>
      </c>
      <c r="D52" s="134" t="s">
        <v>206</v>
      </c>
      <c r="E52" s="134">
        <v>0</v>
      </c>
      <c r="F52" s="115"/>
      <c r="G52" s="120"/>
      <c r="H52" s="120"/>
      <c r="I52" s="120"/>
      <c r="J52" s="120"/>
    </row>
    <row r="53" spans="1:10" ht="12.75">
      <c r="A53" s="9" t="s">
        <v>31</v>
      </c>
      <c r="B53" s="373">
        <v>1746.04315</v>
      </c>
      <c r="C53" s="373">
        <v>2079.84504</v>
      </c>
      <c r="D53" s="135">
        <v>19.117619744964504</v>
      </c>
      <c r="E53" s="135">
        <v>0.1712021734556071</v>
      </c>
      <c r="F53" s="115"/>
      <c r="G53" s="120"/>
      <c r="H53" s="120"/>
      <c r="I53" s="120"/>
      <c r="J53" s="120"/>
    </row>
    <row r="54" spans="1:10" ht="12.75">
      <c r="A54" s="20" t="s">
        <v>171</v>
      </c>
      <c r="B54" s="431">
        <v>0</v>
      </c>
      <c r="C54" s="431">
        <v>0</v>
      </c>
      <c r="D54" s="134" t="s">
        <v>206</v>
      </c>
      <c r="E54" s="134">
        <v>0</v>
      </c>
      <c r="F54" s="115"/>
      <c r="G54" s="120"/>
      <c r="H54" s="120"/>
      <c r="I54" s="120"/>
      <c r="J54" s="120"/>
    </row>
    <row r="55" spans="1:10" ht="12.75">
      <c r="A55" s="9" t="s">
        <v>114</v>
      </c>
      <c r="B55" s="373">
        <v>0</v>
      </c>
      <c r="C55" s="373">
        <v>0</v>
      </c>
      <c r="D55" s="135" t="s">
        <v>206</v>
      </c>
      <c r="E55" s="135">
        <v>0</v>
      </c>
      <c r="F55" s="115"/>
      <c r="G55" s="120"/>
      <c r="H55" s="120"/>
      <c r="I55" s="120"/>
      <c r="J55" s="120"/>
    </row>
    <row r="56" spans="1:11" ht="12.75">
      <c r="A56" s="20" t="s">
        <v>172</v>
      </c>
      <c r="B56" s="431">
        <v>0</v>
      </c>
      <c r="C56" s="431">
        <v>0</v>
      </c>
      <c r="D56" s="134" t="s">
        <v>206</v>
      </c>
      <c r="E56" s="134">
        <v>0</v>
      </c>
      <c r="F56" s="115"/>
      <c r="G56" s="120"/>
      <c r="H56" s="120"/>
      <c r="I56" s="120"/>
      <c r="J56" s="120"/>
      <c r="K56" s="78"/>
    </row>
    <row r="57" spans="1:10" ht="12.75">
      <c r="A57" s="9" t="s">
        <v>173</v>
      </c>
      <c r="B57" s="373">
        <v>0</v>
      </c>
      <c r="C57" s="373">
        <v>0</v>
      </c>
      <c r="D57" s="135" t="s">
        <v>206</v>
      </c>
      <c r="E57" s="135">
        <v>0</v>
      </c>
      <c r="F57" s="115"/>
      <c r="G57" s="120"/>
      <c r="H57" s="120"/>
      <c r="I57" s="120"/>
      <c r="J57" s="120"/>
    </row>
    <row r="58" spans="1:10" ht="12.75">
      <c r="A58" s="20" t="s">
        <v>32</v>
      </c>
      <c r="B58" s="431">
        <v>282.82816</v>
      </c>
      <c r="C58" s="431">
        <v>796.9765</v>
      </c>
      <c r="D58" s="134">
        <v>181.7882420194651</v>
      </c>
      <c r="E58" s="134">
        <v>0.2636992657129425</v>
      </c>
      <c r="F58" s="115"/>
      <c r="G58" s="120"/>
      <c r="H58" s="120"/>
      <c r="I58" s="120"/>
      <c r="J58" s="120"/>
    </row>
    <row r="59" spans="1:10" ht="12.75">
      <c r="A59" s="9" t="s">
        <v>174</v>
      </c>
      <c r="B59" s="373">
        <v>140.47661</v>
      </c>
      <c r="C59" s="373">
        <v>0</v>
      </c>
      <c r="D59" s="135">
        <v>-100</v>
      </c>
      <c r="E59" s="135">
        <v>-0.07204842654328787</v>
      </c>
      <c r="F59" s="115"/>
      <c r="G59" s="120"/>
      <c r="H59" s="120"/>
      <c r="I59" s="120"/>
      <c r="J59" s="120"/>
    </row>
    <row r="60" spans="1:10" ht="12.75">
      <c r="A60" s="20" t="s">
        <v>111</v>
      </c>
      <c r="B60" s="431">
        <v>149.86021</v>
      </c>
      <c r="C60" s="431">
        <v>19.44</v>
      </c>
      <c r="D60" s="134">
        <v>-87.02791087774399</v>
      </c>
      <c r="E60" s="134">
        <v>-0.06689064407195745</v>
      </c>
      <c r="F60" s="115"/>
      <c r="G60" s="120"/>
      <c r="H60" s="120"/>
      <c r="I60" s="120"/>
      <c r="J60" s="120"/>
    </row>
    <row r="61" spans="1:10" ht="12.75">
      <c r="A61" s="9" t="s">
        <v>226</v>
      </c>
      <c r="B61" s="373">
        <v>225.3197</v>
      </c>
      <c r="C61" s="373">
        <v>41.06702000000001</v>
      </c>
      <c r="D61" s="135">
        <v>-81.77388839058457</v>
      </c>
      <c r="E61" s="135">
        <v>-0.09450054126721827</v>
      </c>
      <c r="F61" s="115"/>
      <c r="G61" s="120"/>
      <c r="H61" s="120"/>
      <c r="I61" s="120"/>
      <c r="J61" s="120"/>
    </row>
    <row r="62" spans="1:10" ht="12.75">
      <c r="A62" s="20" t="s">
        <v>175</v>
      </c>
      <c r="B62" s="431">
        <v>0</v>
      </c>
      <c r="C62" s="431">
        <v>0</v>
      </c>
      <c r="D62" s="134" t="s">
        <v>206</v>
      </c>
      <c r="E62" s="134">
        <v>0</v>
      </c>
      <c r="F62" s="115"/>
      <c r="G62" s="120"/>
      <c r="H62" s="120"/>
      <c r="I62" s="120"/>
      <c r="J62" s="120"/>
    </row>
    <row r="63" spans="1:10" ht="12.75">
      <c r="A63" s="9" t="s">
        <v>176</v>
      </c>
      <c r="B63" s="373">
        <v>0</v>
      </c>
      <c r="C63" s="373">
        <v>0</v>
      </c>
      <c r="D63" s="135" t="s">
        <v>206</v>
      </c>
      <c r="E63" s="135">
        <v>0</v>
      </c>
      <c r="F63" s="115"/>
      <c r="G63" s="120"/>
      <c r="H63" s="120"/>
      <c r="I63" s="120"/>
      <c r="J63" s="120"/>
    </row>
    <row r="64" spans="1:10" ht="12.75">
      <c r="A64" s="20" t="s">
        <v>33</v>
      </c>
      <c r="B64" s="431">
        <v>151.16</v>
      </c>
      <c r="C64" s="431">
        <v>118.9415</v>
      </c>
      <c r="D64" s="134">
        <v>-21.314170415453816</v>
      </c>
      <c r="E64" s="134">
        <v>-0.016524403817723958</v>
      </c>
      <c r="F64" s="115"/>
      <c r="G64" s="120"/>
      <c r="H64" s="120"/>
      <c r="I64" s="120"/>
      <c r="J64" s="120"/>
    </row>
    <row r="65" spans="1:10" ht="12.75">
      <c r="A65" s="9"/>
      <c r="B65" s="373"/>
      <c r="C65" s="373"/>
      <c r="D65" s="135"/>
      <c r="E65" s="135"/>
      <c r="F65" s="115"/>
      <c r="G65" s="120"/>
      <c r="H65" s="120"/>
      <c r="I65" s="120"/>
      <c r="J65" s="120"/>
    </row>
    <row r="66" spans="1:10" ht="12.75">
      <c r="A66" s="20" t="s">
        <v>151</v>
      </c>
      <c r="B66" s="431">
        <v>3.05577</v>
      </c>
      <c r="C66" s="431">
        <v>1.7544000000000002</v>
      </c>
      <c r="D66" s="134">
        <v>-42.587302054801235</v>
      </c>
      <c r="E66" s="134">
        <v>-0.0006674538974896854</v>
      </c>
      <c r="F66" s="115"/>
      <c r="G66" s="120"/>
      <c r="H66" s="120"/>
      <c r="I66" s="120"/>
      <c r="J66" s="120"/>
    </row>
    <row r="67" spans="1:10" ht="12.75">
      <c r="A67" s="9" t="s">
        <v>34</v>
      </c>
      <c r="B67" s="373">
        <v>34.72524</v>
      </c>
      <c r="C67" s="373">
        <v>0</v>
      </c>
      <c r="D67" s="135">
        <v>-100</v>
      </c>
      <c r="E67" s="135">
        <v>-0.017810074597742937</v>
      </c>
      <c r="F67" s="115"/>
      <c r="G67" s="120"/>
      <c r="H67" s="120"/>
      <c r="I67" s="120"/>
      <c r="J67" s="120"/>
    </row>
    <row r="68" spans="1:10" ht="12.75">
      <c r="A68" s="20" t="s">
        <v>59</v>
      </c>
      <c r="B68" s="431">
        <v>2669.5461660490005</v>
      </c>
      <c r="C68" s="431">
        <v>2271.0638687570004</v>
      </c>
      <c r="D68" s="134">
        <v>-14.926967825462429</v>
      </c>
      <c r="E68" s="134">
        <v>-0.2043758211793641</v>
      </c>
      <c r="F68" s="115"/>
      <c r="G68" s="120"/>
      <c r="H68" s="120"/>
      <c r="I68" s="120"/>
      <c r="J68" s="120"/>
    </row>
    <row r="69" spans="1:10" ht="12.75">
      <c r="A69" s="9" t="s">
        <v>231</v>
      </c>
      <c r="B69" s="373">
        <v>2076.855667417</v>
      </c>
      <c r="C69" s="373">
        <v>12778.076492152008</v>
      </c>
      <c r="D69" s="135">
        <v>515.2606891572871</v>
      </c>
      <c r="E69" s="135">
        <v>5.488501769187216</v>
      </c>
      <c r="F69" s="115"/>
      <c r="G69" s="120"/>
      <c r="H69" s="120"/>
      <c r="I69" s="120"/>
      <c r="J69" s="120"/>
    </row>
    <row r="70" spans="1:10" ht="12.75">
      <c r="A70" s="20" t="s">
        <v>177</v>
      </c>
      <c r="B70" s="431">
        <v>10.36132</v>
      </c>
      <c r="C70" s="431">
        <v>1690.4231100000002</v>
      </c>
      <c r="D70" s="134" t="s">
        <v>241</v>
      </c>
      <c r="E70" s="134">
        <v>0.8616794530064453</v>
      </c>
      <c r="F70" s="115"/>
      <c r="G70" s="120"/>
      <c r="H70" s="120"/>
      <c r="I70" s="120"/>
      <c r="J70" s="120"/>
    </row>
    <row r="71" spans="1:10" ht="12.75">
      <c r="A71" s="9" t="s">
        <v>152</v>
      </c>
      <c r="B71" s="373">
        <v>21209.86027</v>
      </c>
      <c r="C71" s="373">
        <v>32672.86513</v>
      </c>
      <c r="D71" s="135">
        <v>54.045640631653235</v>
      </c>
      <c r="E71" s="135">
        <v>5.879209810238599</v>
      </c>
      <c r="F71" s="115"/>
      <c r="G71" s="120"/>
      <c r="H71" s="120"/>
      <c r="I71" s="120"/>
      <c r="J71" s="120"/>
    </row>
    <row r="72" spans="1:10" ht="12.75">
      <c r="A72" s="20" t="s">
        <v>189</v>
      </c>
      <c r="B72" s="431">
        <v>3.32553</v>
      </c>
      <c r="C72" s="431">
        <v>19.2799</v>
      </c>
      <c r="D72" s="134">
        <v>479.75420459295214</v>
      </c>
      <c r="E72" s="134">
        <v>0.008182766191392543</v>
      </c>
      <c r="F72" s="115"/>
      <c r="G72" s="120"/>
      <c r="H72" s="120"/>
      <c r="I72" s="120"/>
      <c r="J72" s="120"/>
    </row>
    <row r="73" spans="1:10" ht="12.75">
      <c r="A73" s="9" t="s">
        <v>182</v>
      </c>
      <c r="B73" s="373">
        <v>127.2723</v>
      </c>
      <c r="C73" s="373">
        <v>60.703720000000004</v>
      </c>
      <c r="D73" s="135">
        <v>-52.3040598779153</v>
      </c>
      <c r="E73" s="135">
        <v>-0.03414206426408625</v>
      </c>
      <c r="F73" s="115"/>
      <c r="G73" s="120"/>
      <c r="H73" s="120"/>
      <c r="I73" s="120"/>
      <c r="J73" s="120"/>
    </row>
    <row r="74" spans="1:12" ht="12.75">
      <c r="A74" s="231"/>
      <c r="B74" s="431"/>
      <c r="C74" s="431"/>
      <c r="D74" s="134"/>
      <c r="E74" s="134"/>
      <c r="F74" s="115"/>
      <c r="G74" s="120"/>
      <c r="H74" s="120"/>
      <c r="I74" s="120"/>
      <c r="J74" s="120"/>
      <c r="K74" s="301"/>
      <c r="L74" s="301"/>
    </row>
    <row r="75" spans="1:10" s="60" customFormat="1" ht="12.75">
      <c r="A75" s="293" t="s">
        <v>60</v>
      </c>
      <c r="B75" s="433">
        <v>19564.40863999998</v>
      </c>
      <c r="C75" s="433">
        <v>13988.868112995027</v>
      </c>
      <c r="D75" s="434">
        <v>-28.498385152340376</v>
      </c>
      <c r="E75" s="434">
        <v>-2.859614295212853</v>
      </c>
      <c r="F75" s="435"/>
      <c r="G75" s="120"/>
      <c r="H75" s="120"/>
      <c r="I75" s="120"/>
      <c r="J75" s="120"/>
    </row>
    <row r="76" spans="1:10" ht="12.75">
      <c r="A76" s="9" t="s">
        <v>183</v>
      </c>
      <c r="B76" s="115"/>
      <c r="C76" s="115"/>
      <c r="D76" s="110"/>
      <c r="E76" s="110"/>
      <c r="F76" s="120"/>
      <c r="G76" s="240"/>
      <c r="H76" s="240"/>
      <c r="I76" s="241"/>
      <c r="J76" s="241"/>
    </row>
    <row r="77" spans="1:10" ht="12.75">
      <c r="A77" s="9" t="s">
        <v>77</v>
      </c>
      <c r="B77" s="115"/>
      <c r="C77" s="115"/>
      <c r="D77" s="110"/>
      <c r="E77" s="110"/>
      <c r="F77" s="120"/>
      <c r="G77" s="240"/>
      <c r="H77" s="240"/>
      <c r="I77" s="241"/>
      <c r="J77" s="241"/>
    </row>
    <row r="78" spans="1:10" ht="12.75">
      <c r="A78" s="9" t="s">
        <v>188</v>
      </c>
      <c r="B78" s="115"/>
      <c r="C78" s="115"/>
      <c r="D78" s="110"/>
      <c r="E78" s="110"/>
      <c r="F78" s="120"/>
      <c r="G78" s="240"/>
      <c r="H78" s="240"/>
      <c r="I78" s="241"/>
      <c r="J78" s="241"/>
    </row>
    <row r="79" spans="1:10" s="301" customFormat="1" ht="12.75">
      <c r="A79" s="9" t="s">
        <v>185</v>
      </c>
      <c r="B79" s="115"/>
      <c r="C79" s="115"/>
      <c r="D79" s="110"/>
      <c r="E79" s="110"/>
      <c r="F79" s="120"/>
      <c r="G79" s="240"/>
      <c r="H79" s="240"/>
      <c r="I79" s="241"/>
      <c r="J79" s="241"/>
    </row>
    <row r="80" spans="1:10" ht="12.75">
      <c r="A80" s="9" t="s">
        <v>207</v>
      </c>
      <c r="B80" s="115"/>
      <c r="C80" s="115"/>
      <c r="D80" s="110"/>
      <c r="E80" s="110"/>
      <c r="F80" s="154"/>
      <c r="G80" s="240"/>
      <c r="H80" s="240"/>
      <c r="I80" s="241"/>
      <c r="J80" s="241"/>
    </row>
    <row r="81" spans="1:10" ht="12.75">
      <c r="A81" s="9"/>
      <c r="B81" s="115"/>
      <c r="C81" s="115"/>
      <c r="D81" s="110"/>
      <c r="E81" s="110"/>
      <c r="F81" s="120"/>
      <c r="G81" s="301"/>
      <c r="H81" s="301"/>
      <c r="I81" s="241"/>
      <c r="J81" s="241"/>
    </row>
    <row r="82" spans="1:10" ht="12.75">
      <c r="A82" s="9"/>
      <c r="B82" s="115"/>
      <c r="C82" s="115"/>
      <c r="D82" s="110"/>
      <c r="E82" s="110"/>
      <c r="F82" s="120"/>
      <c r="G82" s="301"/>
      <c r="H82" s="301"/>
      <c r="I82" s="241"/>
      <c r="J82" s="241"/>
    </row>
    <row r="83" spans="1:10" ht="12.75">
      <c r="A83" s="9"/>
      <c r="B83" s="115"/>
      <c r="C83" s="115"/>
      <c r="D83" s="110"/>
      <c r="E83" s="110"/>
      <c r="G83" s="301"/>
      <c r="H83" s="301"/>
      <c r="I83" s="241"/>
      <c r="J83" s="241"/>
    </row>
    <row r="84" spans="1:10" ht="12.75">
      <c r="A84" s="9"/>
      <c r="B84" s="115"/>
      <c r="C84" s="115"/>
      <c r="D84" s="110"/>
      <c r="E84" s="110"/>
      <c r="G84" s="301"/>
      <c r="H84" s="301"/>
      <c r="I84" s="241"/>
      <c r="J84" s="241"/>
    </row>
    <row r="85" spans="1:10" ht="12.75">
      <c r="A85" s="9"/>
      <c r="B85" s="115"/>
      <c r="C85" s="115"/>
      <c r="D85" s="110"/>
      <c r="E85" s="110"/>
      <c r="G85" s="301"/>
      <c r="H85" s="301"/>
      <c r="I85" s="241"/>
      <c r="J85" s="241"/>
    </row>
    <row r="86" spans="1:10" ht="12.75">
      <c r="A86" s="9"/>
      <c r="B86" s="115"/>
      <c r="C86" s="115"/>
      <c r="D86" s="110"/>
      <c r="E86" s="110"/>
      <c r="G86" s="301"/>
      <c r="H86" s="301"/>
      <c r="I86" s="241"/>
      <c r="J86" s="241"/>
    </row>
    <row r="87" spans="1:10" ht="12.75">
      <c r="A87" s="9"/>
      <c r="B87" s="115"/>
      <c r="C87" s="115"/>
      <c r="D87" s="110"/>
      <c r="E87" s="110"/>
      <c r="G87" s="301"/>
      <c r="H87" s="301"/>
      <c r="I87" s="241"/>
      <c r="J87" s="241"/>
    </row>
    <row r="88" spans="1:10" ht="12.75">
      <c r="A88" s="9"/>
      <c r="B88" s="115"/>
      <c r="C88" s="115"/>
      <c r="D88" s="110"/>
      <c r="E88" s="110"/>
      <c r="G88" s="301"/>
      <c r="H88" s="301"/>
      <c r="I88" s="241"/>
      <c r="J88" s="241"/>
    </row>
    <row r="89" spans="1:10" ht="12.75">
      <c r="A89" s="9"/>
      <c r="B89" s="115"/>
      <c r="C89" s="115"/>
      <c r="D89" s="110"/>
      <c r="E89" s="110"/>
      <c r="G89" s="301"/>
      <c r="H89" s="301"/>
      <c r="I89" s="241"/>
      <c r="J89" s="241"/>
    </row>
    <row r="90" spans="1:10" ht="12.75">
      <c r="A90" s="9"/>
      <c r="B90" s="115"/>
      <c r="C90" s="115"/>
      <c r="D90" s="110"/>
      <c r="E90" s="110"/>
      <c r="G90" s="301"/>
      <c r="H90" s="301"/>
      <c r="I90" s="241"/>
      <c r="J90" s="241"/>
    </row>
    <row r="91" spans="1:10" ht="12.75">
      <c r="A91" s="9"/>
      <c r="B91" s="115"/>
      <c r="C91" s="115"/>
      <c r="D91" s="110"/>
      <c r="E91" s="110"/>
      <c r="G91" s="301"/>
      <c r="H91" s="301"/>
      <c r="I91" s="241"/>
      <c r="J91" s="241"/>
    </row>
    <row r="92" spans="2:10" ht="12.75">
      <c r="B92" s="78"/>
      <c r="C92" s="78"/>
      <c r="D92" s="78"/>
      <c r="E92" s="81"/>
      <c r="G92" s="301"/>
      <c r="H92" s="301"/>
      <c r="I92" s="241"/>
      <c r="J92" s="241"/>
    </row>
    <row r="93" spans="2:10" ht="12.75">
      <c r="B93" s="78"/>
      <c r="C93" s="78"/>
      <c r="D93" s="78"/>
      <c r="E93" s="81"/>
      <c r="G93" s="301"/>
      <c r="H93" s="301"/>
      <c r="I93" s="241"/>
      <c r="J93" s="241"/>
    </row>
    <row r="94" spans="2:9" ht="12.75">
      <c r="B94" s="78"/>
      <c r="C94" s="78"/>
      <c r="D94" s="78"/>
      <c r="E94" s="81"/>
      <c r="G94" s="301"/>
      <c r="H94" s="301"/>
      <c r="I94" s="47"/>
    </row>
    <row r="95" spans="2:9" ht="12.75">
      <c r="B95" s="78"/>
      <c r="C95" s="78"/>
      <c r="D95" s="78"/>
      <c r="E95" s="81"/>
      <c r="G95" s="301"/>
      <c r="H95" s="301"/>
      <c r="I95" s="47"/>
    </row>
    <row r="96" spans="2:9" ht="12.75">
      <c r="B96" s="78"/>
      <c r="C96" s="78"/>
      <c r="D96" s="78"/>
      <c r="E96" s="81"/>
      <c r="G96" s="301"/>
      <c r="H96" s="301"/>
      <c r="I96" s="47"/>
    </row>
    <row r="97" spans="2:9" ht="12.75">
      <c r="B97" s="78"/>
      <c r="C97" s="78"/>
      <c r="D97" s="78"/>
      <c r="E97" s="81"/>
      <c r="G97" s="301"/>
      <c r="H97" s="301"/>
      <c r="I97" s="47"/>
    </row>
    <row r="98" spans="2:9" ht="12.75">
      <c r="B98" s="78"/>
      <c r="C98" s="78"/>
      <c r="D98" s="78"/>
      <c r="E98" s="81"/>
      <c r="G98" s="301"/>
      <c r="H98" s="301"/>
      <c r="I98" s="47"/>
    </row>
    <row r="99" spans="2:9" ht="12.75">
      <c r="B99" s="78"/>
      <c r="C99" s="78"/>
      <c r="D99" s="78"/>
      <c r="E99" s="81"/>
      <c r="G99" s="301"/>
      <c r="H99" s="301"/>
      <c r="I99" s="47"/>
    </row>
    <row r="100" spans="2:9" ht="12.75">
      <c r="B100" s="78"/>
      <c r="C100" s="78"/>
      <c r="D100" s="78"/>
      <c r="E100" s="81"/>
      <c r="I100" s="47"/>
    </row>
    <row r="101" spans="2:5" ht="12.75">
      <c r="B101" s="78"/>
      <c r="C101" s="78"/>
      <c r="D101" s="78"/>
      <c r="E101" s="81"/>
    </row>
    <row r="102" spans="2:5" ht="12.75">
      <c r="B102" s="78"/>
      <c r="C102" s="78"/>
      <c r="D102" s="78"/>
      <c r="E102" s="81"/>
    </row>
    <row r="103" spans="2:5" ht="12.75">
      <c r="B103" s="78"/>
      <c r="C103" s="78"/>
      <c r="D103" s="78"/>
      <c r="E103" s="81"/>
    </row>
    <row r="104" spans="2:5" ht="12.75">
      <c r="B104" s="78"/>
      <c r="C104" s="78"/>
      <c r="D104" s="78"/>
      <c r="E104" s="81"/>
    </row>
    <row r="105" spans="2:5" ht="12.75">
      <c r="B105" s="78"/>
      <c r="C105" s="78"/>
      <c r="D105" s="78"/>
      <c r="E105" s="81"/>
    </row>
    <row r="106" spans="2:5" ht="12.75">
      <c r="B106" s="78"/>
      <c r="C106" s="78"/>
      <c r="D106" s="78"/>
      <c r="E106" s="81"/>
    </row>
    <row r="107" spans="2:5" ht="12.75">
      <c r="B107" s="78"/>
      <c r="C107" s="78"/>
      <c r="D107" s="78"/>
      <c r="E107" s="81"/>
    </row>
    <row r="108" spans="2:5" ht="12.75">
      <c r="B108" s="78"/>
      <c r="C108" s="78"/>
      <c r="D108" s="78"/>
      <c r="E108" s="81"/>
    </row>
    <row r="109" spans="2:5" ht="12.75">
      <c r="B109" s="78"/>
      <c r="C109" s="78"/>
      <c r="D109" s="78"/>
      <c r="E109" s="81"/>
    </row>
    <row r="110" spans="2:5" ht="12.75">
      <c r="B110" s="78"/>
      <c r="C110" s="78"/>
      <c r="D110" s="78"/>
      <c r="E110" s="81"/>
    </row>
    <row r="111" spans="3:5" ht="12.75">
      <c r="C111" s="78"/>
      <c r="D111" s="78"/>
      <c r="E111" s="81"/>
    </row>
    <row r="112" spans="3:5" ht="12.75">
      <c r="C112" s="78"/>
      <c r="D112" s="78"/>
      <c r="E112" s="81"/>
    </row>
    <row r="113" spans="3:5" ht="12.75">
      <c r="C113" s="78"/>
      <c r="D113" s="78"/>
      <c r="E113" s="81"/>
    </row>
    <row r="114" spans="3:5" ht="12.75">
      <c r="C114" s="78"/>
      <c r="D114" s="78"/>
      <c r="E114" s="81"/>
    </row>
    <row r="115" spans="3:5" ht="12.75">
      <c r="C115" s="78"/>
      <c r="D115" s="78"/>
      <c r="E115" s="81"/>
    </row>
    <row r="116" spans="3:5" ht="12.75">
      <c r="C116" s="78"/>
      <c r="D116" s="78"/>
      <c r="E116" s="81"/>
    </row>
    <row r="117" spans="3:5" ht="12.75">
      <c r="C117" s="78"/>
      <c r="D117" s="78"/>
      <c r="E117" s="81"/>
    </row>
    <row r="118" spans="3:5" ht="12.75">
      <c r="C118" s="78"/>
      <c r="D118" s="78"/>
      <c r="E118" s="81"/>
    </row>
    <row r="119" spans="3:5" ht="12.75">
      <c r="C119" s="78"/>
      <c r="D119" s="78"/>
      <c r="E119" s="81"/>
    </row>
    <row r="120" ht="12.75">
      <c r="E120" s="81"/>
    </row>
    <row r="121" ht="12.75">
      <c r="E121" s="81"/>
    </row>
  </sheetData>
  <sheetProtection/>
  <mergeCells count="4">
    <mergeCell ref="B11:E11"/>
    <mergeCell ref="A12:A13"/>
    <mergeCell ref="B12:E12"/>
    <mergeCell ref="H1:M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57421875" style="47" customWidth="1"/>
    <col min="2" max="2" width="16.57421875" style="47" bestFit="1" customWidth="1"/>
    <col min="3" max="3" width="12.8515625" style="47" bestFit="1" customWidth="1"/>
    <col min="4" max="4" width="10.28125" style="47" bestFit="1" customWidth="1"/>
    <col min="5" max="5" width="12.7109375" style="47" bestFit="1" customWidth="1"/>
    <col min="6" max="6" width="3.140625" style="301" customWidth="1"/>
    <col min="7" max="7" width="16.421875" style="47" bestFit="1" customWidth="1"/>
    <col min="8" max="8" width="12.8515625" style="47" bestFit="1" customWidth="1"/>
    <col min="9" max="9" width="10.28125" style="47" bestFit="1" customWidth="1"/>
    <col min="10" max="10" width="12.7109375" style="47" bestFit="1" customWidth="1"/>
    <col min="11" max="11" width="16.28125" style="47" bestFit="1" customWidth="1"/>
    <col min="12" max="16384" width="11.421875" style="47" customWidth="1"/>
  </cols>
  <sheetData>
    <row r="1" spans="5:10" ht="12.75">
      <c r="E1" s="454" t="s">
        <v>116</v>
      </c>
      <c r="F1" s="447"/>
      <c r="G1" s="447"/>
      <c r="H1" s="447"/>
      <c r="I1" s="447"/>
      <c r="J1" s="447"/>
    </row>
    <row r="2" spans="5:10" ht="12.75">
      <c r="E2" s="447"/>
      <c r="F2" s="447"/>
      <c r="G2" s="447"/>
      <c r="H2" s="447"/>
      <c r="I2" s="447"/>
      <c r="J2" s="447"/>
    </row>
    <row r="3" spans="5:10" ht="12.75">
      <c r="E3" s="447"/>
      <c r="F3" s="447"/>
      <c r="G3" s="447"/>
      <c r="H3" s="447"/>
      <c r="I3" s="447"/>
      <c r="J3" s="447"/>
    </row>
    <row r="4" spans="5:10" ht="12.75">
      <c r="E4" s="447"/>
      <c r="F4" s="447"/>
      <c r="G4" s="447"/>
      <c r="H4" s="447"/>
      <c r="I4" s="447"/>
      <c r="J4" s="447"/>
    </row>
    <row r="5" spans="2:11" ht="15">
      <c r="B5" s="173"/>
      <c r="C5" s="173"/>
      <c r="D5" s="173"/>
      <c r="E5" s="447"/>
      <c r="F5" s="447"/>
      <c r="G5" s="447"/>
      <c r="H5" s="447"/>
      <c r="I5" s="447"/>
      <c r="J5" s="447"/>
      <c r="K5" s="173"/>
    </row>
    <row r="6" spans="2:11" ht="15"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0" ht="15">
      <c r="A7" s="53" t="s">
        <v>157</v>
      </c>
      <c r="B7" s="40"/>
      <c r="C7" s="40"/>
      <c r="D7" s="40"/>
      <c r="E7" s="40"/>
      <c r="F7" s="40"/>
      <c r="G7" s="40"/>
      <c r="H7" s="40"/>
      <c r="I7" s="40"/>
      <c r="J7" s="40"/>
    </row>
    <row r="8" spans="1:6" ht="15">
      <c r="A8" s="53" t="s">
        <v>56</v>
      </c>
      <c r="B8" s="72"/>
      <c r="C8" s="72"/>
      <c r="D8" s="56"/>
      <c r="E8" s="56"/>
      <c r="F8" s="302"/>
    </row>
    <row r="9" spans="1:10" ht="17.25">
      <c r="A9" s="157" t="s">
        <v>235</v>
      </c>
      <c r="B9" s="216"/>
      <c r="C9" s="216"/>
      <c r="D9" s="216"/>
      <c r="E9" s="216"/>
      <c r="G9" s="216"/>
      <c r="H9" s="216"/>
      <c r="I9" s="216"/>
      <c r="J9" s="216"/>
    </row>
    <row r="10" spans="1:10" ht="15.75" thickBot="1">
      <c r="A10" s="215"/>
      <c r="B10" s="213"/>
      <c r="C10" s="213"/>
      <c r="D10" s="213"/>
      <c r="E10" s="213"/>
      <c r="F10" s="214"/>
      <c r="G10" s="213"/>
      <c r="H10" s="213"/>
      <c r="I10" s="213"/>
      <c r="J10" s="213"/>
    </row>
    <row r="11" spans="1:10" s="60" customFormat="1" ht="13.5" thickBot="1">
      <c r="A11" s="487" t="s">
        <v>89</v>
      </c>
      <c r="B11" s="465" t="s">
        <v>238</v>
      </c>
      <c r="C11" s="465"/>
      <c r="D11" s="465"/>
      <c r="E11" s="465"/>
      <c r="F11" s="312"/>
      <c r="G11" s="465" t="s">
        <v>242</v>
      </c>
      <c r="H11" s="465"/>
      <c r="I11" s="465"/>
      <c r="J11" s="465"/>
    </row>
    <row r="12" spans="1:10" s="60" customFormat="1" ht="12.75">
      <c r="A12" s="484"/>
      <c r="B12" s="464" t="s">
        <v>39</v>
      </c>
      <c r="C12" s="464" t="s">
        <v>126</v>
      </c>
      <c r="D12" s="464" t="s">
        <v>40</v>
      </c>
      <c r="E12" s="464" t="s">
        <v>41</v>
      </c>
      <c r="F12" s="466"/>
      <c r="G12" s="464" t="s">
        <v>39</v>
      </c>
      <c r="H12" s="464" t="s">
        <v>126</v>
      </c>
      <c r="I12" s="464" t="s">
        <v>40</v>
      </c>
      <c r="J12" s="464" t="s">
        <v>41</v>
      </c>
    </row>
    <row r="13" spans="1:10" s="60" customFormat="1" ht="13.5" thickBot="1">
      <c r="A13" s="485"/>
      <c r="B13" s="465"/>
      <c r="C13" s="465" t="s">
        <v>13</v>
      </c>
      <c r="D13" s="465" t="s">
        <v>40</v>
      </c>
      <c r="E13" s="465" t="s">
        <v>41</v>
      </c>
      <c r="F13" s="465"/>
      <c r="G13" s="465" t="s">
        <v>39</v>
      </c>
      <c r="H13" s="465" t="s">
        <v>13</v>
      </c>
      <c r="I13" s="465" t="s">
        <v>40</v>
      </c>
      <c r="J13" s="465" t="s">
        <v>41</v>
      </c>
    </row>
    <row r="14" spans="1:11" ht="12.75">
      <c r="A14" s="212" t="s">
        <v>2</v>
      </c>
      <c r="B14" s="338">
        <v>194975.2641934513</v>
      </c>
      <c r="C14" s="338">
        <v>1532458.0151756785</v>
      </c>
      <c r="D14" s="338">
        <v>12598.040779583001</v>
      </c>
      <c r="E14" s="338">
        <v>96359.51900938101</v>
      </c>
      <c r="F14" s="31"/>
      <c r="G14" s="338">
        <v>239945.83412761788</v>
      </c>
      <c r="H14" s="338">
        <v>1278870.8620894824</v>
      </c>
      <c r="I14" s="338">
        <v>10493.310913547002</v>
      </c>
      <c r="J14" s="338">
        <v>31827.853279955</v>
      </c>
      <c r="K14" s="141"/>
    </row>
    <row r="15" spans="1:10" ht="14.25">
      <c r="A15" s="266" t="s">
        <v>236</v>
      </c>
      <c r="B15" s="338">
        <v>28973.265548079995</v>
      </c>
      <c r="C15" s="338">
        <v>357355.51288069313</v>
      </c>
      <c r="D15" s="338">
        <v>2955.6583499999997</v>
      </c>
      <c r="E15" s="338">
        <v>0</v>
      </c>
      <c r="F15" s="180"/>
      <c r="G15" s="338">
        <v>78286.14207121299</v>
      </c>
      <c r="H15" s="338">
        <v>325442.2333862771</v>
      </c>
      <c r="I15" s="338">
        <v>2844.50568</v>
      </c>
      <c r="J15" s="338">
        <v>0</v>
      </c>
    </row>
    <row r="16" spans="1:11" ht="14.25">
      <c r="A16" s="259" t="s">
        <v>237</v>
      </c>
      <c r="B16" s="338">
        <v>166001.9986453713</v>
      </c>
      <c r="C16" s="338">
        <v>1175102.5022949853</v>
      </c>
      <c r="D16" s="338">
        <v>9642.382429583002</v>
      </c>
      <c r="E16" s="338">
        <v>96359.51900938101</v>
      </c>
      <c r="F16" s="180"/>
      <c r="G16" s="338">
        <v>161659.6920564049</v>
      </c>
      <c r="H16" s="338">
        <v>953428.6287032053</v>
      </c>
      <c r="I16" s="338">
        <v>7648.805233547002</v>
      </c>
      <c r="J16" s="338">
        <v>31827.853279955</v>
      </c>
      <c r="K16" s="141"/>
    </row>
    <row r="17" spans="1:18" ht="12.75">
      <c r="A17" s="209" t="s">
        <v>78</v>
      </c>
      <c r="B17" s="335">
        <v>19806.343960000006</v>
      </c>
      <c r="C17" s="335">
        <v>59150.42566999999</v>
      </c>
      <c r="D17" s="335">
        <v>74.029</v>
      </c>
      <c r="E17" s="335">
        <v>1378.1410899999994</v>
      </c>
      <c r="F17" s="29"/>
      <c r="G17" s="335">
        <v>14942.615480000004</v>
      </c>
      <c r="H17" s="335">
        <v>58465.777449999994</v>
      </c>
      <c r="I17" s="335">
        <v>206.33425</v>
      </c>
      <c r="J17" s="335">
        <v>1084.5071300000002</v>
      </c>
      <c r="L17" s="301"/>
      <c r="M17" s="301"/>
      <c r="N17" s="301"/>
      <c r="O17" s="373"/>
      <c r="P17" s="373"/>
      <c r="Q17" s="373"/>
      <c r="R17" s="373"/>
    </row>
    <row r="18" spans="1:18" ht="12.75">
      <c r="A18" s="211" t="s">
        <v>95</v>
      </c>
      <c r="B18" s="334">
        <v>22522.041760000004</v>
      </c>
      <c r="C18" s="334">
        <v>381172.2509199995</v>
      </c>
      <c r="D18" s="334">
        <v>4891.119269999999</v>
      </c>
      <c r="E18" s="334">
        <v>79374.35225000001</v>
      </c>
      <c r="F18" s="181"/>
      <c r="G18" s="334">
        <v>13741.693680000013</v>
      </c>
      <c r="H18" s="334">
        <v>379330.97077000036</v>
      </c>
      <c r="I18" s="334">
        <v>1990.6440699999998</v>
      </c>
      <c r="J18" s="334">
        <v>14686.661810000001</v>
      </c>
      <c r="K18" s="301"/>
      <c r="L18" s="301"/>
      <c r="M18" s="301"/>
      <c r="N18" s="301"/>
      <c r="O18" s="373"/>
      <c r="P18" s="373"/>
      <c r="Q18" s="373"/>
      <c r="R18" s="373"/>
    </row>
    <row r="19" spans="1:18" ht="12.75">
      <c r="A19" s="209" t="s">
        <v>79</v>
      </c>
      <c r="B19" s="335">
        <v>7950.670549999997</v>
      </c>
      <c r="C19" s="335">
        <v>66330.42111000002</v>
      </c>
      <c r="D19" s="335">
        <v>2256.9746900000005</v>
      </c>
      <c r="E19" s="335">
        <v>328.53274</v>
      </c>
      <c r="F19" s="29"/>
      <c r="G19" s="335">
        <v>8588.709739999997</v>
      </c>
      <c r="H19" s="335">
        <v>71515.67219999993</v>
      </c>
      <c r="I19" s="335">
        <v>342.15148999999997</v>
      </c>
      <c r="J19" s="335">
        <v>226.24651999999998</v>
      </c>
      <c r="K19" s="301"/>
      <c r="L19" s="301"/>
      <c r="M19" s="301"/>
      <c r="N19" s="301"/>
      <c r="O19" s="373"/>
      <c r="P19" s="373"/>
      <c r="Q19" s="373"/>
      <c r="R19" s="373"/>
    </row>
    <row r="20" spans="1:18" ht="12.75">
      <c r="A20" s="210" t="s">
        <v>52</v>
      </c>
      <c r="B20" s="334">
        <v>8003.678630000001</v>
      </c>
      <c r="C20" s="334">
        <v>7286.5212999999985</v>
      </c>
      <c r="D20" s="334">
        <v>0</v>
      </c>
      <c r="E20" s="334">
        <v>25.43977</v>
      </c>
      <c r="F20" s="181"/>
      <c r="G20" s="334">
        <v>6762.1824799999995</v>
      </c>
      <c r="H20" s="334">
        <v>13334.08822</v>
      </c>
      <c r="I20" s="334">
        <v>782.32098</v>
      </c>
      <c r="J20" s="334">
        <v>63.04212</v>
      </c>
      <c r="K20" s="301"/>
      <c r="L20" s="301"/>
      <c r="M20" s="301"/>
      <c r="N20" s="301"/>
      <c r="O20" s="373"/>
      <c r="P20" s="373"/>
      <c r="Q20" s="373"/>
      <c r="R20" s="373"/>
    </row>
    <row r="21" spans="1:18" ht="12.75">
      <c r="A21" s="209" t="s">
        <v>198</v>
      </c>
      <c r="B21" s="335">
        <v>8097.915080000002</v>
      </c>
      <c r="C21" s="335">
        <v>36622.64628999997</v>
      </c>
      <c r="D21" s="335">
        <v>565.28541</v>
      </c>
      <c r="E21" s="335">
        <v>2148.74534</v>
      </c>
      <c r="F21" s="29"/>
      <c r="G21" s="335">
        <v>7504.181749999997</v>
      </c>
      <c r="H21" s="335">
        <v>32545.341139999997</v>
      </c>
      <c r="I21" s="335">
        <v>469.88664</v>
      </c>
      <c r="J21" s="335">
        <v>1592.2613399999996</v>
      </c>
      <c r="K21" s="301"/>
      <c r="L21" s="301"/>
      <c r="M21" s="301"/>
      <c r="N21" s="301"/>
      <c r="O21" s="373"/>
      <c r="P21" s="373"/>
      <c r="Q21" s="373"/>
      <c r="R21" s="373"/>
    </row>
    <row r="22" spans="1:18" ht="12.75">
      <c r="A22" s="211" t="s">
        <v>45</v>
      </c>
      <c r="B22" s="334">
        <v>17.99702</v>
      </c>
      <c r="C22" s="334">
        <v>19024.704419999995</v>
      </c>
      <c r="D22" s="334">
        <v>175.39257</v>
      </c>
      <c r="E22" s="334">
        <v>4288.1588999999985</v>
      </c>
      <c r="F22" s="181"/>
      <c r="G22" s="334">
        <v>27.462120000000002</v>
      </c>
      <c r="H22" s="334">
        <v>14146.720809999999</v>
      </c>
      <c r="I22" s="334">
        <v>164.67228999999998</v>
      </c>
      <c r="J22" s="334">
        <v>1716.4075200000004</v>
      </c>
      <c r="K22" s="301"/>
      <c r="L22" s="301"/>
      <c r="M22" s="301"/>
      <c r="N22" s="301"/>
      <c r="O22" s="373"/>
      <c r="P22" s="373"/>
      <c r="Q22" s="373"/>
      <c r="R22" s="373"/>
    </row>
    <row r="23" spans="1:18" ht="12.75">
      <c r="A23" s="209" t="s">
        <v>199</v>
      </c>
      <c r="B23" s="335">
        <v>468.79411</v>
      </c>
      <c r="C23" s="335">
        <v>1197.06593</v>
      </c>
      <c r="D23" s="335">
        <v>0</v>
      </c>
      <c r="E23" s="335">
        <v>0</v>
      </c>
      <c r="F23" s="29"/>
      <c r="G23" s="335">
        <v>1402.0932999999995</v>
      </c>
      <c r="H23" s="335">
        <v>177.56883</v>
      </c>
      <c r="I23" s="335">
        <v>122.47467</v>
      </c>
      <c r="J23" s="335">
        <v>0</v>
      </c>
      <c r="K23" s="301"/>
      <c r="L23" s="301"/>
      <c r="M23" s="301"/>
      <c r="N23" s="301"/>
      <c r="O23" s="373"/>
      <c r="P23" s="373"/>
      <c r="Q23" s="373"/>
      <c r="R23" s="373"/>
    </row>
    <row r="24" spans="1:18" ht="12.75">
      <c r="A24" s="210" t="s">
        <v>100</v>
      </c>
      <c r="B24" s="334">
        <v>234.99972999999997</v>
      </c>
      <c r="C24" s="334">
        <v>16353.771080000004</v>
      </c>
      <c r="D24" s="334">
        <v>34.49971</v>
      </c>
      <c r="E24" s="334">
        <v>2.5745</v>
      </c>
      <c r="F24" s="181"/>
      <c r="G24" s="334">
        <v>65.30032</v>
      </c>
      <c r="H24" s="334">
        <v>10612.41834</v>
      </c>
      <c r="I24" s="334">
        <v>524.34981</v>
      </c>
      <c r="J24" s="334">
        <v>195.70006</v>
      </c>
      <c r="K24" s="301"/>
      <c r="L24" s="301"/>
      <c r="M24" s="301"/>
      <c r="N24" s="301"/>
      <c r="O24" s="373"/>
      <c r="P24" s="373"/>
      <c r="Q24" s="373"/>
      <c r="R24" s="373"/>
    </row>
    <row r="25" spans="1:18" ht="12.75">
      <c r="A25" s="209" t="s">
        <v>200</v>
      </c>
      <c r="B25" s="335">
        <v>0</v>
      </c>
      <c r="C25" s="335">
        <v>100.22786000000002</v>
      </c>
      <c r="D25" s="335">
        <v>0</v>
      </c>
      <c r="E25" s="335">
        <v>0</v>
      </c>
      <c r="F25" s="29"/>
      <c r="G25" s="335">
        <v>0</v>
      </c>
      <c r="H25" s="335">
        <v>1361.2038900000005</v>
      </c>
      <c r="I25" s="335">
        <v>0</v>
      </c>
      <c r="J25" s="335">
        <v>0</v>
      </c>
      <c r="K25" s="301"/>
      <c r="L25" s="301"/>
      <c r="M25" s="301"/>
      <c r="N25" s="301"/>
      <c r="O25" s="373"/>
      <c r="P25" s="373"/>
      <c r="Q25" s="373"/>
      <c r="R25" s="373"/>
    </row>
    <row r="26" spans="1:18" ht="12.75">
      <c r="A26" s="211" t="s">
        <v>201</v>
      </c>
      <c r="B26" s="334">
        <v>0</v>
      </c>
      <c r="C26" s="334">
        <v>143.04514999999998</v>
      </c>
      <c r="D26" s="334">
        <v>0</v>
      </c>
      <c r="E26" s="334">
        <v>2876.3190100000006</v>
      </c>
      <c r="F26" s="181"/>
      <c r="G26" s="334">
        <v>0</v>
      </c>
      <c r="H26" s="334">
        <v>651.65964</v>
      </c>
      <c r="I26" s="334">
        <v>0</v>
      </c>
      <c r="J26" s="334">
        <v>1688.2001300000002</v>
      </c>
      <c r="K26" s="301"/>
      <c r="L26" s="301"/>
      <c r="M26" s="301"/>
      <c r="N26" s="301"/>
      <c r="O26" s="373"/>
      <c r="P26" s="373"/>
      <c r="Q26" s="373"/>
      <c r="R26" s="373"/>
    </row>
    <row r="27" spans="1:18" ht="12.75">
      <c r="A27" s="209" t="s">
        <v>101</v>
      </c>
      <c r="B27" s="335">
        <v>613.25539</v>
      </c>
      <c r="C27" s="335">
        <v>6394.435639999999</v>
      </c>
      <c r="D27" s="335">
        <v>0</v>
      </c>
      <c r="E27" s="335">
        <v>113.45911</v>
      </c>
      <c r="F27" s="29"/>
      <c r="G27" s="335">
        <v>2277.4462499999995</v>
      </c>
      <c r="H27" s="335">
        <v>5651.154870000001</v>
      </c>
      <c r="I27" s="335">
        <v>0</v>
      </c>
      <c r="J27" s="335">
        <v>32.984339999999996</v>
      </c>
      <c r="K27" s="301"/>
      <c r="L27" s="301"/>
      <c r="M27" s="301"/>
      <c r="N27" s="301"/>
      <c r="O27" s="373"/>
      <c r="P27" s="373"/>
      <c r="Q27" s="373"/>
      <c r="R27" s="373"/>
    </row>
    <row r="28" spans="1:18" ht="12.75">
      <c r="A28" s="210" t="s">
        <v>196</v>
      </c>
      <c r="B28" s="334">
        <v>8.605889999999999</v>
      </c>
      <c r="C28" s="334">
        <v>7326.225509999998</v>
      </c>
      <c r="D28" s="334">
        <v>0</v>
      </c>
      <c r="E28" s="334">
        <v>0</v>
      </c>
      <c r="F28" s="181"/>
      <c r="G28" s="334">
        <v>139.18447</v>
      </c>
      <c r="H28" s="334">
        <v>13492.301190000002</v>
      </c>
      <c r="I28" s="334">
        <v>0</v>
      </c>
      <c r="J28" s="334">
        <v>571.06512</v>
      </c>
      <c r="K28" s="301"/>
      <c r="L28" s="301"/>
      <c r="M28" s="301"/>
      <c r="N28" s="301"/>
      <c r="O28" s="373"/>
      <c r="P28" s="373"/>
      <c r="Q28" s="373"/>
      <c r="R28" s="373"/>
    </row>
    <row r="29" spans="1:18" ht="12.75">
      <c r="A29" s="209" t="s">
        <v>202</v>
      </c>
      <c r="B29" s="335">
        <v>0</v>
      </c>
      <c r="C29" s="335">
        <v>736.4409499999999</v>
      </c>
      <c r="D29" s="335">
        <v>0</v>
      </c>
      <c r="E29" s="335">
        <v>0</v>
      </c>
      <c r="F29" s="29"/>
      <c r="G29" s="335">
        <v>0</v>
      </c>
      <c r="H29" s="335">
        <v>919.69628</v>
      </c>
      <c r="I29" s="335">
        <v>43.31413</v>
      </c>
      <c r="J29" s="335">
        <v>0</v>
      </c>
      <c r="K29" s="301"/>
      <c r="L29" s="301"/>
      <c r="M29" s="301"/>
      <c r="N29" s="301"/>
      <c r="O29" s="373"/>
      <c r="P29" s="373"/>
      <c r="Q29" s="373"/>
      <c r="R29" s="373"/>
    </row>
    <row r="30" spans="1:18" ht="12.75">
      <c r="A30" s="211" t="s">
        <v>43</v>
      </c>
      <c r="B30" s="334">
        <v>2719.1919900000003</v>
      </c>
      <c r="C30" s="334">
        <v>78830.54987000002</v>
      </c>
      <c r="D30" s="334">
        <v>31.9548</v>
      </c>
      <c r="E30" s="334">
        <v>163.18713</v>
      </c>
      <c r="F30" s="181"/>
      <c r="G30" s="334">
        <v>3417.2482300000006</v>
      </c>
      <c r="H30" s="334">
        <v>55527.052229999994</v>
      </c>
      <c r="I30" s="334">
        <v>208.61538000000002</v>
      </c>
      <c r="J30" s="334">
        <v>151.95272</v>
      </c>
      <c r="K30" s="301"/>
      <c r="L30" s="301"/>
      <c r="M30" s="301"/>
      <c r="N30" s="301"/>
      <c r="O30" s="373"/>
      <c r="P30" s="373"/>
      <c r="Q30" s="373"/>
      <c r="R30" s="373"/>
    </row>
    <row r="31" spans="1:18" ht="12.75">
      <c r="A31" s="209" t="s">
        <v>203</v>
      </c>
      <c r="B31" s="335">
        <v>1006.42164</v>
      </c>
      <c r="C31" s="335">
        <v>12097.924159999999</v>
      </c>
      <c r="D31" s="335">
        <v>0</v>
      </c>
      <c r="E31" s="335">
        <v>398.24884</v>
      </c>
      <c r="F31" s="29"/>
      <c r="G31" s="335">
        <v>857.04192</v>
      </c>
      <c r="H31" s="335">
        <v>16402.65208</v>
      </c>
      <c r="I31" s="335">
        <v>0</v>
      </c>
      <c r="J31" s="335">
        <v>0</v>
      </c>
      <c r="K31" s="301"/>
      <c r="L31" s="301"/>
      <c r="M31" s="301"/>
      <c r="N31" s="301"/>
      <c r="O31" s="373"/>
      <c r="P31" s="373"/>
      <c r="Q31" s="373"/>
      <c r="R31" s="373"/>
    </row>
    <row r="32" spans="1:18" ht="12.75">
      <c r="A32" s="210" t="s">
        <v>204</v>
      </c>
      <c r="B32" s="334">
        <v>47.42103</v>
      </c>
      <c r="C32" s="334">
        <v>134990.82809999998</v>
      </c>
      <c r="D32" s="334">
        <v>0</v>
      </c>
      <c r="E32" s="334">
        <v>0</v>
      </c>
      <c r="F32" s="181"/>
      <c r="G32" s="334">
        <v>205.38556</v>
      </c>
      <c r="H32" s="334">
        <v>19214.851089999996</v>
      </c>
      <c r="I32" s="334">
        <v>1958.28963</v>
      </c>
      <c r="J32" s="334">
        <v>0</v>
      </c>
      <c r="K32" s="301"/>
      <c r="L32" s="301"/>
      <c r="M32" s="301"/>
      <c r="N32" s="301"/>
      <c r="O32" s="373"/>
      <c r="P32" s="373"/>
      <c r="Q32" s="373"/>
      <c r="R32" s="373"/>
    </row>
    <row r="33" spans="1:18" ht="12.75">
      <c r="A33" s="209" t="s">
        <v>197</v>
      </c>
      <c r="B33" s="335">
        <v>0</v>
      </c>
      <c r="C33" s="335">
        <v>18322.718440741</v>
      </c>
      <c r="D33" s="335">
        <v>0</v>
      </c>
      <c r="E33" s="335">
        <v>0</v>
      </c>
      <c r="F33" s="29"/>
      <c r="G33" s="335">
        <v>0</v>
      </c>
      <c r="H33" s="335">
        <v>18083.504910008003</v>
      </c>
      <c r="I33" s="335">
        <v>0</v>
      </c>
      <c r="J33" s="335">
        <v>0</v>
      </c>
      <c r="K33" s="301"/>
      <c r="L33" s="301"/>
      <c r="M33" s="301"/>
      <c r="N33" s="301"/>
      <c r="O33" s="373"/>
      <c r="P33" s="373"/>
      <c r="Q33" s="373"/>
      <c r="R33" s="373"/>
    </row>
    <row r="34" spans="1:18" ht="12.75">
      <c r="A34" s="211" t="s">
        <v>205</v>
      </c>
      <c r="B34" s="334">
        <v>62394.46758537097</v>
      </c>
      <c r="C34" s="334">
        <v>77263.25326424501</v>
      </c>
      <c r="D34" s="334">
        <v>1183.434279583</v>
      </c>
      <c r="E34" s="334">
        <v>939.713329381</v>
      </c>
      <c r="F34" s="181"/>
      <c r="G34" s="334">
        <v>64379.070446405</v>
      </c>
      <c r="H34" s="334">
        <v>79298.79627319894</v>
      </c>
      <c r="I34" s="334">
        <v>815.1247835469999</v>
      </c>
      <c r="J34" s="334">
        <v>761.0890399550002</v>
      </c>
      <c r="K34" s="301"/>
      <c r="L34" s="301"/>
      <c r="M34" s="301"/>
      <c r="N34" s="301"/>
      <c r="O34" s="373"/>
      <c r="P34" s="373"/>
      <c r="Q34" s="373"/>
      <c r="R34" s="373"/>
    </row>
    <row r="35" spans="1:18" ht="12.75">
      <c r="A35" s="209" t="s">
        <v>102</v>
      </c>
      <c r="B35" s="335">
        <v>28421.12604</v>
      </c>
      <c r="C35" s="335">
        <v>105794.03467</v>
      </c>
      <c r="D35" s="335">
        <v>260.35557</v>
      </c>
      <c r="E35" s="335">
        <v>3313.8372000000004</v>
      </c>
      <c r="F35" s="29"/>
      <c r="G35" s="335">
        <v>24455.96133</v>
      </c>
      <c r="H35" s="335">
        <v>51686.105169999966</v>
      </c>
      <c r="I35" s="335">
        <v>20.627110000000002</v>
      </c>
      <c r="J35" s="335">
        <v>4653.2692400000005</v>
      </c>
      <c r="K35" s="301"/>
      <c r="L35" s="301"/>
      <c r="M35" s="301"/>
      <c r="N35" s="301"/>
      <c r="O35" s="373"/>
      <c r="P35" s="373"/>
      <c r="Q35" s="373"/>
      <c r="R35" s="373"/>
    </row>
    <row r="36" spans="1:18" ht="12.75">
      <c r="A36" s="210" t="s">
        <v>228</v>
      </c>
      <c r="B36" s="334">
        <v>897.6928399999999</v>
      </c>
      <c r="C36" s="334">
        <v>22513.48845999999</v>
      </c>
      <c r="D36" s="334">
        <v>134.24913</v>
      </c>
      <c r="E36" s="334">
        <v>0.04314</v>
      </c>
      <c r="F36" s="181"/>
      <c r="G36" s="334">
        <v>3.08208</v>
      </c>
      <c r="H36" s="334">
        <v>6119.76794</v>
      </c>
      <c r="I36" s="334">
        <v>0</v>
      </c>
      <c r="J36" s="334">
        <v>11.07175</v>
      </c>
      <c r="K36" s="301"/>
      <c r="L36" s="301"/>
      <c r="M36" s="301"/>
      <c r="N36" s="301"/>
      <c r="O36" s="373"/>
      <c r="P36" s="373"/>
      <c r="Q36" s="373"/>
      <c r="R36" s="373"/>
    </row>
    <row r="37" spans="1:18" ht="12.75">
      <c r="A37" s="209" t="s">
        <v>229</v>
      </c>
      <c r="B37" s="335">
        <v>35.33</v>
      </c>
      <c r="C37" s="335">
        <v>2458.0102800000013</v>
      </c>
      <c r="D37" s="335">
        <v>0</v>
      </c>
      <c r="E37" s="335">
        <v>0</v>
      </c>
      <c r="F37" s="29"/>
      <c r="G37" s="335">
        <v>20.22917</v>
      </c>
      <c r="H37" s="335">
        <v>2362.79639</v>
      </c>
      <c r="I37" s="335">
        <v>0</v>
      </c>
      <c r="J37" s="335">
        <v>2087.73349</v>
      </c>
      <c r="K37" s="301"/>
      <c r="L37" s="301"/>
      <c r="M37" s="301"/>
      <c r="N37" s="301"/>
      <c r="O37" s="373"/>
      <c r="P37" s="373"/>
      <c r="Q37" s="373"/>
      <c r="R37" s="373"/>
    </row>
    <row r="38" spans="1:18" ht="12.75">
      <c r="A38" s="211" t="s">
        <v>80</v>
      </c>
      <c r="B38" s="334">
        <v>1945.5555599999993</v>
      </c>
      <c r="C38" s="334">
        <v>49951.860909999945</v>
      </c>
      <c r="D38" s="334">
        <v>0</v>
      </c>
      <c r="E38" s="334">
        <v>998.0563999999999</v>
      </c>
      <c r="F38" s="181"/>
      <c r="G38" s="334">
        <v>11135.72285</v>
      </c>
      <c r="H38" s="334">
        <v>43590.30984000001</v>
      </c>
      <c r="I38" s="334">
        <v>0</v>
      </c>
      <c r="J38" s="334">
        <v>309.77644999999995</v>
      </c>
      <c r="K38" s="301"/>
      <c r="L38" s="301"/>
      <c r="M38" s="301"/>
      <c r="N38" s="301"/>
      <c r="O38" s="373"/>
      <c r="P38" s="373"/>
      <c r="Q38" s="373"/>
      <c r="R38" s="373"/>
    </row>
    <row r="39" spans="1:18" ht="12.75">
      <c r="A39" s="209" t="s">
        <v>84</v>
      </c>
      <c r="B39" s="335">
        <v>32.629619999999996</v>
      </c>
      <c r="C39" s="335">
        <v>14371.70936</v>
      </c>
      <c r="D39" s="335">
        <v>0</v>
      </c>
      <c r="E39" s="335">
        <v>0</v>
      </c>
      <c r="F39" s="29"/>
      <c r="G39" s="335">
        <v>0</v>
      </c>
      <c r="H39" s="335">
        <v>1635.52943</v>
      </c>
      <c r="I39" s="335">
        <v>0</v>
      </c>
      <c r="J39" s="335">
        <v>0</v>
      </c>
      <c r="K39" s="301"/>
      <c r="L39" s="301"/>
      <c r="M39" s="301"/>
      <c r="N39" s="301"/>
      <c r="O39" s="373"/>
      <c r="P39" s="373"/>
      <c r="Q39" s="373"/>
      <c r="R39" s="373"/>
    </row>
    <row r="40" spans="1:18" ht="12.75">
      <c r="A40" s="210" t="s">
        <v>83</v>
      </c>
      <c r="B40" s="334">
        <v>0</v>
      </c>
      <c r="C40" s="334">
        <v>2160.4336099999996</v>
      </c>
      <c r="D40" s="334">
        <v>0</v>
      </c>
      <c r="E40" s="334">
        <v>0</v>
      </c>
      <c r="F40" s="181"/>
      <c r="G40" s="334">
        <v>0</v>
      </c>
      <c r="H40" s="334">
        <v>2268.0544899999995</v>
      </c>
      <c r="I40" s="334">
        <v>0</v>
      </c>
      <c r="J40" s="334">
        <v>0</v>
      </c>
      <c r="K40" s="301"/>
      <c r="L40" s="301"/>
      <c r="M40" s="301"/>
      <c r="N40" s="301"/>
      <c r="O40" s="373"/>
      <c r="P40" s="373"/>
      <c r="Q40" s="373"/>
      <c r="R40" s="373"/>
    </row>
    <row r="41" spans="1:18" ht="12.75">
      <c r="A41" s="209" t="s">
        <v>44</v>
      </c>
      <c r="B41" s="335">
        <v>776.7902200000001</v>
      </c>
      <c r="C41" s="335">
        <v>52638.87983</v>
      </c>
      <c r="D41" s="335">
        <v>35.088</v>
      </c>
      <c r="E41" s="335">
        <v>0</v>
      </c>
      <c r="F41" s="29"/>
      <c r="G41" s="335">
        <v>1735.0808800000004</v>
      </c>
      <c r="H41" s="335">
        <v>24279.15388</v>
      </c>
      <c r="I41" s="335">
        <v>0</v>
      </c>
      <c r="J41" s="335">
        <v>0.65</v>
      </c>
      <c r="K41" s="301"/>
      <c r="L41" s="301"/>
      <c r="M41" s="301"/>
      <c r="N41" s="301"/>
      <c r="O41" s="373"/>
      <c r="P41" s="373"/>
      <c r="Q41" s="373"/>
      <c r="R41" s="373"/>
    </row>
    <row r="42" spans="1:18" ht="13.5" thickBot="1">
      <c r="A42" s="322" t="s">
        <v>108</v>
      </c>
      <c r="B42" s="371">
        <v>1.0700000002980232</v>
      </c>
      <c r="C42" s="371">
        <v>1870.629510000229</v>
      </c>
      <c r="D42" s="371">
        <v>0</v>
      </c>
      <c r="E42" s="371">
        <v>10.710259999990463</v>
      </c>
      <c r="F42" s="372"/>
      <c r="G42" s="371">
        <v>0</v>
      </c>
      <c r="H42" s="371">
        <v>30755.481349997997</v>
      </c>
      <c r="I42" s="371">
        <v>0</v>
      </c>
      <c r="J42" s="371">
        <v>1995.2345000000075</v>
      </c>
      <c r="K42" s="301"/>
      <c r="L42" s="301"/>
      <c r="M42" s="301"/>
      <c r="N42" s="301"/>
      <c r="O42" s="373"/>
      <c r="P42" s="373"/>
      <c r="Q42" s="373"/>
      <c r="R42" s="373"/>
    </row>
    <row r="43" spans="1:8" ht="12.75">
      <c r="A43" s="66" t="s">
        <v>158</v>
      </c>
      <c r="H43" s="56"/>
    </row>
    <row r="44" spans="1:12" ht="12.75">
      <c r="A44" s="66" t="s">
        <v>77</v>
      </c>
      <c r="B44" s="199"/>
      <c r="C44" s="199"/>
      <c r="D44" s="199"/>
      <c r="E44" s="199"/>
      <c r="F44" s="199"/>
      <c r="G44" s="199"/>
      <c r="H44" s="199"/>
      <c r="I44" s="199"/>
      <c r="J44" s="199"/>
      <c r="L44" s="199"/>
    </row>
    <row r="45" spans="1:10" ht="12.75">
      <c r="A45" s="66" t="s">
        <v>81</v>
      </c>
      <c r="B45" s="201"/>
      <c r="C45" s="201"/>
      <c r="D45" s="201"/>
      <c r="E45" s="201"/>
      <c r="F45" s="201"/>
      <c r="G45" s="201"/>
      <c r="H45" s="201"/>
      <c r="I45" s="201"/>
      <c r="J45" s="201"/>
    </row>
    <row r="46" spans="1:10" ht="12.75">
      <c r="A46" s="66" t="s">
        <v>82</v>
      </c>
      <c r="B46" s="201"/>
      <c r="C46" s="201"/>
      <c r="D46" s="201"/>
      <c r="E46" s="201"/>
      <c r="F46" s="201"/>
      <c r="G46" s="201"/>
      <c r="H46" s="201"/>
      <c r="I46" s="201"/>
      <c r="J46" s="201"/>
    </row>
    <row r="47" ht="12.75">
      <c r="A47" s="66"/>
    </row>
  </sheetData>
  <sheetProtection/>
  <mergeCells count="13">
    <mergeCell ref="A11:A13"/>
    <mergeCell ref="B11:E11"/>
    <mergeCell ref="G11:J11"/>
    <mergeCell ref="B12:B13"/>
    <mergeCell ref="C12:C13"/>
    <mergeCell ref="D12:D13"/>
    <mergeCell ref="E12:E13"/>
    <mergeCell ref="F12:F13"/>
    <mergeCell ref="E1:J5"/>
    <mergeCell ref="G12:G13"/>
    <mergeCell ref="H12:H13"/>
    <mergeCell ref="I12:I13"/>
    <mergeCell ref="J12:J13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3.00390625" style="117" customWidth="1"/>
    <col min="2" max="2" width="58.140625" style="242" customWidth="1"/>
    <col min="3" max="4" width="12.7109375" style="3" bestFit="1" customWidth="1"/>
    <col min="5" max="5" width="12.421875" style="279" bestFit="1" customWidth="1"/>
    <col min="6" max="6" width="14.140625" style="279" customWidth="1"/>
    <col min="7" max="7" width="12.7109375" style="279" bestFit="1" customWidth="1"/>
    <col min="8" max="8" width="3.00390625" style="3" customWidth="1"/>
    <col min="9" max="10" width="11.8515625" style="289" bestFit="1" customWidth="1"/>
    <col min="11" max="11" width="9.140625" style="3" bestFit="1" customWidth="1"/>
    <col min="12" max="12" width="13.8515625" style="3" bestFit="1" customWidth="1"/>
    <col min="13" max="13" width="12.7109375" style="3" bestFit="1" customWidth="1"/>
    <col min="14" max="15" width="16.57421875" style="3" bestFit="1" customWidth="1"/>
    <col min="16" max="17" width="6.7109375" style="174" customWidth="1"/>
    <col min="18" max="16384" width="6.7109375" style="3" customWidth="1"/>
  </cols>
  <sheetData>
    <row r="1" spans="8:13" ht="12.75">
      <c r="H1" s="442" t="s">
        <v>116</v>
      </c>
      <c r="I1" s="443"/>
      <c r="J1" s="443"/>
      <c r="K1" s="443"/>
      <c r="L1" s="443"/>
      <c r="M1" s="443"/>
    </row>
    <row r="2" spans="8:13" ht="12.75">
      <c r="H2" s="443"/>
      <c r="I2" s="443"/>
      <c r="J2" s="443"/>
      <c r="K2" s="443"/>
      <c r="L2" s="443"/>
      <c r="M2" s="443"/>
    </row>
    <row r="3" spans="8:13" ht="12.75">
      <c r="H3" s="443"/>
      <c r="I3" s="443"/>
      <c r="J3" s="443"/>
      <c r="K3" s="443"/>
      <c r="L3" s="443"/>
      <c r="M3" s="443"/>
    </row>
    <row r="4" spans="8:13" ht="12.75">
      <c r="H4" s="443"/>
      <c r="I4" s="443"/>
      <c r="J4" s="443"/>
      <c r="K4" s="443"/>
      <c r="L4" s="443"/>
      <c r="M4" s="443"/>
    </row>
    <row r="5" spans="8:13" ht="12.75">
      <c r="H5" s="443"/>
      <c r="I5" s="443"/>
      <c r="J5" s="443"/>
      <c r="K5" s="443"/>
      <c r="L5" s="443"/>
      <c r="M5" s="443"/>
    </row>
    <row r="6" spans="9:10" ht="12.75">
      <c r="I6" s="3"/>
      <c r="J6" s="3"/>
    </row>
    <row r="7" spans="1:17" s="13" customFormat="1" ht="15">
      <c r="A7" s="118" t="s">
        <v>54</v>
      </c>
      <c r="B7" s="243"/>
      <c r="C7" s="39"/>
      <c r="D7" s="39"/>
      <c r="E7" s="280"/>
      <c r="F7" s="280"/>
      <c r="G7" s="281"/>
      <c r="P7" s="175"/>
      <c r="Q7" s="175"/>
    </row>
    <row r="8" spans="1:11" s="13" customFormat="1" ht="15">
      <c r="A8" s="118" t="s">
        <v>65</v>
      </c>
      <c r="B8" s="243"/>
      <c r="C8" s="171"/>
      <c r="D8" s="171"/>
      <c r="E8" s="282"/>
      <c r="F8" s="282"/>
      <c r="G8" s="283"/>
      <c r="J8" s="175"/>
      <c r="K8" s="175"/>
    </row>
    <row r="9" spans="1:23" s="13" customFormat="1" ht="17.25">
      <c r="A9" s="157" t="s">
        <v>235</v>
      </c>
      <c r="B9" s="378"/>
      <c r="C9" s="379"/>
      <c r="D9" s="379"/>
      <c r="E9" s="380"/>
      <c r="F9" s="380"/>
      <c r="G9" s="380"/>
      <c r="H9" s="15"/>
      <c r="I9" s="15"/>
      <c r="J9" s="176"/>
      <c r="K9" s="17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383" customFormat="1" ht="15">
      <c r="A10" s="157"/>
      <c r="B10" s="378"/>
      <c r="C10" s="379"/>
      <c r="D10" s="379"/>
      <c r="E10" s="379"/>
      <c r="F10" s="379"/>
      <c r="G10" s="379"/>
      <c r="H10" s="381"/>
      <c r="I10" s="381"/>
      <c r="J10" s="382"/>
      <c r="K10" s="382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</row>
    <row r="11" spans="1:23" s="13" customFormat="1" ht="15">
      <c r="A11" s="384"/>
      <c r="B11" s="385"/>
      <c r="C11" s="489" t="s">
        <v>227</v>
      </c>
      <c r="D11" s="489"/>
      <c r="E11" s="489"/>
      <c r="F11" s="489"/>
      <c r="G11" s="489"/>
      <c r="H11" s="15"/>
      <c r="I11" s="15"/>
      <c r="J11" s="176"/>
      <c r="K11" s="17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15" customFormat="1" ht="13.5" customHeight="1" thickBot="1">
      <c r="A12" s="493" t="s">
        <v>63</v>
      </c>
      <c r="B12" s="493" t="s">
        <v>38</v>
      </c>
      <c r="C12" s="473" t="s">
        <v>8</v>
      </c>
      <c r="D12" s="473"/>
      <c r="E12" s="323"/>
      <c r="F12" s="323"/>
      <c r="G12" s="492" t="s">
        <v>232</v>
      </c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</row>
    <row r="13" spans="1:23" s="15" customFormat="1" ht="24.75" thickBot="1">
      <c r="A13" s="494"/>
      <c r="B13" s="494"/>
      <c r="C13" s="128">
        <v>2015</v>
      </c>
      <c r="D13" s="128">
        <v>2016</v>
      </c>
      <c r="E13" s="35" t="s">
        <v>98</v>
      </c>
      <c r="F13" s="35" t="s">
        <v>99</v>
      </c>
      <c r="G13" s="477"/>
      <c r="H13" s="152"/>
      <c r="I13" s="152"/>
      <c r="J13" s="174"/>
      <c r="K13" s="17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3" s="7" customFormat="1" ht="12.75">
      <c r="A14" s="106"/>
      <c r="B14" s="41" t="s">
        <v>0</v>
      </c>
      <c r="C14" s="386">
        <v>1836390.8391580938</v>
      </c>
      <c r="D14" s="386">
        <v>1561137.8604106049</v>
      </c>
      <c r="E14" s="285">
        <v>-14.98880156000345</v>
      </c>
      <c r="F14" s="285">
        <v>-14.98880156000345</v>
      </c>
      <c r="G14" s="285">
        <v>100</v>
      </c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10"/>
      <c r="T14" s="10"/>
      <c r="U14" s="10"/>
      <c r="V14" s="10"/>
      <c r="W14" s="10"/>
      <c r="AD14" s="374"/>
      <c r="AE14" s="374"/>
      <c r="AF14" s="374"/>
      <c r="AG14" s="374"/>
    </row>
    <row r="15" spans="1:23" s="10" customFormat="1" ht="12.75">
      <c r="A15" s="107"/>
      <c r="B15" s="261"/>
      <c r="C15" s="387"/>
      <c r="D15" s="387"/>
      <c r="E15" s="285"/>
      <c r="F15" s="285"/>
      <c r="G15" s="285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6"/>
      <c r="T15" s="6"/>
      <c r="U15" s="6"/>
      <c r="V15" s="6"/>
      <c r="W15" s="6"/>
    </row>
    <row r="16" spans="1:18" s="6" customFormat="1" ht="12.75">
      <c r="A16" s="495" t="s">
        <v>12</v>
      </c>
      <c r="B16" s="495"/>
      <c r="C16" s="278">
        <v>194975.26419345106</v>
      </c>
      <c r="D16" s="278">
        <v>239945.83412761823</v>
      </c>
      <c r="E16" s="286">
        <v>23.064756506521846</v>
      </c>
      <c r="F16" s="286">
        <f>+(D16-C16)/$C$14*100</f>
        <v>2.448856146264825</v>
      </c>
      <c r="G16" s="286">
        <f>+D16/$D$14*100</f>
        <v>15.369932419966329</v>
      </c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1:18" s="6" customFormat="1" ht="25.5">
      <c r="A17" s="290" t="s">
        <v>135</v>
      </c>
      <c r="B17" s="262" t="s">
        <v>66</v>
      </c>
      <c r="C17" s="387">
        <v>141664.890817316</v>
      </c>
      <c r="D17" s="387">
        <v>207311.1184459112</v>
      </c>
      <c r="E17" s="287">
        <v>46.33909449960281</v>
      </c>
      <c r="F17" s="287">
        <f aca="true" t="shared" si="0" ref="F17:F41">+(D17-C17)/$C$14*100</f>
        <v>3.574741619746437</v>
      </c>
      <c r="G17" s="287">
        <f aca="true" t="shared" si="1" ref="G17:G41">+D17/$D$14*100</f>
        <v>13.279488231192149</v>
      </c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s="6" customFormat="1" ht="38.25">
      <c r="A18" s="290" t="s">
        <v>159</v>
      </c>
      <c r="B18" s="262" t="s">
        <v>160</v>
      </c>
      <c r="C18" s="387">
        <v>13996.191989999994</v>
      </c>
      <c r="D18" s="387">
        <v>3076.1320800000003</v>
      </c>
      <c r="E18" s="287">
        <v>-78.02164987306664</v>
      </c>
      <c r="F18" s="287">
        <f t="shared" si="0"/>
        <v>-0.5946479190130556</v>
      </c>
      <c r="G18" s="287">
        <f t="shared" si="1"/>
        <v>0.19704423023799625</v>
      </c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23" s="6" customFormat="1" ht="38.25">
      <c r="A19" s="290" t="s">
        <v>133</v>
      </c>
      <c r="B19" s="262" t="s">
        <v>134</v>
      </c>
      <c r="C19" s="387">
        <v>31857.426899943013</v>
      </c>
      <c r="D19" s="387">
        <v>25265.503091707025</v>
      </c>
      <c r="E19" s="287">
        <v>-20.691953022256737</v>
      </c>
      <c r="F19" s="287">
        <f t="shared" si="0"/>
        <v>-0.3589608305418307</v>
      </c>
      <c r="G19" s="287">
        <f t="shared" si="1"/>
        <v>1.6184030720427078</v>
      </c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46"/>
      <c r="T19" s="46"/>
      <c r="U19" s="46"/>
      <c r="V19" s="46"/>
      <c r="W19" s="46"/>
    </row>
    <row r="20" spans="1:23" s="6" customFormat="1" ht="12.75">
      <c r="A20" s="491" t="s">
        <v>69</v>
      </c>
      <c r="B20" s="491"/>
      <c r="C20" s="387">
        <v>7456.754486192018</v>
      </c>
      <c r="D20" s="387">
        <v>4293.080509999991</v>
      </c>
      <c r="E20" s="287">
        <v>-42.42695641985175</v>
      </c>
      <c r="F20" s="287">
        <f t="shared" si="0"/>
        <v>-0.17227672392672333</v>
      </c>
      <c r="G20" s="287">
        <f t="shared" si="1"/>
        <v>0.2749968864934734</v>
      </c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0"/>
      <c r="T20" s="10"/>
      <c r="U20" s="10"/>
      <c r="V20" s="10"/>
      <c r="W20" s="10"/>
    </row>
    <row r="21" spans="1:23" s="46" customFormat="1" ht="12.75">
      <c r="A21" s="291"/>
      <c r="B21" s="264"/>
      <c r="C21" s="387"/>
      <c r="D21" s="387"/>
      <c r="E21" s="287"/>
      <c r="F21" s="287"/>
      <c r="G21" s="287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6"/>
      <c r="T21" s="6"/>
      <c r="U21" s="6"/>
      <c r="V21" s="6"/>
      <c r="W21" s="6"/>
    </row>
    <row r="22" spans="1:23" s="10" customFormat="1" ht="12.75">
      <c r="A22" s="490" t="s">
        <v>13</v>
      </c>
      <c r="B22" s="490"/>
      <c r="C22" s="278">
        <v>1532458.0151756785</v>
      </c>
      <c r="D22" s="278">
        <v>1278870.8620894847</v>
      </c>
      <c r="E22" s="286">
        <v>-16.54773902938691</v>
      </c>
      <c r="F22" s="286">
        <f t="shared" si="0"/>
        <v>-13.808996847449567</v>
      </c>
      <c r="G22" s="286">
        <f t="shared" si="1"/>
        <v>81.91914977663284</v>
      </c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6"/>
      <c r="T22" s="6"/>
      <c r="U22" s="6"/>
      <c r="V22" s="6"/>
      <c r="W22" s="6"/>
    </row>
    <row r="23" spans="1:18" s="6" customFormat="1" ht="38.25">
      <c r="A23" s="290" t="s">
        <v>136</v>
      </c>
      <c r="B23" s="264" t="s">
        <v>67</v>
      </c>
      <c r="C23" s="387">
        <v>973912.3448986395</v>
      </c>
      <c r="D23" s="387">
        <v>636539.6642818325</v>
      </c>
      <c r="E23" s="287">
        <v>-34.64096973243718</v>
      </c>
      <c r="F23" s="287">
        <f t="shared" si="0"/>
        <v>-18.37150749300611</v>
      </c>
      <c r="G23" s="287">
        <f t="shared" si="1"/>
        <v>40.774084110317595</v>
      </c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</row>
    <row r="24" spans="1:18" s="6" customFormat="1" ht="25.5">
      <c r="A24" s="290" t="s">
        <v>215</v>
      </c>
      <c r="B24" s="264" t="s">
        <v>216</v>
      </c>
      <c r="C24" s="387">
        <v>4082.056449999999</v>
      </c>
      <c r="D24" s="387">
        <v>2287.23425</v>
      </c>
      <c r="E24" s="287">
        <v>-43.96857863148854</v>
      </c>
      <c r="F24" s="287">
        <f t="shared" si="0"/>
        <v>-0.09773639476566155</v>
      </c>
      <c r="G24" s="287">
        <f t="shared" si="1"/>
        <v>0.14651071554938908</v>
      </c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18" s="6" customFormat="1" ht="38.25">
      <c r="A25" s="290" t="s">
        <v>217</v>
      </c>
      <c r="B25" s="264" t="s">
        <v>218</v>
      </c>
      <c r="C25" s="387">
        <v>268949.24246327695</v>
      </c>
      <c r="D25" s="387">
        <v>169381.91125021086</v>
      </c>
      <c r="E25" s="287">
        <v>-37.0208632309724</v>
      </c>
      <c r="F25" s="287">
        <f t="shared" si="0"/>
        <v>-5.421903066055014</v>
      </c>
      <c r="G25" s="287">
        <f t="shared" si="1"/>
        <v>10.849900930956903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</row>
    <row r="26" spans="1:18" s="6" customFormat="1" ht="51">
      <c r="A26" s="290" t="s">
        <v>138</v>
      </c>
      <c r="B26" s="264" t="s">
        <v>93</v>
      </c>
      <c r="C26" s="387">
        <v>31243.62615</v>
      </c>
      <c r="D26" s="387">
        <v>4145.170620000001</v>
      </c>
      <c r="E26" s="287">
        <v>-86.73274798482377</v>
      </c>
      <c r="F26" s="287">
        <f t="shared" si="0"/>
        <v>-1.475636610255771</v>
      </c>
      <c r="G26" s="287">
        <f t="shared" si="1"/>
        <v>0.26552239396139893</v>
      </c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</row>
    <row r="27" spans="1:23" s="6" customFormat="1" ht="12.75">
      <c r="A27" s="290" t="s">
        <v>137</v>
      </c>
      <c r="B27" s="264" t="s">
        <v>68</v>
      </c>
      <c r="C27" s="387">
        <v>177770.454841782</v>
      </c>
      <c r="D27" s="387">
        <v>392043.50385579106</v>
      </c>
      <c r="E27" s="287">
        <v>120.53355503011724</v>
      </c>
      <c r="F27" s="287">
        <f t="shared" si="0"/>
        <v>11.668161507070252</v>
      </c>
      <c r="G27" s="287">
        <f t="shared" si="1"/>
        <v>25.112676708300263</v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0"/>
      <c r="T27" s="10"/>
      <c r="U27" s="10"/>
      <c r="V27" s="10"/>
      <c r="W27" s="10"/>
    </row>
    <row r="28" spans="1:18" s="6" customFormat="1" ht="12.75">
      <c r="A28" s="491" t="s">
        <v>69</v>
      </c>
      <c r="B28" s="491"/>
      <c r="C28" s="387">
        <v>76500.29037197995</v>
      </c>
      <c r="D28" s="387">
        <v>74473.37783165026</v>
      </c>
      <c r="E28" s="287">
        <v>-2.6495488193232997</v>
      </c>
      <c r="F28" s="287">
        <f t="shared" si="0"/>
        <v>-0.11037479043725493</v>
      </c>
      <c r="G28" s="287">
        <f t="shared" si="1"/>
        <v>4.770454917547291</v>
      </c>
      <c r="H28" s="152"/>
      <c r="I28" s="152"/>
      <c r="J28" s="7"/>
      <c r="K28" s="7"/>
      <c r="L28" s="7"/>
      <c r="M28" s="7"/>
      <c r="N28" s="7"/>
      <c r="O28" s="7"/>
      <c r="P28" s="7"/>
      <c r="Q28" s="7"/>
      <c r="R28" s="7"/>
    </row>
    <row r="29" spans="1:23" s="10" customFormat="1" ht="12.75">
      <c r="A29" s="290"/>
      <c r="B29" s="264"/>
      <c r="C29" s="387"/>
      <c r="D29" s="387"/>
      <c r="E29" s="287"/>
      <c r="F29" s="287"/>
      <c r="G29" s="287"/>
      <c r="H29" s="152"/>
      <c r="I29" s="152"/>
      <c r="J29" s="7"/>
      <c r="K29" s="7"/>
      <c r="L29" s="7"/>
      <c r="M29" s="7"/>
      <c r="N29" s="7"/>
      <c r="O29" s="7"/>
      <c r="P29" s="7"/>
      <c r="Q29" s="7"/>
      <c r="R29" s="7"/>
      <c r="S29" s="97"/>
      <c r="T29" s="97"/>
      <c r="U29" s="97"/>
      <c r="V29" s="97"/>
      <c r="W29" s="97"/>
    </row>
    <row r="30" spans="1:18" s="6" customFormat="1" ht="12.75">
      <c r="A30" s="490" t="s">
        <v>14</v>
      </c>
      <c r="B30" s="490"/>
      <c r="C30" s="278">
        <v>12598.040779582998</v>
      </c>
      <c r="D30" s="278">
        <v>10493.310913546999</v>
      </c>
      <c r="E30" s="286">
        <v>-16.706803088358214</v>
      </c>
      <c r="F30" s="286">
        <f t="shared" si="0"/>
        <v>-0.11461230480766978</v>
      </c>
      <c r="G30" s="286">
        <f t="shared" si="1"/>
        <v>0.6721578650835542</v>
      </c>
      <c r="H30" s="152"/>
      <c r="I30" s="152"/>
      <c r="J30" s="7"/>
      <c r="K30" s="7"/>
      <c r="L30" s="7"/>
      <c r="M30" s="7"/>
      <c r="N30" s="7"/>
      <c r="O30" s="7"/>
      <c r="P30" s="7"/>
      <c r="Q30" s="7"/>
      <c r="R30" s="7"/>
    </row>
    <row r="31" spans="1:33" s="6" customFormat="1" ht="38.25">
      <c r="A31" s="290" t="s">
        <v>139</v>
      </c>
      <c r="B31" s="258" t="s">
        <v>123</v>
      </c>
      <c r="C31" s="387">
        <v>6931.582099582999</v>
      </c>
      <c r="D31" s="387">
        <v>3281.1159877229998</v>
      </c>
      <c r="E31" s="287">
        <v>-52.6642555684309</v>
      </c>
      <c r="F31" s="287">
        <f t="shared" si="0"/>
        <v>-0.19878481388709066</v>
      </c>
      <c r="G31" s="287">
        <f t="shared" si="1"/>
        <v>0.21017464702700966</v>
      </c>
      <c r="H31" s="152"/>
      <c r="I31" s="152"/>
      <c r="J31" s="7"/>
      <c r="K31" s="7"/>
      <c r="L31" s="7"/>
      <c r="M31" s="7"/>
      <c r="N31" s="7"/>
      <c r="O31" s="7"/>
      <c r="P31" s="7"/>
      <c r="Q31" s="7"/>
      <c r="R31" s="7"/>
      <c r="AD31" s="97"/>
      <c r="AE31" s="97"/>
      <c r="AF31" s="97"/>
      <c r="AG31" s="97"/>
    </row>
    <row r="32" spans="1:33" s="97" customFormat="1" ht="48.75" customHeight="1">
      <c r="A32" s="290">
        <v>608</v>
      </c>
      <c r="B32" s="306" t="s">
        <v>212</v>
      </c>
      <c r="C32" s="387">
        <v>3045.0446199999997</v>
      </c>
      <c r="D32" s="387">
        <v>2268.89406</v>
      </c>
      <c r="E32" s="287">
        <v>-25.488971652573017</v>
      </c>
      <c r="F32" s="287">
        <f t="shared" si="0"/>
        <v>-0.04226499846600363</v>
      </c>
      <c r="G32" s="287">
        <f t="shared" si="1"/>
        <v>0.14533591923798733</v>
      </c>
      <c r="H32" s="152"/>
      <c r="I32" s="152"/>
      <c r="J32" s="7"/>
      <c r="K32" s="7"/>
      <c r="L32" s="7"/>
      <c r="M32" s="7"/>
      <c r="N32" s="7"/>
      <c r="O32" s="7"/>
      <c r="P32" s="7"/>
      <c r="Q32" s="7"/>
      <c r="R32" s="7"/>
      <c r="S32" s="6"/>
      <c r="T32" s="6"/>
      <c r="U32" s="6"/>
      <c r="V32" s="6"/>
      <c r="W32" s="6"/>
      <c r="AD32" s="6"/>
      <c r="AE32" s="6"/>
      <c r="AF32" s="6"/>
      <c r="AG32" s="6"/>
    </row>
    <row r="33" spans="1:23" s="6" customFormat="1" ht="18.75" customHeight="1">
      <c r="A33" s="290" t="s">
        <v>219</v>
      </c>
      <c r="B33" s="306" t="s">
        <v>94</v>
      </c>
      <c r="C33" s="387">
        <v>1675.16</v>
      </c>
      <c r="D33" s="387">
        <v>960.0482</v>
      </c>
      <c r="E33" s="287">
        <v>-42.6891640201533</v>
      </c>
      <c r="F33" s="287">
        <f t="shared" si="0"/>
        <v>-0.038941154832151534</v>
      </c>
      <c r="G33" s="287">
        <f t="shared" si="1"/>
        <v>0.06149669573368053</v>
      </c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0"/>
      <c r="T33" s="10"/>
      <c r="U33" s="10"/>
      <c r="V33" s="10"/>
      <c r="W33" s="10"/>
    </row>
    <row r="34" spans="1:11" s="6" customFormat="1" ht="63.75">
      <c r="A34" s="290" t="s">
        <v>140</v>
      </c>
      <c r="B34" s="305" t="s">
        <v>106</v>
      </c>
      <c r="C34" s="387">
        <v>776.0010299999999</v>
      </c>
      <c r="D34" s="387">
        <v>1107.1654558239995</v>
      </c>
      <c r="E34" s="287">
        <v>42.675771425715716</v>
      </c>
      <c r="F34" s="287">
        <f t="shared" si="0"/>
        <v>0.01803343922015121</v>
      </c>
      <c r="G34" s="287">
        <f t="shared" si="1"/>
        <v>0.07092041541627829</v>
      </c>
      <c r="H34" s="152"/>
      <c r="I34" s="152"/>
      <c r="J34" s="174"/>
      <c r="K34" s="174"/>
    </row>
    <row r="35" spans="1:23" s="10" customFormat="1" ht="12.75">
      <c r="A35" s="491" t="s">
        <v>69</v>
      </c>
      <c r="B35" s="491"/>
      <c r="C35" s="387">
        <v>170.25302999999934</v>
      </c>
      <c r="D35" s="387">
        <v>2876.0872099999983</v>
      </c>
      <c r="E35" s="287" t="s">
        <v>241</v>
      </c>
      <c r="F35" s="287">
        <f t="shared" si="0"/>
        <v>0.1473452231574248</v>
      </c>
      <c r="G35" s="287">
        <f t="shared" si="1"/>
        <v>0.18423018766859836</v>
      </c>
      <c r="H35" s="152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8" s="6" customFormat="1" ht="12.75">
      <c r="A36" s="291"/>
      <c r="B36" s="264"/>
      <c r="C36" s="387"/>
      <c r="D36" s="387"/>
      <c r="E36" s="287"/>
      <c r="F36" s="287"/>
      <c r="G36" s="287"/>
      <c r="H36" s="152"/>
    </row>
    <row r="37" spans="1:8" s="6" customFormat="1" ht="12.75">
      <c r="A37" s="490" t="s">
        <v>15</v>
      </c>
      <c r="B37" s="490"/>
      <c r="C37" s="278">
        <v>96359.51900938101</v>
      </c>
      <c r="D37" s="278">
        <v>31827.853279955005</v>
      </c>
      <c r="E37" s="286">
        <v>-66.96968435795489</v>
      </c>
      <c r="F37" s="286">
        <f t="shared" si="0"/>
        <v>-3.51404855401103</v>
      </c>
      <c r="G37" s="286">
        <f t="shared" si="1"/>
        <v>2.038759938317283</v>
      </c>
      <c r="H37" s="152"/>
    </row>
    <row r="38" spans="1:23" s="6" customFormat="1" ht="38.25">
      <c r="A38" s="290">
        <v>801</v>
      </c>
      <c r="B38" s="264" t="s">
        <v>161</v>
      </c>
      <c r="C38" s="387">
        <v>962.56452</v>
      </c>
      <c r="D38" s="387">
        <v>2576.67105</v>
      </c>
      <c r="E38" s="287">
        <v>167.68813897275166</v>
      </c>
      <c r="F38" s="287">
        <f t="shared" si="0"/>
        <v>0.08789558821476143</v>
      </c>
      <c r="G38" s="287">
        <f t="shared" si="1"/>
        <v>0.16505083345568808</v>
      </c>
      <c r="H38" s="152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s="6" customFormat="1" ht="38.25">
      <c r="A39" s="290">
        <v>810</v>
      </c>
      <c r="B39" s="264" t="s">
        <v>213</v>
      </c>
      <c r="C39" s="387">
        <v>84164.97616</v>
      </c>
      <c r="D39" s="387">
        <v>19814.148443826</v>
      </c>
      <c r="E39" s="287">
        <v>-76.4579646453428</v>
      </c>
      <c r="F39" s="287">
        <f t="shared" si="0"/>
        <v>-3.504201085302521</v>
      </c>
      <c r="G39" s="287">
        <f t="shared" si="1"/>
        <v>1.2692119604744296</v>
      </c>
      <c r="H39" s="152"/>
      <c r="I39" s="152"/>
      <c r="J39" s="177"/>
      <c r="K39" s="177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38.25">
      <c r="A40" s="290">
        <v>814</v>
      </c>
      <c r="B40" s="264" t="s">
        <v>214</v>
      </c>
      <c r="C40" s="387">
        <v>1372.55271706</v>
      </c>
      <c r="D40" s="387">
        <v>1914.3180793779998</v>
      </c>
      <c r="E40" s="287">
        <v>39.47137006718823</v>
      </c>
      <c r="F40" s="287">
        <f t="shared" si="0"/>
        <v>0.029501637165995437</v>
      </c>
      <c r="G40" s="287">
        <f t="shared" si="1"/>
        <v>0.12262325627504177</v>
      </c>
      <c r="H40" s="2"/>
      <c r="I40" s="152"/>
      <c r="J40" s="174"/>
      <c r="K40" s="174"/>
      <c r="L40" s="6"/>
      <c r="M40" s="6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13" s="12" customFormat="1" ht="13.5" thickBot="1">
      <c r="A41" s="488" t="s">
        <v>69</v>
      </c>
      <c r="B41" s="488"/>
      <c r="C41" s="343">
        <v>9859.425612321003</v>
      </c>
      <c r="D41" s="343">
        <v>7522.715706751</v>
      </c>
      <c r="E41" s="288">
        <v>-23.70026406659931</v>
      </c>
      <c r="F41" s="288">
        <f t="shared" si="0"/>
        <v>-0.12724469408926506</v>
      </c>
      <c r="G41" s="288">
        <f t="shared" si="1"/>
        <v>0.4818738881121237</v>
      </c>
      <c r="H41" s="27"/>
      <c r="I41" s="375"/>
      <c r="J41" s="81"/>
      <c r="K41" s="81"/>
      <c r="L41" s="376"/>
      <c r="M41" s="376"/>
    </row>
    <row r="42" spans="1:13" s="2" customFormat="1" ht="12.75">
      <c r="A42" s="390" t="s">
        <v>76</v>
      </c>
      <c r="B42" s="264"/>
      <c r="C42" s="14"/>
      <c r="D42" s="14"/>
      <c r="E42" s="284"/>
      <c r="F42" s="284"/>
      <c r="G42" s="284"/>
      <c r="I42" s="152"/>
      <c r="J42" s="174"/>
      <c r="K42" s="174"/>
      <c r="L42" s="6"/>
      <c r="M42" s="6"/>
    </row>
    <row r="43" spans="1:13" s="47" customFormat="1" ht="12.75">
      <c r="A43" s="390" t="s">
        <v>77</v>
      </c>
      <c r="B43" s="263"/>
      <c r="D43" s="79"/>
      <c r="E43" s="273"/>
      <c r="F43" s="273"/>
      <c r="G43" s="273"/>
      <c r="H43" s="2"/>
      <c r="I43" s="152"/>
      <c r="J43" s="174"/>
      <c r="K43" s="174"/>
      <c r="L43" s="3"/>
      <c r="M43" s="3"/>
    </row>
    <row r="44" spans="1:8" ht="12.75">
      <c r="A44" s="391" t="s">
        <v>186</v>
      </c>
      <c r="B44" s="265"/>
      <c r="H44" s="2"/>
    </row>
    <row r="45" spans="1:17" s="377" customFormat="1" ht="12.75">
      <c r="A45" s="392" t="s">
        <v>185</v>
      </c>
      <c r="B45" s="48"/>
      <c r="E45" s="393"/>
      <c r="F45" s="393"/>
      <c r="G45" s="393"/>
      <c r="H45" s="27"/>
      <c r="I45" s="394"/>
      <c r="J45" s="394"/>
      <c r="P45" s="81"/>
      <c r="Q45" s="81"/>
    </row>
    <row r="46" spans="10:14" ht="12.75">
      <c r="J46" s="2"/>
      <c r="K46" s="174"/>
      <c r="L46" s="174"/>
      <c r="M46" s="2"/>
      <c r="N46" s="2"/>
    </row>
  </sheetData>
  <sheetProtection/>
  <mergeCells count="14">
    <mergeCell ref="H1:M5"/>
    <mergeCell ref="G12:G13"/>
    <mergeCell ref="A12:A13"/>
    <mergeCell ref="B12:B13"/>
    <mergeCell ref="A16:B16"/>
    <mergeCell ref="A20:B20"/>
    <mergeCell ref="A41:B41"/>
    <mergeCell ref="C11:G11"/>
    <mergeCell ref="C12:D12"/>
    <mergeCell ref="A22:B22"/>
    <mergeCell ref="A35:B35"/>
    <mergeCell ref="A28:B28"/>
    <mergeCell ref="A30:B30"/>
    <mergeCell ref="A37:B37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27" customWidth="1"/>
    <col min="2" max="3" width="10.7109375" style="27" bestFit="1" customWidth="1"/>
    <col min="4" max="4" width="8.8515625" style="27" bestFit="1" customWidth="1"/>
    <col min="5" max="5" width="14.7109375" style="27" bestFit="1" customWidth="1"/>
    <col min="6" max="6" width="2.421875" style="27" customWidth="1"/>
    <col min="7" max="8" width="12.00390625" style="27" bestFit="1" customWidth="1"/>
    <col min="9" max="9" width="11.7109375" style="27" bestFit="1" customWidth="1"/>
    <col min="10" max="10" width="14.7109375" style="27" bestFit="1" customWidth="1"/>
    <col min="11" max="11" width="1.57421875" style="27" customWidth="1"/>
    <col min="12" max="13" width="10.7109375" style="27" bestFit="1" customWidth="1"/>
    <col min="14" max="14" width="11.57421875" style="27" bestFit="1" customWidth="1"/>
    <col min="15" max="15" width="11.7109375" style="27" bestFit="1" customWidth="1"/>
    <col min="16" max="16" width="2.28125" style="27" customWidth="1"/>
    <col min="17" max="18" width="10.7109375" style="27" bestFit="1" customWidth="1"/>
    <col min="19" max="19" width="8.7109375" style="27" bestFit="1" customWidth="1"/>
    <col min="20" max="20" width="11.28125" style="27" bestFit="1" customWidth="1"/>
    <col min="21" max="16384" width="11.421875" style="27" customWidth="1"/>
  </cols>
  <sheetData>
    <row r="1" spans="7:20" ht="12.75">
      <c r="G1" s="247"/>
      <c r="H1" s="247"/>
      <c r="O1" s="442" t="s">
        <v>116</v>
      </c>
      <c r="P1" s="443"/>
      <c r="Q1" s="443"/>
      <c r="R1" s="443"/>
      <c r="S1" s="443"/>
      <c r="T1" s="443"/>
    </row>
    <row r="2" spans="7:20" ht="12.75">
      <c r="G2" s="247"/>
      <c r="H2" s="247"/>
      <c r="O2" s="443"/>
      <c r="P2" s="443"/>
      <c r="Q2" s="443"/>
      <c r="R2" s="443"/>
      <c r="S2" s="443"/>
      <c r="T2" s="443"/>
    </row>
    <row r="3" spans="7:20" ht="12.75">
      <c r="G3" s="247"/>
      <c r="H3" s="247"/>
      <c r="O3" s="443"/>
      <c r="P3" s="443"/>
      <c r="Q3" s="443"/>
      <c r="R3" s="443"/>
      <c r="S3" s="443"/>
      <c r="T3" s="443"/>
    </row>
    <row r="4" spans="7:20" ht="12.75">
      <c r="G4" s="247"/>
      <c r="H4" s="247"/>
      <c r="O4" s="443"/>
      <c r="P4" s="443"/>
      <c r="Q4" s="443"/>
      <c r="R4" s="443"/>
      <c r="S4" s="443"/>
      <c r="T4" s="443"/>
    </row>
    <row r="5" spans="3:20" ht="12.75">
      <c r="C5" s="248"/>
      <c r="G5" s="247"/>
      <c r="H5" s="247"/>
      <c r="O5" s="443"/>
      <c r="P5" s="443"/>
      <c r="Q5" s="443"/>
      <c r="R5" s="443"/>
      <c r="S5" s="443"/>
      <c r="T5" s="443"/>
    </row>
    <row r="6" spans="7:18" ht="12.75"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</row>
    <row r="7" spans="1:11" ht="15">
      <c r="A7" s="17" t="s">
        <v>10</v>
      </c>
      <c r="B7" s="1"/>
      <c r="C7" s="1"/>
      <c r="D7" s="1"/>
      <c r="E7" s="1"/>
      <c r="F7" s="1"/>
      <c r="G7" s="70"/>
      <c r="H7" s="70"/>
      <c r="I7" s="247"/>
      <c r="J7" s="247"/>
      <c r="K7" s="247"/>
    </row>
    <row r="8" spans="1:11" ht="15">
      <c r="A8" s="17" t="s">
        <v>4</v>
      </c>
      <c r="B8" s="1"/>
      <c r="C8" s="1"/>
      <c r="D8" s="1"/>
      <c r="E8" s="1"/>
      <c r="F8" s="1"/>
      <c r="G8" s="173"/>
      <c r="H8" s="173"/>
      <c r="I8" s="247"/>
      <c r="J8" s="247"/>
      <c r="K8" s="247"/>
    </row>
    <row r="9" spans="1:11" ht="17.25">
      <c r="A9" s="157" t="s">
        <v>235</v>
      </c>
      <c r="B9" s="157"/>
      <c r="C9" s="157"/>
      <c r="D9" s="157"/>
      <c r="E9" s="1"/>
      <c r="F9" s="1"/>
      <c r="G9" s="247"/>
      <c r="H9" s="247"/>
      <c r="I9" s="247"/>
      <c r="J9" s="247"/>
      <c r="K9" s="247"/>
    </row>
    <row r="10" spans="1:11" ht="15.75" thickBot="1">
      <c r="A10" s="17"/>
      <c r="B10" s="103"/>
      <c r="C10" s="103"/>
      <c r="D10" s="103"/>
      <c r="E10" s="103"/>
      <c r="F10" s="103"/>
      <c r="G10" s="129"/>
      <c r="H10" s="129"/>
      <c r="I10" s="129"/>
      <c r="J10" s="129"/>
      <c r="K10" s="129"/>
    </row>
    <row r="11" spans="1:11" ht="13.5" thickBot="1">
      <c r="A11" s="129"/>
      <c r="B11" s="444" t="s">
        <v>227</v>
      </c>
      <c r="C11" s="444"/>
      <c r="D11" s="444"/>
      <c r="E11" s="444"/>
      <c r="F11" s="444"/>
      <c r="G11" s="444"/>
      <c r="H11" s="444"/>
      <c r="I11" s="444"/>
      <c r="J11" s="444"/>
      <c r="K11" s="247"/>
    </row>
    <row r="12" spans="1:11" ht="13.5" thickBot="1">
      <c r="A12" s="445" t="s">
        <v>75</v>
      </c>
      <c r="B12" s="444" t="s">
        <v>47</v>
      </c>
      <c r="C12" s="444"/>
      <c r="D12" s="444"/>
      <c r="E12" s="444"/>
      <c r="F12" s="444"/>
      <c r="G12" s="444" t="s">
        <v>48</v>
      </c>
      <c r="H12" s="444"/>
      <c r="I12" s="444"/>
      <c r="J12" s="444"/>
      <c r="K12" s="247"/>
    </row>
    <row r="13" spans="1:11" ht="24.75" thickBot="1">
      <c r="A13" s="446"/>
      <c r="B13" s="246">
        <v>2015</v>
      </c>
      <c r="C13" s="246">
        <v>2016</v>
      </c>
      <c r="D13" s="57" t="s">
        <v>98</v>
      </c>
      <c r="E13" s="57" t="s">
        <v>99</v>
      </c>
      <c r="F13" s="44"/>
      <c r="G13" s="246">
        <v>2015</v>
      </c>
      <c r="H13" s="246">
        <v>2016</v>
      </c>
      <c r="I13" s="57" t="s">
        <v>98</v>
      </c>
      <c r="J13" s="57" t="s">
        <v>99</v>
      </c>
      <c r="K13" s="247"/>
    </row>
    <row r="14" spans="1:20" s="5" customFormat="1" ht="12.75">
      <c r="A14" s="68" t="s">
        <v>2</v>
      </c>
      <c r="B14" s="327">
        <v>1805379.3259999962</v>
      </c>
      <c r="C14" s="327">
        <v>1567278.5528017015</v>
      </c>
      <c r="D14" s="31">
        <v>-13.188406988454416</v>
      </c>
      <c r="E14" s="31">
        <v>-13.188406988454425</v>
      </c>
      <c r="F14" s="328"/>
      <c r="G14" s="31">
        <v>1726757.5509380098</v>
      </c>
      <c r="H14" s="31">
        <v>2196410.9255259973</v>
      </c>
      <c r="I14" s="31">
        <v>27.19857077404193</v>
      </c>
      <c r="J14" s="31">
        <v>27.198570774041897</v>
      </c>
      <c r="K14" s="155"/>
      <c r="L14" s="27"/>
      <c r="M14" s="27"/>
      <c r="N14" s="27"/>
      <c r="O14" s="27"/>
      <c r="P14" s="27"/>
      <c r="Q14" s="27"/>
      <c r="R14" s="27"/>
      <c r="S14" s="27"/>
      <c r="T14" s="27"/>
    </row>
    <row r="15" spans="1:11" ht="12.75">
      <c r="A15" s="21" t="s">
        <v>39</v>
      </c>
      <c r="B15" s="28">
        <v>989298.9888899993</v>
      </c>
      <c r="C15" s="28">
        <v>772185.7203534454</v>
      </c>
      <c r="D15" s="28">
        <v>-21.94617309577529</v>
      </c>
      <c r="E15" s="28">
        <v>-12.025908650321746</v>
      </c>
      <c r="F15" s="28"/>
      <c r="G15" s="28">
        <v>385586.64117600024</v>
      </c>
      <c r="H15" s="28">
        <v>522829.0233380002</v>
      </c>
      <c r="I15" s="28">
        <v>35.59313718530925</v>
      </c>
      <c r="J15" s="28">
        <v>7.947982163879757</v>
      </c>
      <c r="K15" s="155"/>
    </row>
    <row r="16" spans="1:11" ht="12.75">
      <c r="A16" s="19" t="s">
        <v>126</v>
      </c>
      <c r="B16" s="29">
        <v>701881.929359997</v>
      </c>
      <c r="C16" s="29">
        <v>748374.4112552671</v>
      </c>
      <c r="D16" s="29">
        <v>6.623974767047169</v>
      </c>
      <c r="E16" s="29">
        <v>2.5752195799360895</v>
      </c>
      <c r="F16" s="29"/>
      <c r="G16" s="181">
        <v>1325939.3017270095</v>
      </c>
      <c r="H16" s="181">
        <v>1658470.7135809967</v>
      </c>
      <c r="I16" s="29">
        <v>25.078931699277017</v>
      </c>
      <c r="J16" s="29">
        <v>19.257562341241794</v>
      </c>
      <c r="K16" s="155"/>
    </row>
    <row r="17" spans="1:11" ht="12.75">
      <c r="A17" s="21" t="s">
        <v>14</v>
      </c>
      <c r="B17" s="28">
        <v>9990.227360000003</v>
      </c>
      <c r="C17" s="28">
        <v>15575.626501947994</v>
      </c>
      <c r="D17" s="28">
        <v>55.90862890980279</v>
      </c>
      <c r="E17" s="28">
        <v>0.309375379539934</v>
      </c>
      <c r="F17" s="28"/>
      <c r="G17" s="28">
        <v>5460.733759999998</v>
      </c>
      <c r="H17" s="28">
        <v>9513.354289999997</v>
      </c>
      <c r="I17" s="28">
        <v>74.21384575980501</v>
      </c>
      <c r="J17" s="28">
        <v>0.2346953993511442</v>
      </c>
      <c r="K17" s="155"/>
    </row>
    <row r="18" spans="1:11" ht="13.5" thickBot="1">
      <c r="A18" s="26" t="s">
        <v>107</v>
      </c>
      <c r="B18" s="320">
        <v>104208.18038999998</v>
      </c>
      <c r="C18" s="320">
        <v>31142.794691041</v>
      </c>
      <c r="D18" s="320">
        <v>-70.11482728660185</v>
      </c>
      <c r="E18" s="320">
        <v>-4.0470932976087015</v>
      </c>
      <c r="F18" s="320"/>
      <c r="G18" s="320">
        <v>9770.87427500001</v>
      </c>
      <c r="H18" s="320">
        <v>5597.834316999999</v>
      </c>
      <c r="I18" s="320">
        <v>-42.7089719972884</v>
      </c>
      <c r="J18" s="320">
        <v>-0.24166913043079677</v>
      </c>
      <c r="K18" s="156"/>
    </row>
    <row r="19" spans="1:10" ht="12.75">
      <c r="A19" s="8" t="s">
        <v>76</v>
      </c>
      <c r="D19" s="226"/>
      <c r="E19" s="31"/>
      <c r="G19" s="247"/>
      <c r="H19" s="247"/>
      <c r="I19" s="247"/>
      <c r="J19" s="247"/>
    </row>
    <row r="20" spans="1:20" s="200" customFormat="1" ht="12.75">
      <c r="A20" s="8" t="s">
        <v>77</v>
      </c>
      <c r="B20" s="65"/>
      <c r="D20" s="27"/>
      <c r="E20" s="27"/>
      <c r="F20" s="27"/>
      <c r="G20" s="78"/>
      <c r="H20" s="78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7:8" ht="12.75">
      <c r="G21" s="78"/>
      <c r="H21" s="78"/>
    </row>
    <row r="22" spans="2:18" ht="12.75">
      <c r="B22" s="78"/>
      <c r="C22" s="78"/>
      <c r="M22" s="78"/>
      <c r="N22" s="78"/>
      <c r="O22" s="78"/>
      <c r="P22" s="78"/>
      <c r="Q22" s="78"/>
      <c r="R22" s="78"/>
    </row>
    <row r="23" spans="2:3" ht="12.75">
      <c r="B23" s="78"/>
      <c r="C23" s="78"/>
    </row>
    <row r="24" spans="2:3" ht="12.75">
      <c r="B24" s="78"/>
      <c r="C24" s="78"/>
    </row>
    <row r="25" spans="2:8" ht="12.75">
      <c r="B25" s="78"/>
      <c r="C25" s="78"/>
      <c r="G25" s="416"/>
      <c r="H25" s="416"/>
    </row>
    <row r="26" spans="2:3" ht="12.75">
      <c r="B26" s="78"/>
      <c r="C26" s="78"/>
    </row>
    <row r="27" spans="2:3" ht="12.75">
      <c r="B27" s="78"/>
      <c r="C27" s="78"/>
    </row>
  </sheetData>
  <sheetProtection/>
  <mergeCells count="5">
    <mergeCell ref="O1:T5"/>
    <mergeCell ref="B11:J11"/>
    <mergeCell ref="A12:A13"/>
    <mergeCell ref="B12:F12"/>
    <mergeCell ref="G12:J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57421875" style="47" customWidth="1"/>
    <col min="2" max="3" width="14.140625" style="47" bestFit="1" customWidth="1"/>
    <col min="4" max="4" width="9.140625" style="47" bestFit="1" customWidth="1"/>
    <col min="5" max="5" width="15.7109375" style="47" customWidth="1"/>
    <col min="6" max="6" width="12.7109375" style="47" bestFit="1" customWidth="1"/>
    <col min="7" max="7" width="3.28125" style="47" customWidth="1"/>
    <col min="8" max="9" width="14.140625" style="47" bestFit="1" customWidth="1"/>
    <col min="10" max="11" width="12.421875" style="47" bestFit="1" customWidth="1"/>
    <col min="12" max="12" width="12.7109375" style="47" bestFit="1" customWidth="1"/>
    <col min="13" max="16384" width="11.421875" style="47" customWidth="1"/>
  </cols>
  <sheetData>
    <row r="1" spans="8:12" ht="12.75">
      <c r="H1" s="447"/>
      <c r="I1" s="447"/>
      <c r="J1" s="447"/>
      <c r="K1" s="447"/>
      <c r="L1" s="447"/>
    </row>
    <row r="2" spans="8:12" ht="12.75">
      <c r="H2" s="447"/>
      <c r="I2" s="447"/>
      <c r="J2" s="447"/>
      <c r="K2" s="447"/>
      <c r="L2" s="447"/>
    </row>
    <row r="3" spans="8:12" ht="12.75">
      <c r="H3" s="447"/>
      <c r="I3" s="447"/>
      <c r="J3" s="447"/>
      <c r="K3" s="447"/>
      <c r="L3" s="447"/>
    </row>
    <row r="4" spans="8:12" ht="12.75">
      <c r="H4" s="447"/>
      <c r="I4" s="447"/>
      <c r="J4" s="447"/>
      <c r="K4" s="447"/>
      <c r="L4" s="447"/>
    </row>
    <row r="5" spans="8:12" ht="12.75">
      <c r="H5" s="447"/>
      <c r="I5" s="447"/>
      <c r="J5" s="447"/>
      <c r="K5" s="447"/>
      <c r="L5" s="447"/>
    </row>
    <row r="6" ht="12.75"/>
    <row r="7" spans="1:19" ht="15">
      <c r="A7" s="53" t="s">
        <v>86</v>
      </c>
      <c r="B7" s="178"/>
      <c r="C7" s="72"/>
      <c r="E7" s="72"/>
      <c r="F7" s="72"/>
      <c r="G7" s="72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</row>
    <row r="8" spans="1:19" ht="15">
      <c r="A8" s="53" t="s">
        <v>1</v>
      </c>
      <c r="B8" s="119"/>
      <c r="C8" s="119"/>
      <c r="D8" s="72"/>
      <c r="E8" s="72"/>
      <c r="F8" s="72"/>
      <c r="G8" s="72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</row>
    <row r="9" spans="1:19" ht="17.25">
      <c r="A9" s="157" t="s">
        <v>235</v>
      </c>
      <c r="B9" s="157"/>
      <c r="C9" s="157"/>
      <c r="D9" s="157"/>
      <c r="E9" s="72"/>
      <c r="F9" s="72"/>
      <c r="G9" s="72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</row>
    <row r="10" spans="1:19" ht="15.75" thickBot="1">
      <c r="A10" s="53"/>
      <c r="B10" s="188"/>
      <c r="C10" s="188"/>
      <c r="D10" s="73"/>
      <c r="E10" s="73"/>
      <c r="F10" s="73"/>
      <c r="G10" s="72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</row>
    <row r="11" spans="1:19" ht="15.75" thickBot="1">
      <c r="A11" s="189"/>
      <c r="B11" s="448" t="s">
        <v>227</v>
      </c>
      <c r="C11" s="448"/>
      <c r="D11" s="448"/>
      <c r="E11" s="448"/>
      <c r="F11" s="448"/>
      <c r="G11" s="72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</row>
    <row r="12" spans="1:19" ht="13.5" customHeight="1" thickBot="1">
      <c r="A12" s="449" t="s">
        <v>85</v>
      </c>
      <c r="B12" s="448" t="s">
        <v>47</v>
      </c>
      <c r="C12" s="448"/>
      <c r="D12" s="448"/>
      <c r="E12" s="448"/>
      <c r="F12" s="451" t="s">
        <v>232</v>
      </c>
      <c r="G12" s="72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</row>
    <row r="13" spans="1:19" ht="24.75" thickBot="1">
      <c r="A13" s="450"/>
      <c r="B13" s="245">
        <v>2015</v>
      </c>
      <c r="C13" s="245">
        <v>2016</v>
      </c>
      <c r="D13" s="57" t="s">
        <v>98</v>
      </c>
      <c r="E13" s="57" t="s">
        <v>99</v>
      </c>
      <c r="F13" s="452"/>
      <c r="G13" s="72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</row>
    <row r="14" spans="1:12" s="60" customFormat="1" ht="12.75">
      <c r="A14" s="68" t="s">
        <v>2</v>
      </c>
      <c r="B14" s="147">
        <v>1805379.325999997</v>
      </c>
      <c r="C14" s="147">
        <v>1567278.5528017024</v>
      </c>
      <c r="D14" s="162">
        <v>-13.188406988454403</v>
      </c>
      <c r="E14" s="162">
        <v>-13.188406988454403</v>
      </c>
      <c r="F14" s="330">
        <v>99.99999999999997</v>
      </c>
      <c r="G14" s="72"/>
      <c r="H14" s="309"/>
      <c r="I14" s="309"/>
      <c r="J14" s="254"/>
      <c r="K14" s="309"/>
      <c r="L14" s="309"/>
    </row>
    <row r="15" spans="1:19" ht="14.25">
      <c r="A15" s="266" t="s">
        <v>236</v>
      </c>
      <c r="B15" s="332">
        <v>387788.3403999988</v>
      </c>
      <c r="C15" s="332">
        <v>461937.32703213894</v>
      </c>
      <c r="D15" s="148">
        <v>19.120994343372043</v>
      </c>
      <c r="E15" s="148">
        <v>4.107113976785409</v>
      </c>
      <c r="F15" s="148">
        <v>29.473849827547845</v>
      </c>
      <c r="G15" s="72"/>
      <c r="H15" s="309"/>
      <c r="I15" s="309"/>
      <c r="J15" s="254"/>
      <c r="K15" s="309"/>
      <c r="L15" s="309"/>
      <c r="M15" s="301"/>
      <c r="N15" s="301"/>
      <c r="O15" s="301"/>
      <c r="P15" s="301"/>
      <c r="Q15" s="301"/>
      <c r="R15" s="301"/>
      <c r="S15" s="301"/>
    </row>
    <row r="16" spans="1:19" ht="14.25">
      <c r="A16" s="259" t="s">
        <v>237</v>
      </c>
      <c r="B16" s="147">
        <v>1417590.9855999982</v>
      </c>
      <c r="C16" s="147">
        <v>1105341.2257695633</v>
      </c>
      <c r="D16" s="147">
        <v>-22.026787910073686</v>
      </c>
      <c r="E16" s="147">
        <v>-17.295520965239827</v>
      </c>
      <c r="F16" s="147">
        <v>70.52615017245213</v>
      </c>
      <c r="G16" s="72"/>
      <c r="H16" s="309"/>
      <c r="I16" s="309"/>
      <c r="J16" s="254"/>
      <c r="K16" s="309"/>
      <c r="L16" s="309"/>
      <c r="M16" s="301"/>
      <c r="N16" s="301"/>
      <c r="O16" s="301"/>
      <c r="P16" s="301"/>
      <c r="Q16" s="301"/>
      <c r="R16" s="301"/>
      <c r="S16" s="301"/>
    </row>
    <row r="17" spans="1:19" ht="12.75">
      <c r="A17" s="192" t="s">
        <v>95</v>
      </c>
      <c r="B17" s="135">
        <v>486918.63221000065</v>
      </c>
      <c r="C17" s="135">
        <v>306868.21567000024</v>
      </c>
      <c r="D17" s="182">
        <v>-36.97751628907627</v>
      </c>
      <c r="E17" s="182">
        <v>-9.972996474869385</v>
      </c>
      <c r="F17" s="331">
        <v>19.579685763034</v>
      </c>
      <c r="G17" s="72"/>
      <c r="H17" s="309"/>
      <c r="I17" s="309"/>
      <c r="J17" s="254"/>
      <c r="K17" s="254"/>
      <c r="L17" s="309"/>
      <c r="M17" s="301"/>
      <c r="N17" s="301"/>
      <c r="O17" s="301"/>
      <c r="P17" s="301"/>
      <c r="Q17" s="301"/>
      <c r="R17" s="301"/>
      <c r="S17" s="301"/>
    </row>
    <row r="18" spans="1:19" ht="12.75">
      <c r="A18" s="191" t="s">
        <v>205</v>
      </c>
      <c r="B18" s="150">
        <v>196834.2267000001</v>
      </c>
      <c r="C18" s="150">
        <v>153221.06869702585</v>
      </c>
      <c r="D18" s="134">
        <v>-22.157304008639766</v>
      </c>
      <c r="E18" s="134">
        <v>-2.4157337671304586</v>
      </c>
      <c r="F18" s="134">
        <v>9.776249947600215</v>
      </c>
      <c r="G18" s="72"/>
      <c r="H18" s="309"/>
      <c r="I18" s="309"/>
      <c r="J18" s="254"/>
      <c r="K18" s="254"/>
      <c r="L18" s="309"/>
      <c r="M18" s="301"/>
      <c r="N18" s="301"/>
      <c r="O18" s="301"/>
      <c r="P18" s="301"/>
      <c r="Q18" s="301"/>
      <c r="R18" s="301"/>
      <c r="S18" s="301"/>
    </row>
    <row r="19" spans="1:19" ht="12.75">
      <c r="A19" s="65" t="s">
        <v>204</v>
      </c>
      <c r="B19" s="135">
        <v>66694.75543</v>
      </c>
      <c r="C19" s="135">
        <v>25082.392409999997</v>
      </c>
      <c r="D19" s="135">
        <v>-62.39225671001161</v>
      </c>
      <c r="E19" s="135">
        <v>-2.304909689654886</v>
      </c>
      <c r="F19" s="135">
        <v>1.6003787179478817</v>
      </c>
      <c r="G19" s="72"/>
      <c r="H19" s="309"/>
      <c r="I19" s="309"/>
      <c r="J19" s="254"/>
      <c r="K19" s="254"/>
      <c r="L19" s="309"/>
      <c r="M19" s="301"/>
      <c r="N19" s="301"/>
      <c r="O19" s="301"/>
      <c r="P19" s="301"/>
      <c r="Q19" s="301"/>
      <c r="R19" s="301"/>
      <c r="S19" s="301"/>
    </row>
    <row r="20" spans="1:19" ht="12.75">
      <c r="A20" s="191" t="s">
        <v>44</v>
      </c>
      <c r="B20" s="150">
        <v>48188.159580000014</v>
      </c>
      <c r="C20" s="150">
        <v>22339.66091</v>
      </c>
      <c r="D20" s="134">
        <v>-53.6407675563691</v>
      </c>
      <c r="E20" s="134">
        <v>-1.4317489016155962</v>
      </c>
      <c r="F20" s="134">
        <v>1.4253790986972366</v>
      </c>
      <c r="G20" s="72"/>
      <c r="H20" s="309"/>
      <c r="I20" s="309"/>
      <c r="J20" s="254"/>
      <c r="K20" s="254"/>
      <c r="L20" s="309"/>
      <c r="M20" s="301"/>
      <c r="N20" s="301"/>
      <c r="O20" s="301"/>
      <c r="P20" s="301"/>
      <c r="Q20" s="301"/>
      <c r="R20" s="301"/>
      <c r="S20" s="301"/>
    </row>
    <row r="21" spans="1:19" ht="12.75">
      <c r="A21" s="192" t="s">
        <v>228</v>
      </c>
      <c r="B21" s="135">
        <v>26294.410150000003</v>
      </c>
      <c r="C21" s="135">
        <v>6141.07193</v>
      </c>
      <c r="D21" s="182">
        <v>-76.64495269158948</v>
      </c>
      <c r="E21" s="182">
        <v>-1.116293840843508</v>
      </c>
      <c r="F21" s="331">
        <v>0.391830279245644</v>
      </c>
      <c r="G21" s="72"/>
      <c r="H21" s="309"/>
      <c r="I21" s="309"/>
      <c r="J21" s="254"/>
      <c r="K21" s="254"/>
      <c r="L21" s="309"/>
      <c r="M21" s="301"/>
      <c r="N21" s="301"/>
      <c r="O21" s="301"/>
      <c r="P21" s="301"/>
      <c r="Q21" s="301"/>
      <c r="R21" s="301"/>
      <c r="S21" s="301"/>
    </row>
    <row r="22" spans="1:19" ht="12.75">
      <c r="A22" s="191" t="s">
        <v>197</v>
      </c>
      <c r="B22" s="150">
        <v>30273.751979999986</v>
      </c>
      <c r="C22" s="150">
        <v>15617.053634479007</v>
      </c>
      <c r="D22" s="134">
        <v>-48.41388128965237</v>
      </c>
      <c r="E22" s="134">
        <v>-0.8118348390525992</v>
      </c>
      <c r="F22" s="134">
        <v>0.9964440339314035</v>
      </c>
      <c r="G22" s="72"/>
      <c r="H22" s="309"/>
      <c r="I22" s="309"/>
      <c r="J22" s="254"/>
      <c r="K22" s="254"/>
      <c r="L22" s="309"/>
      <c r="M22" s="301"/>
      <c r="N22" s="301"/>
      <c r="O22" s="301"/>
      <c r="P22" s="301"/>
      <c r="Q22" s="301"/>
      <c r="R22" s="301"/>
      <c r="S22" s="301"/>
    </row>
    <row r="23" spans="1:19" ht="12.75">
      <c r="A23" s="65" t="s">
        <v>102</v>
      </c>
      <c r="B23" s="135">
        <v>108812.05085999996</v>
      </c>
      <c r="C23" s="135">
        <v>94798.25998999999</v>
      </c>
      <c r="D23" s="135">
        <v>-12.878896003927377</v>
      </c>
      <c r="E23" s="135">
        <v>-0.7762241800480207</v>
      </c>
      <c r="F23" s="135">
        <v>6.048590393873283</v>
      </c>
      <c r="G23" s="72"/>
      <c r="H23" s="309"/>
      <c r="I23" s="309"/>
      <c r="J23" s="254"/>
      <c r="K23" s="254"/>
      <c r="L23" s="309"/>
      <c r="M23" s="301"/>
      <c r="N23" s="301"/>
      <c r="O23" s="301"/>
      <c r="P23" s="301"/>
      <c r="Q23" s="301"/>
      <c r="R23" s="301"/>
      <c r="S23" s="301"/>
    </row>
    <row r="24" spans="1:19" ht="12.75">
      <c r="A24" s="191" t="s">
        <v>100</v>
      </c>
      <c r="B24" s="150">
        <v>24845.065349999983</v>
      </c>
      <c r="C24" s="150">
        <v>16038.459319999994</v>
      </c>
      <c r="D24" s="134">
        <v>-35.446097266956855</v>
      </c>
      <c r="E24" s="134">
        <v>-0.48779809889104725</v>
      </c>
      <c r="F24" s="134">
        <v>1.0233317677530445</v>
      </c>
      <c r="G24" s="72"/>
      <c r="H24" s="309"/>
      <c r="I24" s="309"/>
      <c r="J24" s="254"/>
      <c r="K24" s="254"/>
      <c r="L24" s="309"/>
      <c r="M24" s="301"/>
      <c r="N24" s="301"/>
      <c r="O24" s="301"/>
      <c r="P24" s="301"/>
      <c r="Q24" s="301"/>
      <c r="R24" s="301"/>
      <c r="S24" s="301"/>
    </row>
    <row r="25" spans="1:19" ht="12.75">
      <c r="A25" s="192" t="s">
        <v>84</v>
      </c>
      <c r="B25" s="135">
        <v>9020.084330000002</v>
      </c>
      <c r="C25" s="135">
        <v>1146.4078599999996</v>
      </c>
      <c r="D25" s="182">
        <v>-87.29049731622631</v>
      </c>
      <c r="E25" s="182">
        <v>-0.436123110340747</v>
      </c>
      <c r="F25" s="331">
        <v>0.07314640131779096</v>
      </c>
      <c r="G25" s="72"/>
      <c r="H25" s="309"/>
      <c r="I25" s="309"/>
      <c r="J25" s="254"/>
      <c r="K25" s="254"/>
      <c r="L25" s="309"/>
      <c r="M25" s="301"/>
      <c r="N25" s="301"/>
      <c r="O25" s="301"/>
      <c r="P25" s="301"/>
      <c r="Q25" s="301"/>
      <c r="R25" s="301"/>
      <c r="S25" s="301"/>
    </row>
    <row r="26" spans="1:19" ht="12.75">
      <c r="A26" s="191" t="s">
        <v>52</v>
      </c>
      <c r="B26" s="150">
        <v>19470.780960000026</v>
      </c>
      <c r="C26" s="150">
        <v>12624.583308056</v>
      </c>
      <c r="D26" s="134">
        <v>-35.16139217018862</v>
      </c>
      <c r="E26" s="134">
        <v>-0.3792110363373042</v>
      </c>
      <c r="F26" s="134">
        <v>0.8055098620145098</v>
      </c>
      <c r="G26" s="72"/>
      <c r="H26" s="309"/>
      <c r="I26" s="309"/>
      <c r="J26" s="254"/>
      <c r="K26" s="254"/>
      <c r="L26" s="309"/>
      <c r="M26" s="301"/>
      <c r="N26" s="301"/>
      <c r="O26" s="301"/>
      <c r="P26" s="301"/>
      <c r="Q26" s="301"/>
      <c r="R26" s="301"/>
      <c r="S26" s="301"/>
    </row>
    <row r="27" spans="1:19" ht="12.75">
      <c r="A27" s="65" t="s">
        <v>196</v>
      </c>
      <c r="B27" s="135">
        <v>14717.361549999996</v>
      </c>
      <c r="C27" s="135">
        <v>11739.879970000004</v>
      </c>
      <c r="D27" s="135">
        <v>-20.231082656252276</v>
      </c>
      <c r="E27" s="135">
        <v>-0.16492276925519617</v>
      </c>
      <c r="F27" s="135">
        <v>0.7490614829771982</v>
      </c>
      <c r="G27" s="72"/>
      <c r="H27" s="309"/>
      <c r="I27" s="309"/>
      <c r="J27" s="254"/>
      <c r="K27" s="254"/>
      <c r="L27" s="309"/>
      <c r="M27" s="301"/>
      <c r="N27" s="301"/>
      <c r="O27" s="301"/>
      <c r="P27" s="301"/>
      <c r="Q27" s="301"/>
      <c r="R27" s="301"/>
      <c r="S27" s="301"/>
    </row>
    <row r="28" spans="1:19" ht="12.75">
      <c r="A28" s="191" t="s">
        <v>83</v>
      </c>
      <c r="B28" s="150">
        <v>3308.243569999999</v>
      </c>
      <c r="C28" s="150">
        <v>1911.4628400000004</v>
      </c>
      <c r="D28" s="134">
        <v>-42.2212180102567</v>
      </c>
      <c r="E28" s="134">
        <v>-0.07736771491089962</v>
      </c>
      <c r="F28" s="134">
        <v>0.1219606327530627</v>
      </c>
      <c r="G28" s="65"/>
      <c r="H28" s="309"/>
      <c r="I28" s="309"/>
      <c r="J28" s="254"/>
      <c r="K28" s="254"/>
      <c r="L28" s="309"/>
      <c r="M28" s="301"/>
      <c r="N28" s="301"/>
      <c r="O28" s="301"/>
      <c r="P28" s="301"/>
      <c r="Q28" s="301"/>
      <c r="R28" s="301"/>
      <c r="S28" s="301"/>
    </row>
    <row r="29" spans="1:19" ht="12.75">
      <c r="A29" s="192" t="s">
        <v>201</v>
      </c>
      <c r="B29" s="135">
        <v>3351.5490900000004</v>
      </c>
      <c r="C29" s="135">
        <v>2439.2232000000004</v>
      </c>
      <c r="D29" s="182">
        <v>-27.221021250206423</v>
      </c>
      <c r="E29" s="182">
        <v>-0.05053375082240205</v>
      </c>
      <c r="F29" s="331">
        <v>0.15563431246089532</v>
      </c>
      <c r="G29" s="192"/>
      <c r="H29" s="309"/>
      <c r="I29" s="309"/>
      <c r="J29" s="254"/>
      <c r="K29" s="254"/>
      <c r="L29" s="309"/>
      <c r="M29" s="301"/>
      <c r="N29" s="301"/>
      <c r="O29" s="301"/>
      <c r="P29" s="301"/>
      <c r="Q29" s="301"/>
      <c r="R29" s="301"/>
      <c r="S29" s="301"/>
    </row>
    <row r="30" spans="1:19" ht="12.75">
      <c r="A30" s="191" t="s">
        <v>229</v>
      </c>
      <c r="B30" s="150">
        <v>2206.5998599999994</v>
      </c>
      <c r="C30" s="150">
        <v>5739.037470000003</v>
      </c>
      <c r="D30" s="134">
        <v>160.08510079394296</v>
      </c>
      <c r="E30" s="134">
        <v>0.1956617957859571</v>
      </c>
      <c r="F30" s="134">
        <v>0.3661785238967744</v>
      </c>
      <c r="G30" s="65"/>
      <c r="H30" s="309"/>
      <c r="I30" s="309"/>
      <c r="J30" s="254"/>
      <c r="K30" s="254"/>
      <c r="L30" s="309"/>
      <c r="M30" s="301"/>
      <c r="N30" s="301"/>
      <c r="O30" s="301"/>
      <c r="P30" s="301"/>
      <c r="Q30" s="301"/>
      <c r="R30" s="301"/>
      <c r="S30" s="301"/>
    </row>
    <row r="31" spans="1:19" ht="12.75">
      <c r="A31" s="65" t="s">
        <v>80</v>
      </c>
      <c r="B31" s="135">
        <v>49533.60705000017</v>
      </c>
      <c r="C31" s="135">
        <v>55064.41333999998</v>
      </c>
      <c r="D31" s="135">
        <v>11.165765264009341</v>
      </c>
      <c r="E31" s="135">
        <v>0.3063514802871852</v>
      </c>
      <c r="F31" s="135">
        <v>3.5133775831721543</v>
      </c>
      <c r="G31" s="65"/>
      <c r="H31" s="309"/>
      <c r="I31" s="309"/>
      <c r="J31" s="254"/>
      <c r="K31" s="254"/>
      <c r="L31" s="309"/>
      <c r="M31" s="301"/>
      <c r="N31" s="301"/>
      <c r="O31" s="301"/>
      <c r="P31" s="301"/>
      <c r="Q31" s="301"/>
      <c r="R31" s="301"/>
      <c r="S31" s="301"/>
    </row>
    <row r="32" spans="1:19" ht="12.75">
      <c r="A32" s="191" t="s">
        <v>203</v>
      </c>
      <c r="B32" s="150">
        <v>13515.644179999983</v>
      </c>
      <c r="C32" s="150">
        <v>20454.769549999994</v>
      </c>
      <c r="D32" s="134">
        <v>51.34143276920759</v>
      </c>
      <c r="E32" s="134">
        <v>0.38435830465469845</v>
      </c>
      <c r="F32" s="134">
        <v>1.3051138556981199</v>
      </c>
      <c r="G32" s="65"/>
      <c r="H32" s="309"/>
      <c r="I32" s="309"/>
      <c r="J32" s="254"/>
      <c r="K32" s="254"/>
      <c r="L32" s="309"/>
      <c r="M32" s="301"/>
      <c r="N32" s="301"/>
      <c r="O32" s="301"/>
      <c r="P32" s="301"/>
      <c r="Q32" s="301"/>
      <c r="R32" s="301"/>
      <c r="S32" s="301"/>
    </row>
    <row r="33" spans="1:19" ht="12.75">
      <c r="A33" s="192" t="s">
        <v>79</v>
      </c>
      <c r="B33" s="135">
        <v>92809.32050999982</v>
      </c>
      <c r="C33" s="135">
        <v>102560.60353000004</v>
      </c>
      <c r="D33" s="182">
        <v>10.506792816083133</v>
      </c>
      <c r="E33" s="182">
        <v>0.5401237778436948</v>
      </c>
      <c r="F33" s="331">
        <v>6.543865692965707</v>
      </c>
      <c r="G33" s="192"/>
      <c r="H33" s="309"/>
      <c r="I33" s="309"/>
      <c r="J33" s="254"/>
      <c r="K33" s="254"/>
      <c r="L33" s="309"/>
      <c r="M33" s="301"/>
      <c r="N33" s="301"/>
      <c r="O33" s="301"/>
      <c r="P33" s="301"/>
      <c r="Q33" s="301"/>
      <c r="R33" s="301"/>
      <c r="S33" s="301"/>
    </row>
    <row r="34" spans="1:19" ht="13.5" thickBot="1">
      <c r="A34" s="315" t="s">
        <v>108</v>
      </c>
      <c r="B34" s="333">
        <v>220796.74223999763</v>
      </c>
      <c r="C34" s="333">
        <v>251554.66214000224</v>
      </c>
      <c r="D34" s="316">
        <v>13.93042288032127</v>
      </c>
      <c r="E34" s="316">
        <v>1.703681849960692</v>
      </c>
      <c r="F34" s="316">
        <v>16.050411823113222</v>
      </c>
      <c r="G34" s="65"/>
      <c r="H34" s="309"/>
      <c r="I34" s="309"/>
      <c r="J34" s="254"/>
      <c r="K34" s="254"/>
      <c r="L34" s="309"/>
      <c r="M34" s="301"/>
      <c r="N34" s="301"/>
      <c r="O34" s="301"/>
      <c r="P34" s="301"/>
      <c r="Q34" s="301"/>
      <c r="R34" s="301"/>
      <c r="S34" s="301"/>
    </row>
    <row r="35" spans="1:19" ht="12.75">
      <c r="A35" s="66" t="s">
        <v>76</v>
      </c>
      <c r="B35" s="94"/>
      <c r="C35" s="94"/>
      <c r="D35" s="94"/>
      <c r="E35" s="66"/>
      <c r="F35" s="66"/>
      <c r="G35" s="66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</row>
    <row r="36" spans="1:19" ht="12.75">
      <c r="A36" s="66" t="s">
        <v>77</v>
      </c>
      <c r="B36" s="66"/>
      <c r="C36" s="66"/>
      <c r="D36" s="66"/>
      <c r="E36" s="66"/>
      <c r="F36" s="66"/>
      <c r="G36" s="66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</row>
    <row r="37" spans="1:19" ht="12.75">
      <c r="A37" s="193" t="s">
        <v>81</v>
      </c>
      <c r="B37" s="95"/>
      <c r="C37" s="96"/>
      <c r="D37" s="96"/>
      <c r="E37" s="96"/>
      <c r="F37" s="96"/>
      <c r="G37" s="96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</row>
    <row r="38" spans="1:19" ht="12.75">
      <c r="A38" s="453" t="s">
        <v>104</v>
      </c>
      <c r="B38" s="453"/>
      <c r="C38" s="453"/>
      <c r="D38" s="453"/>
      <c r="E38" s="453"/>
      <c r="F38" s="453"/>
      <c r="G38" s="244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</row>
  </sheetData>
  <sheetProtection/>
  <mergeCells count="6">
    <mergeCell ref="H1:L5"/>
    <mergeCell ref="B11:F11"/>
    <mergeCell ref="A12:A13"/>
    <mergeCell ref="B12:E12"/>
    <mergeCell ref="F12:F13"/>
    <mergeCell ref="A38:F3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4.421875" style="301" customWidth="1"/>
    <col min="2" max="3" width="11.8515625" style="301" bestFit="1" customWidth="1"/>
    <col min="4" max="4" width="11.7109375" style="301" bestFit="1" customWidth="1"/>
    <col min="5" max="5" width="12.8515625" style="301" bestFit="1" customWidth="1"/>
    <col min="6" max="6" width="12.28125" style="301" bestFit="1" customWidth="1"/>
    <col min="7" max="7" width="1.57421875" style="301" customWidth="1"/>
    <col min="8" max="9" width="9.8515625" style="301" bestFit="1" customWidth="1"/>
    <col min="10" max="11" width="12.421875" style="301" bestFit="1" customWidth="1"/>
    <col min="12" max="12" width="12.7109375" style="301" bestFit="1" customWidth="1"/>
    <col min="13" max="16384" width="11.421875" style="301" customWidth="1"/>
  </cols>
  <sheetData>
    <row r="1" spans="7:12" ht="12.75" customHeight="1">
      <c r="G1" s="454" t="s">
        <v>116</v>
      </c>
      <c r="H1" s="447"/>
      <c r="I1" s="447"/>
      <c r="J1" s="447"/>
      <c r="K1" s="447"/>
      <c r="L1" s="447"/>
    </row>
    <row r="2" spans="7:12" ht="12.75">
      <c r="G2" s="447"/>
      <c r="H2" s="447"/>
      <c r="I2" s="447"/>
      <c r="J2" s="447"/>
      <c r="K2" s="447"/>
      <c r="L2" s="447"/>
    </row>
    <row r="3" spans="7:12" ht="12.75">
      <c r="G3" s="447"/>
      <c r="H3" s="447"/>
      <c r="I3" s="447"/>
      <c r="J3" s="447"/>
      <c r="K3" s="447"/>
      <c r="L3" s="447"/>
    </row>
    <row r="4" spans="7:12" ht="12.75">
      <c r="G4" s="447"/>
      <c r="H4" s="447"/>
      <c r="I4" s="447"/>
      <c r="J4" s="447"/>
      <c r="K4" s="447"/>
      <c r="L4" s="447"/>
    </row>
    <row r="5" spans="7:12" ht="12.75">
      <c r="G5" s="447"/>
      <c r="H5" s="447"/>
      <c r="I5" s="447"/>
      <c r="J5" s="447"/>
      <c r="K5" s="447"/>
      <c r="L5" s="447"/>
    </row>
    <row r="6" ht="12.75"/>
    <row r="7" spans="1:6" ht="15">
      <c r="A7" s="53" t="s">
        <v>61</v>
      </c>
      <c r="C7" s="72"/>
      <c r="D7" s="72"/>
      <c r="E7" s="72"/>
      <c r="F7" s="72"/>
    </row>
    <row r="8" spans="1:9" ht="15">
      <c r="A8" s="53" t="s">
        <v>1</v>
      </c>
      <c r="B8" s="396"/>
      <c r="C8" s="396"/>
      <c r="D8" s="72"/>
      <c r="E8" s="72"/>
      <c r="F8" s="72"/>
      <c r="G8" s="302"/>
      <c r="H8" s="397"/>
      <c r="I8" s="397"/>
    </row>
    <row r="9" spans="1:7" ht="17.25">
      <c r="A9" s="157" t="s">
        <v>246</v>
      </c>
      <c r="B9" s="186"/>
      <c r="C9" s="186"/>
      <c r="D9" s="186"/>
      <c r="E9" s="186"/>
      <c r="F9" s="186"/>
      <c r="G9" s="302"/>
    </row>
    <row r="10" spans="1:7" ht="13.5" thickBot="1">
      <c r="A10" s="302"/>
      <c r="B10" s="188"/>
      <c r="C10" s="188"/>
      <c r="D10" s="55"/>
      <c r="E10" s="55"/>
      <c r="F10" s="55"/>
      <c r="G10" s="302"/>
    </row>
    <row r="11" spans="1:7" ht="15.75" thickBot="1">
      <c r="A11" s="189"/>
      <c r="B11" s="455" t="s">
        <v>227</v>
      </c>
      <c r="C11" s="455"/>
      <c r="D11" s="455"/>
      <c r="E11" s="455"/>
      <c r="F11" s="455"/>
      <c r="G11" s="302"/>
    </row>
    <row r="12" spans="1:7" ht="13.5" customHeight="1" thickBot="1">
      <c r="A12" s="449" t="s">
        <v>85</v>
      </c>
      <c r="B12" s="448" t="s">
        <v>48</v>
      </c>
      <c r="C12" s="448"/>
      <c r="D12" s="448"/>
      <c r="E12" s="448"/>
      <c r="F12" s="451" t="s">
        <v>232</v>
      </c>
      <c r="G12" s="302"/>
    </row>
    <row r="13" spans="1:7" ht="24.75" thickBot="1">
      <c r="A13" s="450"/>
      <c r="B13" s="325">
        <v>2015</v>
      </c>
      <c r="C13" s="325">
        <v>2016</v>
      </c>
      <c r="D13" s="57" t="s">
        <v>98</v>
      </c>
      <c r="E13" s="57" t="s">
        <v>99</v>
      </c>
      <c r="F13" s="456"/>
      <c r="G13" s="302"/>
    </row>
    <row r="14" spans="1:29" s="60" customFormat="1" ht="12.75">
      <c r="A14" s="68" t="s">
        <v>2</v>
      </c>
      <c r="B14" s="417">
        <v>1726757.550938003</v>
      </c>
      <c r="C14" s="417">
        <v>2196410.9255259996</v>
      </c>
      <c r="D14" s="32">
        <v>27.19857077404255</v>
      </c>
      <c r="E14" s="32">
        <v>27.19857077404254</v>
      </c>
      <c r="F14" s="418">
        <v>100</v>
      </c>
      <c r="G14" s="302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</row>
    <row r="15" spans="1:29" ht="14.25">
      <c r="A15" s="266" t="s">
        <v>236</v>
      </c>
      <c r="B15" s="419">
        <v>1374831.748273005</v>
      </c>
      <c r="C15" s="419">
        <v>1759281.8760879987</v>
      </c>
      <c r="D15" s="420">
        <v>27.963431037864872</v>
      </c>
      <c r="E15" s="420">
        <v>22.264279522400464</v>
      </c>
      <c r="F15" s="420">
        <v>80.09802972850736</v>
      </c>
      <c r="G15" s="302"/>
      <c r="H15" s="60"/>
      <c r="I15" s="60"/>
      <c r="J15" s="60"/>
      <c r="K15" s="342"/>
      <c r="L15" s="342"/>
      <c r="M15" s="254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1:13" ht="14.25">
      <c r="A16" s="297" t="s">
        <v>237</v>
      </c>
      <c r="B16" s="417">
        <v>351925.80266499793</v>
      </c>
      <c r="C16" s="417">
        <v>437129.0494380008</v>
      </c>
      <c r="D16" s="421">
        <v>24.210571128286595</v>
      </c>
      <c r="E16" s="421">
        <v>4.934291251642076</v>
      </c>
      <c r="F16" s="421">
        <v>19.901970271492637</v>
      </c>
      <c r="G16" s="302"/>
      <c r="H16" s="60"/>
      <c r="I16" s="60"/>
      <c r="J16" s="60"/>
      <c r="K16" s="342"/>
      <c r="L16" s="342"/>
      <c r="M16" s="254"/>
    </row>
    <row r="17" spans="1:13" ht="12.75">
      <c r="A17" s="146" t="s">
        <v>78</v>
      </c>
      <c r="B17" s="422">
        <v>68815.83393999995</v>
      </c>
      <c r="C17" s="422">
        <v>98298.79765999988</v>
      </c>
      <c r="D17" s="423">
        <v>42.8432847964989</v>
      </c>
      <c r="E17" s="161">
        <v>1.70741768026347</v>
      </c>
      <c r="F17" s="161">
        <v>4.4754283689633</v>
      </c>
      <c r="G17" s="302"/>
      <c r="H17" s="60"/>
      <c r="I17" s="60"/>
      <c r="J17" s="60"/>
      <c r="K17" s="342"/>
      <c r="L17" s="342"/>
      <c r="M17" s="254"/>
    </row>
    <row r="18" spans="1:13" ht="12.75">
      <c r="A18" s="65" t="s">
        <v>205</v>
      </c>
      <c r="B18" s="81">
        <v>21939.459177999972</v>
      </c>
      <c r="C18" s="81">
        <v>43788.29261600013</v>
      </c>
      <c r="D18" s="110">
        <v>99.58692810399496</v>
      </c>
      <c r="E18" s="34">
        <v>1.2653098534957332</v>
      </c>
      <c r="F18" s="34">
        <v>1.9936293389869044</v>
      </c>
      <c r="G18" s="302"/>
      <c r="H18" s="60"/>
      <c r="I18" s="60"/>
      <c r="J18" s="60"/>
      <c r="K18" s="342"/>
      <c r="L18" s="342"/>
      <c r="M18" s="254"/>
    </row>
    <row r="19" spans="1:13" ht="12.75">
      <c r="A19" s="146" t="s">
        <v>203</v>
      </c>
      <c r="B19" s="422">
        <v>16923.79253000002</v>
      </c>
      <c r="C19" s="422">
        <v>26014.981649999998</v>
      </c>
      <c r="D19" s="423">
        <v>53.71839145324224</v>
      </c>
      <c r="E19" s="161">
        <v>0.5264890322941687</v>
      </c>
      <c r="F19" s="161">
        <v>1.1844314443923964</v>
      </c>
      <c r="G19" s="302"/>
      <c r="H19" s="60"/>
      <c r="I19" s="60"/>
      <c r="J19" s="60"/>
      <c r="K19" s="342"/>
      <c r="L19" s="342"/>
      <c r="M19" s="254"/>
    </row>
    <row r="20" spans="1:13" ht="12.75">
      <c r="A20" s="65" t="s">
        <v>100</v>
      </c>
      <c r="B20" s="81">
        <v>4473.516939999998</v>
      </c>
      <c r="C20" s="81">
        <v>13473.75936999999</v>
      </c>
      <c r="D20" s="34">
        <v>201.18941206021225</v>
      </c>
      <c r="E20" s="34">
        <v>0.5212221267027854</v>
      </c>
      <c r="F20" s="34">
        <v>0.6134443793468782</v>
      </c>
      <c r="G20" s="302"/>
      <c r="H20" s="60"/>
      <c r="I20" s="60"/>
      <c r="J20" s="60"/>
      <c r="K20" s="342"/>
      <c r="L20" s="342"/>
      <c r="M20" s="254"/>
    </row>
    <row r="21" spans="1:13" ht="12.75">
      <c r="A21" s="249" t="s">
        <v>198</v>
      </c>
      <c r="B21" s="422">
        <v>23381.488699999987</v>
      </c>
      <c r="C21" s="422">
        <v>30177.780440000006</v>
      </c>
      <c r="D21" s="423">
        <v>29.066976133132272</v>
      </c>
      <c r="E21" s="161">
        <v>0.3935869130155626</v>
      </c>
      <c r="F21" s="424">
        <v>1.3739587656063488</v>
      </c>
      <c r="G21" s="302"/>
      <c r="H21" s="60"/>
      <c r="I21" s="60"/>
      <c r="J21" s="60"/>
      <c r="K21" s="342"/>
      <c r="L21" s="342"/>
      <c r="M21" s="254"/>
    </row>
    <row r="22" spans="1:13" ht="12.75">
      <c r="A22" s="65" t="s">
        <v>204</v>
      </c>
      <c r="B22" s="81">
        <v>8210.25837</v>
      </c>
      <c r="C22" s="81">
        <v>14523.09188</v>
      </c>
      <c r="D22" s="34">
        <v>76.88958404849812</v>
      </c>
      <c r="E22" s="34">
        <v>0.3655888753213076</v>
      </c>
      <c r="F22" s="34">
        <v>0.6612192514259139</v>
      </c>
      <c r="G22" s="302"/>
      <c r="H22" s="60"/>
      <c r="I22" s="60"/>
      <c r="J22" s="60"/>
      <c r="K22" s="342"/>
      <c r="L22" s="342"/>
      <c r="M22" s="254"/>
    </row>
    <row r="23" spans="1:13" ht="12.75">
      <c r="A23" s="146" t="s">
        <v>202</v>
      </c>
      <c r="B23" s="422">
        <v>9378.8411</v>
      </c>
      <c r="C23" s="422">
        <v>13919.0588</v>
      </c>
      <c r="D23" s="423">
        <v>48.40915473021503</v>
      </c>
      <c r="E23" s="161">
        <v>0.26293313137873237</v>
      </c>
      <c r="F23" s="161">
        <v>0.6337183374129614</v>
      </c>
      <c r="G23" s="302"/>
      <c r="H23" s="60"/>
      <c r="I23" s="60"/>
      <c r="J23" s="60"/>
      <c r="K23" s="342"/>
      <c r="L23" s="342"/>
      <c r="M23" s="254"/>
    </row>
    <row r="24" spans="1:13" ht="12.75">
      <c r="A24" s="192" t="s">
        <v>229</v>
      </c>
      <c r="B24" s="81">
        <v>1298.4272600000002</v>
      </c>
      <c r="C24" s="81">
        <v>3664.660439999999</v>
      </c>
      <c r="D24" s="425">
        <v>182.2384089502248</v>
      </c>
      <c r="E24" s="425">
        <v>0.1370333188185349</v>
      </c>
      <c r="F24" s="426">
        <v>0.16684766941424595</v>
      </c>
      <c r="G24" s="302"/>
      <c r="H24" s="60"/>
      <c r="I24" s="60"/>
      <c r="J24" s="60"/>
      <c r="K24" s="342"/>
      <c r="L24" s="342"/>
      <c r="M24" s="254"/>
    </row>
    <row r="25" spans="1:13" ht="12.75">
      <c r="A25" s="249" t="s">
        <v>199</v>
      </c>
      <c r="B25" s="422">
        <v>340.50577000000004</v>
      </c>
      <c r="C25" s="422">
        <v>2268.3643099999986</v>
      </c>
      <c r="D25" s="423">
        <v>566.1749990315873</v>
      </c>
      <c r="E25" s="161">
        <v>0.11164616242464115</v>
      </c>
      <c r="F25" s="424">
        <v>0.10327595276629611</v>
      </c>
      <c r="G25" s="29"/>
      <c r="H25" s="60"/>
      <c r="I25" s="60"/>
      <c r="J25" s="60"/>
      <c r="K25" s="342"/>
      <c r="L25" s="342"/>
      <c r="M25" s="254"/>
    </row>
    <row r="26" spans="1:13" ht="12.75">
      <c r="A26" s="65" t="s">
        <v>196</v>
      </c>
      <c r="B26" s="81">
        <v>1098.6996900000004</v>
      </c>
      <c r="C26" s="81">
        <v>2556.75188</v>
      </c>
      <c r="D26" s="110">
        <v>132.70707212086305</v>
      </c>
      <c r="E26" s="34">
        <v>0.08443873253705834</v>
      </c>
      <c r="F26" s="34">
        <v>0.11640589883642587</v>
      </c>
      <c r="G26" s="65"/>
      <c r="H26" s="60"/>
      <c r="I26" s="60"/>
      <c r="J26" s="60"/>
      <c r="K26" s="342"/>
      <c r="L26" s="342"/>
      <c r="M26" s="254"/>
    </row>
    <row r="27" spans="1:13" ht="12.75">
      <c r="A27" s="146" t="s">
        <v>228</v>
      </c>
      <c r="B27" s="422">
        <v>3378.096500000001</v>
      </c>
      <c r="C27" s="422">
        <v>2298.500859999999</v>
      </c>
      <c r="D27" s="423">
        <v>-31.958697449880468</v>
      </c>
      <c r="E27" s="161">
        <v>-0.06252155315108061</v>
      </c>
      <c r="F27" s="161">
        <v>0.10464803435857756</v>
      </c>
      <c r="G27" s="65"/>
      <c r="H27" s="60"/>
      <c r="I27" s="60"/>
      <c r="J27" s="60"/>
      <c r="K27" s="342"/>
      <c r="L27" s="342"/>
      <c r="M27" s="254"/>
    </row>
    <row r="28" spans="1:13" ht="12.75">
      <c r="A28" s="65" t="s">
        <v>80</v>
      </c>
      <c r="B28" s="81">
        <v>8200.673700000001</v>
      </c>
      <c r="C28" s="81">
        <v>7078.111169999997</v>
      </c>
      <c r="D28" s="110">
        <v>-13.688662310756305</v>
      </c>
      <c r="E28" s="34">
        <v>-0.06500985210055751</v>
      </c>
      <c r="F28" s="34">
        <v>0.3222580568936535</v>
      </c>
      <c r="G28" s="192"/>
      <c r="H28" s="60"/>
      <c r="I28" s="60"/>
      <c r="J28" s="60"/>
      <c r="K28" s="342"/>
      <c r="L28" s="342"/>
      <c r="M28" s="254"/>
    </row>
    <row r="29" spans="1:13" ht="12.75">
      <c r="A29" s="146" t="s">
        <v>45</v>
      </c>
      <c r="B29" s="422">
        <v>12697.260519999998</v>
      </c>
      <c r="C29" s="422">
        <v>10745.10112000001</v>
      </c>
      <c r="D29" s="161">
        <v>-15.374650279287073</v>
      </c>
      <c r="E29" s="161">
        <v>-0.11305347406412337</v>
      </c>
      <c r="F29" s="161">
        <v>0.4892117861518449</v>
      </c>
      <c r="G29" s="65"/>
      <c r="H29" s="60"/>
      <c r="I29" s="60"/>
      <c r="J29" s="60"/>
      <c r="K29" s="342"/>
      <c r="L29" s="342"/>
      <c r="M29" s="254"/>
    </row>
    <row r="30" spans="1:13" ht="12.75">
      <c r="A30" s="192" t="s">
        <v>102</v>
      </c>
      <c r="B30" s="81">
        <v>12760.215610000001</v>
      </c>
      <c r="C30" s="81">
        <v>10526.272709999997</v>
      </c>
      <c r="D30" s="425">
        <v>-17.507093675198515</v>
      </c>
      <c r="E30" s="425">
        <v>-0.12937212284298336</v>
      </c>
      <c r="F30" s="426">
        <v>0.4792487866303593</v>
      </c>
      <c r="G30" s="65"/>
      <c r="H30" s="60"/>
      <c r="I30" s="60"/>
      <c r="J30" s="60"/>
      <c r="K30" s="342"/>
      <c r="L30" s="342"/>
      <c r="M30" s="254"/>
    </row>
    <row r="31" spans="1:13" ht="12.75">
      <c r="A31" s="146" t="s">
        <v>44</v>
      </c>
      <c r="B31" s="422">
        <v>11743.509659999996</v>
      </c>
      <c r="C31" s="422">
        <v>9503.573989999999</v>
      </c>
      <c r="D31" s="423">
        <v>-19.07381809059625</v>
      </c>
      <c r="E31" s="423">
        <v>-0.12971917619721587</v>
      </c>
      <c r="F31" s="423">
        <v>0.43268651961035337</v>
      </c>
      <c r="G31" s="226"/>
      <c r="H31" s="60"/>
      <c r="I31" s="60"/>
      <c r="J31" s="60"/>
      <c r="K31" s="342"/>
      <c r="L31" s="342"/>
      <c r="M31" s="254"/>
    </row>
    <row r="32" spans="1:13" ht="12.75">
      <c r="A32" s="65" t="s">
        <v>197</v>
      </c>
      <c r="B32" s="81">
        <v>4325.941758999998</v>
      </c>
      <c r="C32" s="81">
        <v>1682.3825170000005</v>
      </c>
      <c r="D32" s="110">
        <v>-61.10945059535644</v>
      </c>
      <c r="E32" s="110">
        <v>-0.15309382840480254</v>
      </c>
      <c r="F32" s="110">
        <v>0.07659689256904881</v>
      </c>
      <c r="G32" s="65"/>
      <c r="H32" s="60"/>
      <c r="I32" s="60"/>
      <c r="J32" s="60"/>
      <c r="K32" s="342"/>
      <c r="L32" s="342"/>
      <c r="M32" s="254"/>
    </row>
    <row r="33" spans="1:13" ht="12.75">
      <c r="A33" s="146" t="s">
        <v>84</v>
      </c>
      <c r="B33" s="422">
        <v>18283.798669999996</v>
      </c>
      <c r="C33" s="422">
        <v>4037.58458</v>
      </c>
      <c r="D33" s="161">
        <v>-77.91714592315624</v>
      </c>
      <c r="E33" s="161">
        <v>-0.8250268882427195</v>
      </c>
      <c r="F33" s="161">
        <v>0.18382646585283552</v>
      </c>
      <c r="G33" s="65"/>
      <c r="H33" s="60"/>
      <c r="I33" s="60"/>
      <c r="J33" s="60"/>
      <c r="K33" s="342"/>
      <c r="L33" s="342"/>
      <c r="M33" s="254"/>
    </row>
    <row r="34" spans="1:13" ht="12.75">
      <c r="A34" s="192" t="s">
        <v>79</v>
      </c>
      <c r="B34" s="81">
        <v>76826.40562000008</v>
      </c>
      <c r="C34" s="81">
        <v>47024.45174999999</v>
      </c>
      <c r="D34" s="427">
        <v>-38.7912900902939</v>
      </c>
      <c r="E34" s="425">
        <v>-1.7258910409171904</v>
      </c>
      <c r="F34" s="426">
        <v>2.140967849116782</v>
      </c>
      <c r="G34" s="65"/>
      <c r="H34" s="60"/>
      <c r="I34" s="60"/>
      <c r="J34" s="60"/>
      <c r="K34" s="342"/>
      <c r="L34" s="342"/>
      <c r="M34" s="254"/>
    </row>
    <row r="35" spans="1:13" ht="13.5" thickBot="1">
      <c r="A35" s="398" t="s">
        <v>108</v>
      </c>
      <c r="B35" s="428">
        <v>47849.077147997916</v>
      </c>
      <c r="C35" s="428">
        <v>95547.53169500077</v>
      </c>
      <c r="D35" s="429">
        <v>99.6852131535804</v>
      </c>
      <c r="E35" s="430">
        <v>2.7623133613107567</v>
      </c>
      <c r="F35" s="430">
        <v>4.350166473157517</v>
      </c>
      <c r="G35" s="226"/>
      <c r="H35" s="60"/>
      <c r="I35" s="60"/>
      <c r="J35" s="60"/>
      <c r="K35" s="342"/>
      <c r="L35" s="342"/>
      <c r="M35" s="254"/>
    </row>
    <row r="36" spans="1:13" ht="12.75">
      <c r="A36" s="66" t="s">
        <v>76</v>
      </c>
      <c r="B36" s="66"/>
      <c r="H36" s="60"/>
      <c r="I36" s="60"/>
      <c r="J36" s="60"/>
      <c r="K36" s="342"/>
      <c r="L36" s="342"/>
      <c r="M36" s="254"/>
    </row>
    <row r="37" spans="1:2" ht="12.75">
      <c r="A37" s="66" t="s">
        <v>77</v>
      </c>
      <c r="B37" s="66"/>
    </row>
    <row r="38" spans="1:2" ht="12.75">
      <c r="A38" s="66" t="s">
        <v>81</v>
      </c>
      <c r="B38" s="96"/>
    </row>
    <row r="39" spans="1:2" ht="12.75">
      <c r="A39" s="66" t="s">
        <v>104</v>
      </c>
      <c r="B39" s="66"/>
    </row>
    <row r="40" ht="12.75">
      <c r="A40" s="66"/>
    </row>
  </sheetData>
  <sheetProtection/>
  <mergeCells count="5">
    <mergeCell ref="G1:L5"/>
    <mergeCell ref="B11:F11"/>
    <mergeCell ref="A12:A13"/>
    <mergeCell ref="B12:E12"/>
    <mergeCell ref="F12:F1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7.8515625" style="301" customWidth="1"/>
    <col min="2" max="2" width="33.140625" style="48" customWidth="1"/>
    <col min="3" max="4" width="9.7109375" style="301" bestFit="1" customWidth="1"/>
    <col min="5" max="5" width="8.7109375" style="301" bestFit="1" customWidth="1"/>
    <col min="6" max="6" width="11.7109375" style="301" bestFit="1" customWidth="1"/>
    <col min="7" max="7" width="2.7109375" style="301" customWidth="1"/>
    <col min="8" max="9" width="9.7109375" style="301" bestFit="1" customWidth="1"/>
    <col min="10" max="10" width="8.7109375" style="301" bestFit="1" customWidth="1"/>
    <col min="11" max="11" width="12.7109375" style="301" bestFit="1" customWidth="1"/>
    <col min="12" max="12" width="1.7109375" style="301" customWidth="1"/>
    <col min="13" max="14" width="10.7109375" style="301" bestFit="1" customWidth="1"/>
    <col min="15" max="15" width="8.7109375" style="301" bestFit="1" customWidth="1"/>
    <col min="16" max="16" width="11.7109375" style="301" bestFit="1" customWidth="1"/>
    <col min="17" max="17" width="2.00390625" style="301" customWidth="1"/>
    <col min="18" max="19" width="10.7109375" style="301" bestFit="1" customWidth="1"/>
    <col min="20" max="20" width="8.7109375" style="301" bestFit="1" customWidth="1"/>
    <col min="21" max="21" width="12.00390625" style="301" customWidth="1"/>
    <col min="22" max="16384" width="6.7109375" style="301" customWidth="1"/>
  </cols>
  <sheetData>
    <row r="1" spans="16:21" ht="12.75">
      <c r="P1" s="442" t="s">
        <v>116</v>
      </c>
      <c r="Q1" s="443"/>
      <c r="R1" s="443"/>
      <c r="S1" s="443"/>
      <c r="T1" s="443"/>
      <c r="U1" s="443"/>
    </row>
    <row r="2" spans="16:21" ht="12.75">
      <c r="P2" s="443"/>
      <c r="Q2" s="443"/>
      <c r="R2" s="443"/>
      <c r="S2" s="443"/>
      <c r="T2" s="443"/>
      <c r="U2" s="443"/>
    </row>
    <row r="3" spans="16:21" ht="12.75">
      <c r="P3" s="443"/>
      <c r="Q3" s="443"/>
      <c r="R3" s="443"/>
      <c r="S3" s="443"/>
      <c r="T3" s="443"/>
      <c r="U3" s="443"/>
    </row>
    <row r="4" spans="16:21" ht="12.75">
      <c r="P4" s="443"/>
      <c r="Q4" s="443"/>
      <c r="R4" s="443"/>
      <c r="S4" s="443"/>
      <c r="T4" s="443"/>
      <c r="U4" s="443"/>
    </row>
    <row r="5" spans="16:21" ht="12.75">
      <c r="P5" s="443"/>
      <c r="Q5" s="443"/>
      <c r="R5" s="443"/>
      <c r="S5" s="443"/>
      <c r="T5" s="443"/>
      <c r="U5" s="443"/>
    </row>
    <row r="6" ht="12.75">
      <c r="E6" s="234"/>
    </row>
    <row r="7" spans="1:2" s="51" customFormat="1" ht="15">
      <c r="A7" s="49" t="s">
        <v>70</v>
      </c>
      <c r="B7" s="50"/>
    </row>
    <row r="8" spans="1:22" s="51" customFormat="1" ht="15">
      <c r="A8" s="49" t="s">
        <v>90</v>
      </c>
      <c r="B8" s="50"/>
      <c r="C8" s="52"/>
      <c r="D8" s="52"/>
      <c r="E8" s="52"/>
      <c r="F8" s="52"/>
      <c r="G8" s="52"/>
      <c r="H8" s="219"/>
      <c r="I8" s="219"/>
      <c r="J8" s="52"/>
      <c r="K8" s="52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</row>
    <row r="9" spans="1:22" s="51" customFormat="1" ht="18" thickBot="1">
      <c r="A9" s="157" t="s">
        <v>235</v>
      </c>
      <c r="B9" s="157"/>
      <c r="C9" s="157"/>
      <c r="D9" s="157"/>
      <c r="E9" s="54"/>
      <c r="F9" s="54"/>
      <c r="G9" s="54"/>
      <c r="H9" s="54"/>
      <c r="I9" s="54"/>
      <c r="J9" s="54"/>
      <c r="K9" s="54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</row>
    <row r="10" spans="1:48" ht="13.5" thickBot="1">
      <c r="A10" s="55"/>
      <c r="B10" s="55"/>
      <c r="C10" s="448" t="s">
        <v>227</v>
      </c>
      <c r="D10" s="448"/>
      <c r="E10" s="448"/>
      <c r="F10" s="448"/>
      <c r="G10" s="448"/>
      <c r="H10" s="448"/>
      <c r="I10" s="448"/>
      <c r="J10" s="448"/>
      <c r="K10" s="448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</row>
    <row r="11" spans="1:44" ht="13.5" thickBot="1">
      <c r="A11" s="458" t="s">
        <v>3</v>
      </c>
      <c r="B11" s="458" t="s">
        <v>38</v>
      </c>
      <c r="C11" s="455" t="s">
        <v>47</v>
      </c>
      <c r="D11" s="455"/>
      <c r="E11" s="455"/>
      <c r="F11" s="455"/>
      <c r="G11" s="460"/>
      <c r="H11" s="455" t="s">
        <v>48</v>
      </c>
      <c r="I11" s="455"/>
      <c r="J11" s="455"/>
      <c r="K11" s="455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</row>
    <row r="12" spans="1:44" ht="24.75" thickBot="1">
      <c r="A12" s="459"/>
      <c r="B12" s="459"/>
      <c r="C12" s="326">
        <v>2015</v>
      </c>
      <c r="D12" s="326">
        <v>2016</v>
      </c>
      <c r="E12" s="57" t="s">
        <v>98</v>
      </c>
      <c r="F12" s="57" t="s">
        <v>99</v>
      </c>
      <c r="G12" s="82"/>
      <c r="H12" s="326">
        <v>2015</v>
      </c>
      <c r="I12" s="326">
        <v>2016</v>
      </c>
      <c r="J12" s="57" t="s">
        <v>98</v>
      </c>
      <c r="K12" s="57" t="s">
        <v>99</v>
      </c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</row>
    <row r="13" spans="1:22" s="60" customFormat="1" ht="12.75">
      <c r="A13" s="60" t="s">
        <v>92</v>
      </c>
      <c r="B13" s="58"/>
      <c r="C13" s="16">
        <v>1805379.3269999998</v>
      </c>
      <c r="D13" s="16">
        <v>1567278.5520000001</v>
      </c>
      <c r="E13" s="131">
        <v>-13.188407080945808</v>
      </c>
      <c r="F13" s="137">
        <v>-13.188407080945826</v>
      </c>
      <c r="G13" s="105"/>
      <c r="H13" s="16">
        <v>1726757.5510000002</v>
      </c>
      <c r="I13" s="16">
        <v>2196410.9250000003</v>
      </c>
      <c r="J13" s="32">
        <v>27.19857073901395</v>
      </c>
      <c r="K13" s="32">
        <v>27.198570739013952</v>
      </c>
      <c r="L13" s="301"/>
      <c r="M13" s="301"/>
      <c r="N13" s="301"/>
      <c r="O13" s="395"/>
      <c r="P13" s="228"/>
      <c r="Q13" s="301"/>
      <c r="R13" s="301"/>
      <c r="S13" s="301"/>
      <c r="T13" s="301"/>
      <c r="U13" s="301"/>
      <c r="V13" s="301"/>
    </row>
    <row r="14" spans="1:16" ht="12.75">
      <c r="A14" s="61" t="s">
        <v>50</v>
      </c>
      <c r="B14" s="62" t="s">
        <v>51</v>
      </c>
      <c r="C14" s="24">
        <v>1152127.553</v>
      </c>
      <c r="D14" s="24">
        <v>1007113.348</v>
      </c>
      <c r="E14" s="132">
        <v>-12.586644996242013</v>
      </c>
      <c r="F14" s="138">
        <v>-8.032339953785241</v>
      </c>
      <c r="G14" s="24"/>
      <c r="H14" s="42">
        <v>635878.351</v>
      </c>
      <c r="I14" s="42">
        <v>969382.48</v>
      </c>
      <c r="J14" s="33">
        <v>52.44778792602738</v>
      </c>
      <c r="K14" s="33">
        <v>19.313894345321437</v>
      </c>
      <c r="O14" s="395"/>
      <c r="P14" s="228"/>
    </row>
    <row r="15" spans="1:22" s="126" customFormat="1" ht="24">
      <c r="A15" s="121" t="s">
        <v>243</v>
      </c>
      <c r="B15" s="122" t="s">
        <v>125</v>
      </c>
      <c r="C15" s="123">
        <v>12583.214</v>
      </c>
      <c r="D15" s="123">
        <v>9174.876</v>
      </c>
      <c r="E15" s="130">
        <v>-27.086386673547793</v>
      </c>
      <c r="F15" s="140">
        <v>-0.1887879155935411</v>
      </c>
      <c r="G15" s="125"/>
      <c r="H15" s="123">
        <v>56501.024</v>
      </c>
      <c r="I15" s="123">
        <v>60213.236</v>
      </c>
      <c r="J15" s="124">
        <v>6.570167648642977</v>
      </c>
      <c r="K15" s="124">
        <v>0.21498165725988475</v>
      </c>
      <c r="L15" s="301"/>
      <c r="M15" s="301"/>
      <c r="N15" s="301"/>
      <c r="O15" s="395"/>
      <c r="P15" s="228"/>
      <c r="Q15" s="301"/>
      <c r="R15" s="301"/>
      <c r="S15" s="301"/>
      <c r="T15" s="301"/>
      <c r="U15" s="301"/>
      <c r="V15" s="301"/>
    </row>
    <row r="16" spans="1:16" ht="12.75">
      <c r="A16" s="61" t="s">
        <v>49</v>
      </c>
      <c r="B16" s="62" t="s">
        <v>110</v>
      </c>
      <c r="C16" s="24">
        <v>40610.897</v>
      </c>
      <c r="D16" s="24">
        <v>159103.115</v>
      </c>
      <c r="E16" s="132">
        <v>291.77444172188564</v>
      </c>
      <c r="F16" s="138">
        <v>6.563286519786321</v>
      </c>
      <c r="G16" s="24"/>
      <c r="H16" s="42">
        <v>998056.268</v>
      </c>
      <c r="I16" s="42">
        <v>1130741.438</v>
      </c>
      <c r="J16" s="33">
        <v>13.294357668419554</v>
      </c>
      <c r="K16" s="33">
        <v>7.684064848777374</v>
      </c>
      <c r="O16" s="395"/>
      <c r="P16" s="228"/>
    </row>
    <row r="17" spans="1:16" ht="13.5" thickBot="1">
      <c r="A17" s="457" t="s">
        <v>109</v>
      </c>
      <c r="B17" s="457"/>
      <c r="C17" s="83">
        <v>600057.663</v>
      </c>
      <c r="D17" s="83">
        <v>391887.213</v>
      </c>
      <c r="E17" s="133">
        <v>-34.691740950235975</v>
      </c>
      <c r="F17" s="139">
        <v>-11.530565731353363</v>
      </c>
      <c r="G17" s="83"/>
      <c r="H17" s="37">
        <v>36321.908</v>
      </c>
      <c r="I17" s="37">
        <v>36073.771</v>
      </c>
      <c r="J17" s="104">
        <v>-0.683160697395091</v>
      </c>
      <c r="K17" s="104">
        <v>-0.014370112344741235</v>
      </c>
      <c r="O17" s="395"/>
      <c r="P17" s="228"/>
    </row>
    <row r="18" spans="1:6" ht="12.75">
      <c r="A18" s="66" t="s">
        <v>76</v>
      </c>
      <c r="E18" s="22"/>
      <c r="F18" s="22"/>
    </row>
    <row r="19" spans="1:22" s="302" customFormat="1" ht="12.75">
      <c r="A19" s="66" t="s">
        <v>77</v>
      </c>
      <c r="B19" s="48"/>
      <c r="C19" s="119"/>
      <c r="D19" s="119"/>
      <c r="E19" s="301"/>
      <c r="F19" s="301"/>
      <c r="G19" s="301"/>
      <c r="H19" s="119"/>
      <c r="I19" s="119"/>
      <c r="J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</row>
    <row r="20" spans="1:2" ht="12.75">
      <c r="A20" s="8"/>
      <c r="B20" s="301"/>
    </row>
    <row r="21" ht="12.75">
      <c r="B21" s="301"/>
    </row>
    <row r="22" ht="12.75">
      <c r="B22" s="301"/>
    </row>
    <row r="23" ht="12.75">
      <c r="B23" s="301"/>
    </row>
    <row r="24" ht="12.75">
      <c r="B24" s="301"/>
    </row>
    <row r="25" ht="12.75">
      <c r="B25" s="301"/>
    </row>
  </sheetData>
  <sheetProtection/>
  <mergeCells count="7">
    <mergeCell ref="A17:B17"/>
    <mergeCell ref="P1:U5"/>
    <mergeCell ref="C10:K10"/>
    <mergeCell ref="A11:A12"/>
    <mergeCell ref="B11:B12"/>
    <mergeCell ref="C11:G11"/>
    <mergeCell ref="H11:K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9.8515625" style="301" customWidth="1"/>
    <col min="2" max="2" width="39.00390625" style="48" customWidth="1"/>
    <col min="3" max="4" width="10.28125" style="301" bestFit="1" customWidth="1"/>
    <col min="5" max="5" width="8.7109375" style="301" bestFit="1" customWidth="1"/>
    <col min="6" max="6" width="11.7109375" style="301" bestFit="1" customWidth="1"/>
    <col min="7" max="7" width="1.57421875" style="301" customWidth="1"/>
    <col min="8" max="9" width="10.28125" style="301" bestFit="1" customWidth="1"/>
    <col min="10" max="10" width="8.7109375" style="301" bestFit="1" customWidth="1"/>
    <col min="11" max="11" width="12.7109375" style="301" bestFit="1" customWidth="1"/>
    <col min="12" max="12" width="2.7109375" style="301" customWidth="1"/>
    <col min="13" max="14" width="10.7109375" style="301" bestFit="1" customWidth="1"/>
    <col min="15" max="15" width="11.57421875" style="301" bestFit="1" customWidth="1"/>
    <col min="16" max="16" width="10.28125" style="301" bestFit="1" customWidth="1"/>
    <col min="17" max="17" width="1.7109375" style="301" customWidth="1"/>
    <col min="18" max="19" width="10.7109375" style="301" bestFit="1" customWidth="1"/>
    <col min="20" max="20" width="8.7109375" style="301" bestFit="1" customWidth="1"/>
    <col min="21" max="21" width="11.7109375" style="301" bestFit="1" customWidth="1"/>
    <col min="22" max="16384" width="6.7109375" style="301" customWidth="1"/>
  </cols>
  <sheetData>
    <row r="1" spans="6:11" ht="12.75">
      <c r="F1" s="442" t="s">
        <v>116</v>
      </c>
      <c r="G1" s="443"/>
      <c r="H1" s="443"/>
      <c r="I1" s="443"/>
      <c r="J1" s="443"/>
      <c r="K1" s="443"/>
    </row>
    <row r="2" spans="6:11" ht="12.75">
      <c r="F2" s="443"/>
      <c r="G2" s="443"/>
      <c r="H2" s="443"/>
      <c r="I2" s="443"/>
      <c r="J2" s="443"/>
      <c r="K2" s="443"/>
    </row>
    <row r="3" spans="6:11" ht="12.75">
      <c r="F3" s="443"/>
      <c r="G3" s="443"/>
      <c r="H3" s="443"/>
      <c r="I3" s="443"/>
      <c r="J3" s="443"/>
      <c r="K3" s="443"/>
    </row>
    <row r="4" spans="6:11" ht="12.75">
      <c r="F4" s="443"/>
      <c r="G4" s="443"/>
      <c r="H4" s="443"/>
      <c r="I4" s="443"/>
      <c r="J4" s="443"/>
      <c r="K4" s="443"/>
    </row>
    <row r="5" spans="6:11" ht="12.75">
      <c r="F5" s="443"/>
      <c r="G5" s="443"/>
      <c r="H5" s="443"/>
      <c r="I5" s="443"/>
      <c r="J5" s="443"/>
      <c r="K5" s="443"/>
    </row>
    <row r="6" ht="12.75"/>
    <row r="7" spans="1:19" s="51" customFormat="1" ht="15">
      <c r="A7" s="49" t="s">
        <v>141</v>
      </c>
      <c r="B7" s="50"/>
      <c r="D7" s="301"/>
      <c r="R7" s="52"/>
      <c r="S7" s="52"/>
    </row>
    <row r="8" spans="1:19" s="51" customFormat="1" ht="15">
      <c r="A8" s="49" t="s">
        <v>142</v>
      </c>
      <c r="B8" s="50"/>
      <c r="C8" s="52"/>
      <c r="D8" s="301"/>
      <c r="E8" s="52"/>
      <c r="F8" s="52"/>
      <c r="G8" s="52"/>
      <c r="H8" s="218"/>
      <c r="I8" s="218"/>
      <c r="J8" s="52"/>
      <c r="K8" s="52"/>
      <c r="R8" s="218"/>
      <c r="S8" s="218"/>
    </row>
    <row r="9" spans="1:24" s="51" customFormat="1" ht="18" thickBot="1">
      <c r="A9" s="157" t="s">
        <v>235</v>
      </c>
      <c r="B9" s="157"/>
      <c r="C9" s="157"/>
      <c r="D9" s="157"/>
      <c r="E9" s="54"/>
      <c r="F9" s="54"/>
      <c r="G9" s="54"/>
      <c r="H9" s="54"/>
      <c r="I9" s="54"/>
      <c r="J9" s="54"/>
      <c r="K9" s="54"/>
      <c r="L9" s="301"/>
      <c r="M9" s="301"/>
      <c r="N9" s="250"/>
      <c r="O9" s="228"/>
      <c r="P9" s="301"/>
      <c r="Q9" s="301"/>
      <c r="R9" s="301"/>
      <c r="S9" s="250"/>
      <c r="T9" s="228"/>
      <c r="U9" s="301"/>
      <c r="V9" s="301"/>
      <c r="W9" s="301"/>
      <c r="X9" s="301"/>
    </row>
    <row r="10" spans="1:48" ht="13.5" thickBot="1">
      <c r="A10" s="55"/>
      <c r="B10" s="55"/>
      <c r="C10" s="448" t="s">
        <v>227</v>
      </c>
      <c r="D10" s="448"/>
      <c r="E10" s="448"/>
      <c r="F10" s="448"/>
      <c r="G10" s="448"/>
      <c r="H10" s="448"/>
      <c r="I10" s="448"/>
      <c r="J10" s="448"/>
      <c r="K10" s="448"/>
      <c r="N10" s="250"/>
      <c r="O10" s="228"/>
      <c r="S10" s="250"/>
      <c r="T10" s="228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</row>
    <row r="11" spans="1:44" ht="13.5" thickBot="1">
      <c r="A11" s="458" t="s">
        <v>3</v>
      </c>
      <c r="B11" s="458" t="s">
        <v>38</v>
      </c>
      <c r="C11" s="455" t="s">
        <v>47</v>
      </c>
      <c r="D11" s="455"/>
      <c r="E11" s="455"/>
      <c r="F11" s="455"/>
      <c r="G11" s="460"/>
      <c r="H11" s="455" t="s">
        <v>48</v>
      </c>
      <c r="I11" s="455"/>
      <c r="J11" s="455"/>
      <c r="K11" s="455"/>
      <c r="N11" s="250"/>
      <c r="O11" s="228"/>
      <c r="S11" s="250"/>
      <c r="T11" s="228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</row>
    <row r="12" spans="1:44" ht="24.75" thickBot="1">
      <c r="A12" s="459"/>
      <c r="B12" s="459"/>
      <c r="C12" s="326">
        <v>2015</v>
      </c>
      <c r="D12" s="326">
        <v>2016</v>
      </c>
      <c r="E12" s="57" t="s">
        <v>98</v>
      </c>
      <c r="F12" s="57" t="s">
        <v>99</v>
      </c>
      <c r="G12" s="82"/>
      <c r="H12" s="326">
        <v>2015</v>
      </c>
      <c r="I12" s="326">
        <v>2016</v>
      </c>
      <c r="J12" s="57" t="s">
        <v>98</v>
      </c>
      <c r="K12" s="57" t="s">
        <v>99</v>
      </c>
      <c r="N12" s="250"/>
      <c r="O12" s="228"/>
      <c r="S12" s="250"/>
      <c r="T12" s="228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</row>
    <row r="13" spans="1:24" s="60" customFormat="1" ht="12.75">
      <c r="A13" s="461" t="s">
        <v>92</v>
      </c>
      <c r="B13" s="461"/>
      <c r="C13" s="151">
        <v>1805379.326</v>
      </c>
      <c r="D13" s="151">
        <v>1567278.552</v>
      </c>
      <c r="E13" s="131">
        <v>-13.18840703286086</v>
      </c>
      <c r="F13" s="176">
        <v>-13.188407032860859</v>
      </c>
      <c r="G13" s="176"/>
      <c r="H13" s="151">
        <v>1726757.551</v>
      </c>
      <c r="I13" s="151">
        <v>2196410.926</v>
      </c>
      <c r="J13" s="32">
        <v>27.198570796925956</v>
      </c>
      <c r="K13" s="32">
        <v>27.198570796925964</v>
      </c>
      <c r="L13" s="301"/>
      <c r="M13" s="153"/>
      <c r="N13" s="153"/>
      <c r="O13" s="153"/>
      <c r="P13" s="153"/>
      <c r="Q13" s="301"/>
      <c r="R13" s="301"/>
      <c r="S13" s="301"/>
      <c r="T13" s="301"/>
      <c r="U13" s="301"/>
      <c r="V13" s="301"/>
      <c r="W13" s="301"/>
      <c r="X13" s="301"/>
    </row>
    <row r="14" spans="1:16" ht="12.75">
      <c r="A14" s="61" t="s">
        <v>49</v>
      </c>
      <c r="B14" s="62" t="s">
        <v>143</v>
      </c>
      <c r="C14" s="318">
        <v>1150066.916</v>
      </c>
      <c r="D14" s="318">
        <v>1006939.433</v>
      </c>
      <c r="E14" s="132">
        <v>-12.445143931085834</v>
      </c>
      <c r="F14" s="132">
        <v>-7.927834385758331</v>
      </c>
      <c r="G14" s="24"/>
      <c r="H14" s="318">
        <v>650025.277</v>
      </c>
      <c r="I14" s="318">
        <v>972716.256</v>
      </c>
      <c r="J14" s="33">
        <v>49.642835504687625</v>
      </c>
      <c r="K14" s="33">
        <v>18.687683097903534</v>
      </c>
      <c r="M14" s="153"/>
      <c r="N14" s="153"/>
      <c r="O14" s="153"/>
      <c r="P14" s="153"/>
    </row>
    <row r="15" spans="1:24" s="60" customFormat="1" ht="12.75">
      <c r="A15" s="63" t="s">
        <v>144</v>
      </c>
      <c r="B15" s="64" t="s">
        <v>145</v>
      </c>
      <c r="C15" s="78">
        <v>12589.183</v>
      </c>
      <c r="D15" s="78">
        <v>9169.268</v>
      </c>
      <c r="E15" s="130">
        <v>-27.165503909189336</v>
      </c>
      <c r="F15" s="130">
        <v>-0.18942916597905032</v>
      </c>
      <c r="G15" s="125"/>
      <c r="H15" s="78">
        <v>56501.964</v>
      </c>
      <c r="I15" s="78">
        <v>60211.256</v>
      </c>
      <c r="J15" s="124">
        <v>6.5648903815095805</v>
      </c>
      <c r="K15" s="124">
        <v>0.2148125541916336</v>
      </c>
      <c r="L15" s="301"/>
      <c r="M15" s="153"/>
      <c r="N15" s="153"/>
      <c r="O15" s="153"/>
      <c r="P15" s="153"/>
      <c r="Q15" s="301"/>
      <c r="R15" s="301"/>
      <c r="S15" s="301"/>
      <c r="T15" s="301"/>
      <c r="U15" s="301"/>
      <c r="V15" s="301"/>
      <c r="W15" s="301"/>
      <c r="X15" s="301"/>
    </row>
    <row r="16" spans="1:16" ht="12.75">
      <c r="A16" s="61" t="s">
        <v>150</v>
      </c>
      <c r="B16" s="62" t="s">
        <v>146</v>
      </c>
      <c r="C16" s="318">
        <v>40438.691</v>
      </c>
      <c r="D16" s="318">
        <v>158995.585</v>
      </c>
      <c r="E16" s="132">
        <v>293.17688349506665</v>
      </c>
      <c r="F16" s="132">
        <v>6.566868928463625</v>
      </c>
      <c r="G16" s="24"/>
      <c r="H16" s="318">
        <v>986604.267</v>
      </c>
      <c r="I16" s="318">
        <v>1130377.802</v>
      </c>
      <c r="J16" s="33">
        <v>14.572563672076644</v>
      </c>
      <c r="K16" s="33">
        <v>8.326214349938</v>
      </c>
      <c r="M16" s="153"/>
      <c r="N16" s="153"/>
      <c r="O16" s="153"/>
      <c r="P16" s="153"/>
    </row>
    <row r="17" spans="1:16" ht="24.75" thickBot="1">
      <c r="A17" s="232" t="s">
        <v>147</v>
      </c>
      <c r="B17" s="267" t="s">
        <v>109</v>
      </c>
      <c r="C17" s="185">
        <v>602284.536</v>
      </c>
      <c r="D17" s="185">
        <v>392174.266</v>
      </c>
      <c r="E17" s="269">
        <v>-34.88554951043936</v>
      </c>
      <c r="F17" s="269">
        <v>-11.638012409587104</v>
      </c>
      <c r="G17" s="268"/>
      <c r="H17" s="185">
        <v>33626.043</v>
      </c>
      <c r="I17" s="185">
        <v>33105.612</v>
      </c>
      <c r="J17" s="270">
        <v>-1.5477021783383837</v>
      </c>
      <c r="K17" s="270">
        <v>-0.030139205107202686</v>
      </c>
      <c r="M17" s="153"/>
      <c r="N17" s="153"/>
      <c r="O17" s="153"/>
      <c r="P17" s="153"/>
    </row>
    <row r="18" spans="1:6" ht="12.75">
      <c r="A18" s="66" t="s">
        <v>76</v>
      </c>
      <c r="E18" s="22"/>
      <c r="F18" s="22"/>
    </row>
    <row r="19" spans="1:24" s="302" customFormat="1" ht="12.75">
      <c r="A19" s="66" t="s">
        <v>77</v>
      </c>
      <c r="B19" s="48"/>
      <c r="C19" s="301"/>
      <c r="D19" s="301"/>
      <c r="E19" s="250"/>
      <c r="F19" s="228"/>
      <c r="G19" s="301"/>
      <c r="H19" s="301"/>
      <c r="I19" s="301"/>
      <c r="J19" s="250"/>
      <c r="K19" s="228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</row>
    <row r="20" spans="1:11" ht="12.75">
      <c r="A20" s="8"/>
      <c r="B20" s="67"/>
      <c r="E20" s="250"/>
      <c r="F20" s="228"/>
      <c r="J20" s="250"/>
      <c r="K20" s="228"/>
    </row>
    <row r="21" spans="1:11" ht="12.75">
      <c r="A21" s="69"/>
      <c r="B21" s="67"/>
      <c r="E21" s="250"/>
      <c r="F21" s="228"/>
      <c r="J21" s="250"/>
      <c r="K21" s="228"/>
    </row>
    <row r="22" spans="5:11" ht="12.75">
      <c r="E22" s="250"/>
      <c r="F22" s="228"/>
      <c r="J22" s="250"/>
      <c r="K22" s="228"/>
    </row>
    <row r="23" spans="5:11" ht="12.75">
      <c r="E23" s="250"/>
      <c r="F23" s="228"/>
      <c r="J23" s="250"/>
      <c r="K23" s="228"/>
    </row>
  </sheetData>
  <sheetProtection/>
  <mergeCells count="7">
    <mergeCell ref="A13:B13"/>
    <mergeCell ref="F1:K5"/>
    <mergeCell ref="C10:K10"/>
    <mergeCell ref="A11:A12"/>
    <mergeCell ref="B11:B12"/>
    <mergeCell ref="C11:G11"/>
    <mergeCell ref="H11:K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47" customWidth="1"/>
    <col min="2" max="2" width="9.140625" style="70" bestFit="1" customWidth="1"/>
    <col min="3" max="3" width="9.140625" style="71" bestFit="1" customWidth="1"/>
    <col min="4" max="4" width="8.8515625" style="71" bestFit="1" customWidth="1"/>
    <col min="5" max="5" width="12.7109375" style="71" bestFit="1" customWidth="1"/>
    <col min="6" max="6" width="3.140625" style="71" customWidth="1"/>
    <col min="7" max="7" width="14.8515625" style="47" bestFit="1" customWidth="1"/>
    <col min="8" max="8" width="13.8515625" style="47" bestFit="1" customWidth="1"/>
    <col min="9" max="9" width="8.7109375" style="47" customWidth="1"/>
    <col min="10" max="10" width="11.7109375" style="47" bestFit="1" customWidth="1"/>
    <col min="11" max="16384" width="11.421875" style="47" customWidth="1"/>
  </cols>
  <sheetData>
    <row r="1" spans="7:10" ht="12.75">
      <c r="G1" s="443"/>
      <c r="H1" s="443"/>
      <c r="I1" s="443"/>
      <c r="J1" s="443"/>
    </row>
    <row r="2" spans="7:10" ht="12.75">
      <c r="G2" s="443"/>
      <c r="H2" s="443"/>
      <c r="I2" s="443"/>
      <c r="J2" s="443"/>
    </row>
    <row r="3" spans="7:10" ht="12.75">
      <c r="G3" s="443"/>
      <c r="H3" s="443"/>
      <c r="I3" s="443"/>
      <c r="J3" s="443"/>
    </row>
    <row r="4" spans="7:10" ht="12.75">
      <c r="G4" s="443"/>
      <c r="H4" s="443"/>
      <c r="I4" s="443"/>
      <c r="J4" s="443"/>
    </row>
    <row r="5" spans="7:10" ht="12.75">
      <c r="G5" s="443"/>
      <c r="H5" s="443"/>
      <c r="I5" s="443"/>
      <c r="J5" s="443"/>
    </row>
    <row r="6" ht="12.75"/>
    <row r="7" spans="1:3" ht="15">
      <c r="A7" s="53" t="s">
        <v>71</v>
      </c>
      <c r="B7" s="30"/>
      <c r="C7" s="30"/>
    </row>
    <row r="8" spans="1:7" ht="15">
      <c r="A8" s="25" t="s">
        <v>191</v>
      </c>
      <c r="C8" s="72"/>
      <c r="D8" s="72"/>
      <c r="E8" s="205"/>
      <c r="F8" s="301"/>
      <c r="G8" s="301"/>
    </row>
    <row r="9" spans="1:7" ht="17.25">
      <c r="A9" s="157" t="s">
        <v>235</v>
      </c>
      <c r="B9" s="184"/>
      <c r="C9" s="184"/>
      <c r="D9" s="184"/>
      <c r="E9" s="178"/>
      <c r="F9" s="301"/>
      <c r="G9" s="301"/>
    </row>
    <row r="10" spans="1:7" ht="15.75" thickBot="1">
      <c r="A10" s="53"/>
      <c r="B10" s="185"/>
      <c r="C10" s="185"/>
      <c r="D10" s="185"/>
      <c r="E10" s="185"/>
      <c r="F10" s="301"/>
      <c r="G10" s="301"/>
    </row>
    <row r="11" spans="1:7" ht="13.5" thickBot="1">
      <c r="A11" s="36"/>
      <c r="B11" s="455" t="s">
        <v>227</v>
      </c>
      <c r="C11" s="455"/>
      <c r="D11" s="455"/>
      <c r="E11" s="455"/>
      <c r="F11" s="301"/>
      <c r="G11" s="301"/>
    </row>
    <row r="12" spans="1:7" ht="13.5" thickBot="1">
      <c r="A12" s="462" t="s">
        <v>57</v>
      </c>
      <c r="B12" s="448" t="s">
        <v>47</v>
      </c>
      <c r="C12" s="448"/>
      <c r="D12" s="448"/>
      <c r="E12" s="448"/>
      <c r="F12" s="301"/>
      <c r="G12" s="301"/>
    </row>
    <row r="13" spans="1:7" ht="24.75" thickBot="1">
      <c r="A13" s="463"/>
      <c r="B13" s="246">
        <v>2015</v>
      </c>
      <c r="C13" s="246">
        <v>2016</v>
      </c>
      <c r="D13" s="127" t="s">
        <v>98</v>
      </c>
      <c r="E13" s="127" t="s">
        <v>99</v>
      </c>
      <c r="F13" s="301"/>
      <c r="G13" s="301"/>
    </row>
    <row r="14" spans="1:5" s="60" customFormat="1" ht="12.75">
      <c r="A14" s="74" t="s">
        <v>92</v>
      </c>
      <c r="B14" s="338">
        <v>989298.9888899999</v>
      </c>
      <c r="C14" s="338">
        <v>772185.720353444</v>
      </c>
      <c r="D14" s="147">
        <v>-21.946173095775467</v>
      </c>
      <c r="E14" s="147">
        <v>-21.946173095775467</v>
      </c>
    </row>
    <row r="15" spans="1:7" ht="12.75">
      <c r="A15" s="16"/>
      <c r="B15" s="334"/>
      <c r="C15" s="334"/>
      <c r="D15" s="147"/>
      <c r="E15" s="147"/>
      <c r="F15" s="301"/>
      <c r="G15" s="301"/>
    </row>
    <row r="16" spans="1:5" s="75" customFormat="1" ht="12.75">
      <c r="A16" s="74" t="s">
        <v>58</v>
      </c>
      <c r="B16" s="338">
        <v>145317.68417999995</v>
      </c>
      <c r="C16" s="338">
        <v>91931.21921110802</v>
      </c>
      <c r="D16" s="147">
        <v>-36.73776200752275</v>
      </c>
      <c r="E16" s="147">
        <v>-5.396393362212155</v>
      </c>
    </row>
    <row r="17" spans="1:5" s="75" customFormat="1" ht="12.75">
      <c r="A17" s="76" t="s">
        <v>88</v>
      </c>
      <c r="B17" s="335">
        <v>14590.583940000004</v>
      </c>
      <c r="C17" s="335">
        <v>6933.691630258001</v>
      </c>
      <c r="D17" s="148">
        <v>-52.47831300809474</v>
      </c>
      <c r="E17" s="148">
        <v>-0.7739715086874885</v>
      </c>
    </row>
    <row r="18" spans="1:10" s="77" customFormat="1" ht="12.75">
      <c r="A18" s="38" t="s">
        <v>16</v>
      </c>
      <c r="B18" s="334">
        <v>2.7291999999999996</v>
      </c>
      <c r="C18" s="334">
        <v>0</v>
      </c>
      <c r="D18" s="135">
        <v>-100</v>
      </c>
      <c r="E18" s="135">
        <v>-0.0002758721105196095</v>
      </c>
      <c r="I18" s="339"/>
      <c r="J18" s="339"/>
    </row>
    <row r="19" spans="1:10" s="77" customFormat="1" ht="12.75">
      <c r="A19" s="24" t="s">
        <v>19</v>
      </c>
      <c r="B19" s="335">
        <v>2991.5271000000002</v>
      </c>
      <c r="C19" s="335">
        <v>2336.1853</v>
      </c>
      <c r="D19" s="134">
        <v>-21.906597469900902</v>
      </c>
      <c r="E19" s="134">
        <v>-0.0662430475882016</v>
      </c>
      <c r="I19" s="339"/>
      <c r="J19" s="339"/>
    </row>
    <row r="20" spans="1:10" s="113" customFormat="1" ht="12.75">
      <c r="A20" s="111" t="s">
        <v>18</v>
      </c>
      <c r="B20" s="334">
        <v>11596.327640000003</v>
      </c>
      <c r="C20" s="334">
        <v>4597.506330258001</v>
      </c>
      <c r="D20" s="149">
        <v>-60.35377342737791</v>
      </c>
      <c r="E20" s="149">
        <v>-0.7074525889887673</v>
      </c>
      <c r="G20" s="77"/>
      <c r="H20" s="77"/>
      <c r="I20" s="339"/>
      <c r="J20" s="339"/>
    </row>
    <row r="21" spans="1:10" s="60" customFormat="1" ht="12.75">
      <c r="A21" s="76" t="s">
        <v>87</v>
      </c>
      <c r="B21" s="335">
        <v>130727.10023999996</v>
      </c>
      <c r="C21" s="335">
        <v>84997.52758085003</v>
      </c>
      <c r="D21" s="148">
        <v>-34.98094318255026</v>
      </c>
      <c r="E21" s="148">
        <v>-4.622421853524666</v>
      </c>
      <c r="G21" s="77"/>
      <c r="H21" s="77"/>
      <c r="I21" s="339"/>
      <c r="J21" s="339"/>
    </row>
    <row r="22" spans="1:10" ht="12.75">
      <c r="A22" s="38" t="s">
        <v>22</v>
      </c>
      <c r="B22" s="334">
        <v>11512.04487</v>
      </c>
      <c r="C22" s="334">
        <v>5883.208874800001</v>
      </c>
      <c r="D22" s="135">
        <v>-48.89518811613179</v>
      </c>
      <c r="E22" s="135">
        <v>-0.5689721771085191</v>
      </c>
      <c r="F22" s="301"/>
      <c r="G22" s="77"/>
      <c r="H22" s="77"/>
      <c r="I22" s="339"/>
      <c r="J22" s="339"/>
    </row>
    <row r="23" spans="1:10" ht="12.75">
      <c r="A23" s="24" t="s">
        <v>17</v>
      </c>
      <c r="B23" s="335">
        <v>9118.348610000001</v>
      </c>
      <c r="C23" s="335">
        <v>3790.6225528190007</v>
      </c>
      <c r="D23" s="134">
        <v>-58.42862874685595</v>
      </c>
      <c r="E23" s="134">
        <v>-0.5385354798713324</v>
      </c>
      <c r="F23" s="301"/>
      <c r="G23" s="77"/>
      <c r="H23" s="77"/>
      <c r="I23" s="339"/>
      <c r="J23" s="339"/>
    </row>
    <row r="24" spans="1:10" ht="12.75">
      <c r="A24" s="38" t="s">
        <v>20</v>
      </c>
      <c r="B24" s="334">
        <v>20802.849099999985</v>
      </c>
      <c r="C24" s="334">
        <v>35061.265962484016</v>
      </c>
      <c r="D24" s="135">
        <v>68.54069264235561</v>
      </c>
      <c r="E24" s="135">
        <v>1.4412646755539567</v>
      </c>
      <c r="F24" s="301"/>
      <c r="G24" s="77"/>
      <c r="H24" s="77"/>
      <c r="I24" s="339"/>
      <c r="J24" s="339"/>
    </row>
    <row r="25" spans="1:10" ht="12.75">
      <c r="A25" s="24" t="s">
        <v>21</v>
      </c>
      <c r="B25" s="335">
        <v>164.06653</v>
      </c>
      <c r="C25" s="335">
        <v>329.08943</v>
      </c>
      <c r="D25" s="134">
        <v>100.58291596707751</v>
      </c>
      <c r="E25" s="134">
        <v>0.016680791333382117</v>
      </c>
      <c r="F25" s="301"/>
      <c r="G25" s="77"/>
      <c r="H25" s="77"/>
      <c r="I25" s="339"/>
      <c r="J25" s="339"/>
    </row>
    <row r="26" spans="1:10" ht="12.75">
      <c r="A26" s="38" t="s">
        <v>23</v>
      </c>
      <c r="B26" s="334">
        <v>82294.43705999997</v>
      </c>
      <c r="C26" s="334">
        <v>27517.21262073101</v>
      </c>
      <c r="D26" s="135">
        <v>-66.56248757049215</v>
      </c>
      <c r="E26" s="135">
        <v>-5.536973660584589</v>
      </c>
      <c r="F26" s="301"/>
      <c r="G26" s="77"/>
      <c r="H26" s="77"/>
      <c r="I26" s="339"/>
      <c r="J26" s="339"/>
    </row>
    <row r="27" spans="1:10" ht="12.75">
      <c r="A27" s="109" t="s">
        <v>35</v>
      </c>
      <c r="B27" s="335">
        <v>2786.71113</v>
      </c>
      <c r="C27" s="335">
        <v>4840.035520015999</v>
      </c>
      <c r="D27" s="150">
        <v>73.68271393152972</v>
      </c>
      <c r="E27" s="150">
        <v>0.20755347100069751</v>
      </c>
      <c r="F27" s="301"/>
      <c r="G27" s="77"/>
      <c r="H27" s="77"/>
      <c r="I27" s="339"/>
      <c r="J27" s="339"/>
    </row>
    <row r="28" spans="1:10" ht="12.75">
      <c r="A28" s="38" t="s">
        <v>24</v>
      </c>
      <c r="B28" s="334">
        <v>15.06289</v>
      </c>
      <c r="C28" s="334">
        <v>8.229650000000001</v>
      </c>
      <c r="D28" s="135">
        <v>-45.36473412472638</v>
      </c>
      <c r="E28" s="135">
        <v>-0.0006907153526626909</v>
      </c>
      <c r="F28" s="301"/>
      <c r="G28" s="77"/>
      <c r="H28" s="77"/>
      <c r="I28" s="339"/>
      <c r="J28" s="339"/>
    </row>
    <row r="29" spans="1:10" ht="12.75">
      <c r="A29" s="24" t="s">
        <v>25</v>
      </c>
      <c r="B29" s="335">
        <v>3552.63749</v>
      </c>
      <c r="C29" s="335">
        <v>3448.7621599999998</v>
      </c>
      <c r="D29" s="134">
        <v>-2.923893312852488</v>
      </c>
      <c r="E29" s="134">
        <v>-0.010499892465931797</v>
      </c>
      <c r="F29" s="301"/>
      <c r="G29" s="77"/>
      <c r="H29" s="77"/>
      <c r="I29" s="339"/>
      <c r="J29" s="339"/>
    </row>
    <row r="30" spans="1:10" ht="12.75">
      <c r="A30" s="38" t="s">
        <v>26</v>
      </c>
      <c r="B30" s="334">
        <v>480.94256000000007</v>
      </c>
      <c r="C30" s="334">
        <v>4119.100809999999</v>
      </c>
      <c r="D30" s="135">
        <v>756.4641918985084</v>
      </c>
      <c r="E30" s="135">
        <v>0.3677511339703316</v>
      </c>
      <c r="F30" s="301"/>
      <c r="G30" s="77"/>
      <c r="H30" s="77"/>
      <c r="I30" s="339"/>
      <c r="J30" s="339"/>
    </row>
    <row r="31" spans="1:10" ht="12.75">
      <c r="A31" s="38"/>
      <c r="B31" s="334"/>
      <c r="C31" s="334"/>
      <c r="D31" s="135"/>
      <c r="E31" s="135"/>
      <c r="F31" s="301"/>
      <c r="G31" s="77"/>
      <c r="H31" s="77"/>
      <c r="I31" s="339"/>
      <c r="J31" s="339"/>
    </row>
    <row r="32" spans="1:10" ht="12.75">
      <c r="A32" s="24" t="s">
        <v>27</v>
      </c>
      <c r="B32" s="335">
        <v>344162.93252000015</v>
      </c>
      <c r="C32" s="335">
        <v>195690.580108628</v>
      </c>
      <c r="D32" s="134">
        <v>-43.14013462293591</v>
      </c>
      <c r="E32" s="134">
        <v>-15.007834242098959</v>
      </c>
      <c r="F32" s="301"/>
      <c r="G32" s="77"/>
      <c r="H32" s="77"/>
      <c r="I32" s="339"/>
      <c r="J32" s="339"/>
    </row>
    <row r="33" spans="1:10" ht="12.75">
      <c r="A33" s="38" t="s">
        <v>74</v>
      </c>
      <c r="B33" s="334">
        <v>0.46344</v>
      </c>
      <c r="C33" s="334">
        <v>566.04919</v>
      </c>
      <c r="D33" s="135" t="s">
        <v>241</v>
      </c>
      <c r="E33" s="135">
        <v>0.05717035561055117</v>
      </c>
      <c r="F33" s="301"/>
      <c r="G33" s="77"/>
      <c r="H33" s="77"/>
      <c r="I33" s="339"/>
      <c r="J33" s="339"/>
    </row>
    <row r="34" spans="1:10" s="60" customFormat="1" ht="12.75">
      <c r="A34" s="38" t="s">
        <v>28</v>
      </c>
      <c r="B34" s="334">
        <v>4863.362960000001</v>
      </c>
      <c r="C34" s="334">
        <v>4060.8154980000004</v>
      </c>
      <c r="D34" s="135">
        <v>-16.501903489432344</v>
      </c>
      <c r="E34" s="135">
        <v>-0.08112284264036941</v>
      </c>
      <c r="G34" s="77"/>
      <c r="H34" s="77"/>
      <c r="I34" s="339"/>
      <c r="J34" s="339"/>
    </row>
    <row r="35" spans="1:10" s="60" customFormat="1" ht="12.75">
      <c r="A35" s="260"/>
      <c r="B35" s="335"/>
      <c r="C35" s="335"/>
      <c r="D35" s="148"/>
      <c r="E35" s="148"/>
      <c r="G35" s="77"/>
      <c r="H35" s="77"/>
      <c r="I35" s="339"/>
      <c r="J35" s="339"/>
    </row>
    <row r="36" spans="1:10" ht="12.75">
      <c r="A36" s="16" t="s">
        <v>184</v>
      </c>
      <c r="B36" s="334">
        <v>87493.72032000002</v>
      </c>
      <c r="C36" s="334">
        <v>95252.388203224</v>
      </c>
      <c r="D36" s="147">
        <v>8.867685423419402</v>
      </c>
      <c r="E36" s="147">
        <v>0.7842591542450941</v>
      </c>
      <c r="F36" s="301"/>
      <c r="G36" s="77"/>
      <c r="H36" s="77"/>
      <c r="I36" s="339"/>
      <c r="J36" s="339"/>
    </row>
    <row r="37" spans="1:10" ht="12.75">
      <c r="A37" s="24" t="s">
        <v>153</v>
      </c>
      <c r="B37" s="335">
        <v>33493.177200000006</v>
      </c>
      <c r="C37" s="335">
        <v>37223.019411402005</v>
      </c>
      <c r="D37" s="134">
        <v>11.136125393926477</v>
      </c>
      <c r="E37" s="134">
        <v>0.37701870246394403</v>
      </c>
      <c r="F37" s="301"/>
      <c r="G37" s="77"/>
      <c r="H37" s="77"/>
      <c r="I37" s="339"/>
      <c r="J37" s="339"/>
    </row>
    <row r="38" spans="1:10" ht="12.75">
      <c r="A38" s="38" t="s">
        <v>36</v>
      </c>
      <c r="B38" s="334">
        <v>3657.2700099999993</v>
      </c>
      <c r="C38" s="334">
        <v>1374.2911951869999</v>
      </c>
      <c r="D38" s="135">
        <v>-62.423031621146286</v>
      </c>
      <c r="E38" s="135">
        <v>-0.23076732519200457</v>
      </c>
      <c r="F38" s="301"/>
      <c r="G38" s="77"/>
      <c r="H38" s="77"/>
      <c r="I38" s="339"/>
      <c r="J38" s="339"/>
    </row>
    <row r="39" spans="1:10" ht="12.75">
      <c r="A39" s="24" t="s">
        <v>37</v>
      </c>
      <c r="B39" s="335">
        <v>2397.1230199999995</v>
      </c>
      <c r="C39" s="335">
        <v>4107.609178974999</v>
      </c>
      <c r="D39" s="134">
        <v>71.35579378712904</v>
      </c>
      <c r="E39" s="134">
        <v>0.1728988079624115</v>
      </c>
      <c r="F39" s="301"/>
      <c r="G39" s="77"/>
      <c r="H39" s="77"/>
      <c r="I39" s="339"/>
      <c r="J39" s="339"/>
    </row>
    <row r="40" spans="1:10" ht="12.75">
      <c r="A40" s="38" t="s">
        <v>162</v>
      </c>
      <c r="B40" s="334">
        <v>53.634780000000006</v>
      </c>
      <c r="C40" s="334">
        <v>178.63984</v>
      </c>
      <c r="D40" s="135">
        <v>233.06716276267002</v>
      </c>
      <c r="E40" s="135">
        <v>0.01263572099070439</v>
      </c>
      <c r="F40" s="301"/>
      <c r="G40" s="77"/>
      <c r="H40" s="77"/>
      <c r="I40" s="339"/>
      <c r="J40" s="339"/>
    </row>
    <row r="41" spans="1:10" ht="12.75">
      <c r="A41" s="24" t="s">
        <v>163</v>
      </c>
      <c r="B41" s="335">
        <v>0</v>
      </c>
      <c r="C41" s="335">
        <v>0</v>
      </c>
      <c r="D41" s="134">
        <v>0</v>
      </c>
      <c r="E41" s="134">
        <v>0</v>
      </c>
      <c r="F41" s="301"/>
      <c r="G41" s="77"/>
      <c r="H41" s="77"/>
      <c r="I41" s="339"/>
      <c r="J41" s="339"/>
    </row>
    <row r="42" spans="1:10" ht="12.75">
      <c r="A42" s="38" t="s">
        <v>187</v>
      </c>
      <c r="B42" s="334">
        <v>0</v>
      </c>
      <c r="C42" s="334">
        <v>4.0059000000000005</v>
      </c>
      <c r="D42" s="135" t="s">
        <v>206</v>
      </c>
      <c r="E42" s="135">
        <v>0.00040492308644676236</v>
      </c>
      <c r="F42" s="301"/>
      <c r="G42" s="77"/>
      <c r="H42" s="77"/>
      <c r="I42" s="339"/>
      <c r="J42" s="339"/>
    </row>
    <row r="43" spans="1:10" ht="12.75">
      <c r="A43" s="24" t="s">
        <v>29</v>
      </c>
      <c r="B43" s="335">
        <v>93.71793000000002</v>
      </c>
      <c r="C43" s="335">
        <v>243.02978</v>
      </c>
      <c r="D43" s="134">
        <v>159.32047368097005</v>
      </c>
      <c r="E43" s="134">
        <v>0.015092692065472429</v>
      </c>
      <c r="F43" s="301"/>
      <c r="G43" s="77"/>
      <c r="H43" s="77"/>
      <c r="I43" s="339"/>
      <c r="J43" s="339"/>
    </row>
    <row r="44" spans="1:10" ht="12.75">
      <c r="A44" s="38" t="s">
        <v>164</v>
      </c>
      <c r="B44" s="334">
        <v>12.908380000000001</v>
      </c>
      <c r="C44" s="334">
        <v>77.29606</v>
      </c>
      <c r="D44" s="135">
        <v>498.80527223400605</v>
      </c>
      <c r="E44" s="135">
        <v>0.006508414617126356</v>
      </c>
      <c r="F44" s="301"/>
      <c r="G44" s="77"/>
      <c r="H44" s="77"/>
      <c r="I44" s="339"/>
      <c r="J44" s="339"/>
    </row>
    <row r="45" spans="1:10" ht="12.75">
      <c r="A45" s="24" t="s">
        <v>165</v>
      </c>
      <c r="B45" s="335">
        <v>26.45069</v>
      </c>
      <c r="C45" s="335">
        <v>866.5906600000001</v>
      </c>
      <c r="D45" s="134" t="s">
        <v>241</v>
      </c>
      <c r="E45" s="134">
        <v>0.08492275635929263</v>
      </c>
      <c r="F45" s="301"/>
      <c r="G45" s="77"/>
      <c r="H45" s="77"/>
      <c r="I45" s="339"/>
      <c r="J45" s="339"/>
    </row>
    <row r="46" spans="1:10" ht="12.75">
      <c r="A46" s="38" t="s">
        <v>30</v>
      </c>
      <c r="B46" s="334">
        <v>12240.485250000009</v>
      </c>
      <c r="C46" s="334">
        <v>6795.906926187001</v>
      </c>
      <c r="D46" s="135">
        <v>-44.480085655207205</v>
      </c>
      <c r="E46" s="135">
        <v>-0.550347102843182</v>
      </c>
      <c r="F46" s="301"/>
      <c r="G46" s="77"/>
      <c r="H46" s="77"/>
      <c r="I46" s="339"/>
      <c r="J46" s="339"/>
    </row>
    <row r="47" spans="1:10" ht="12.75">
      <c r="A47" s="24" t="s">
        <v>166</v>
      </c>
      <c r="B47" s="335">
        <v>66.75488</v>
      </c>
      <c r="C47" s="335">
        <v>220.434580344</v>
      </c>
      <c r="D47" s="134">
        <v>230.2149301204646</v>
      </c>
      <c r="E47" s="134">
        <v>0.015534201699369941</v>
      </c>
      <c r="F47" s="301"/>
      <c r="G47" s="77"/>
      <c r="H47" s="77"/>
      <c r="I47" s="339"/>
      <c r="J47" s="339"/>
    </row>
    <row r="48" spans="1:10" ht="12.75">
      <c r="A48" s="38" t="s">
        <v>113</v>
      </c>
      <c r="B48" s="334">
        <v>348.2589299999999</v>
      </c>
      <c r="C48" s="334">
        <v>205.428300001</v>
      </c>
      <c r="D48" s="135">
        <v>-41.01276886108849</v>
      </c>
      <c r="E48" s="135">
        <v>-0.014437559484343238</v>
      </c>
      <c r="F48" s="301"/>
      <c r="G48" s="77"/>
      <c r="H48" s="77"/>
      <c r="I48" s="339"/>
      <c r="J48" s="339"/>
    </row>
    <row r="49" spans="1:10" ht="12.75">
      <c r="A49" s="24" t="s">
        <v>167</v>
      </c>
      <c r="B49" s="335">
        <v>9073.57839</v>
      </c>
      <c r="C49" s="335">
        <v>6296.902697015001</v>
      </c>
      <c r="D49" s="134">
        <v>-30.60177113855298</v>
      </c>
      <c r="E49" s="134">
        <v>-0.28067103314241215</v>
      </c>
      <c r="F49" s="301"/>
      <c r="G49" s="77"/>
      <c r="H49" s="77"/>
      <c r="I49" s="339"/>
      <c r="J49" s="339"/>
    </row>
    <row r="50" spans="1:10" ht="12.75">
      <c r="A50" s="38" t="s">
        <v>168</v>
      </c>
      <c r="B50" s="334">
        <v>39.62721</v>
      </c>
      <c r="C50" s="334">
        <v>3.0892399999999998</v>
      </c>
      <c r="D50" s="135">
        <v>-92.20424551715854</v>
      </c>
      <c r="E50" s="135">
        <v>-0.003693319250330565</v>
      </c>
      <c r="F50" s="301"/>
      <c r="G50" s="77"/>
      <c r="H50" s="77"/>
      <c r="I50" s="339"/>
      <c r="J50" s="339"/>
    </row>
    <row r="51" spans="1:10" ht="12.75">
      <c r="A51" s="24" t="s">
        <v>169</v>
      </c>
      <c r="B51" s="335">
        <v>196.64251000000004</v>
      </c>
      <c r="C51" s="335">
        <v>1556.52702</v>
      </c>
      <c r="D51" s="134">
        <v>691.5516436400246</v>
      </c>
      <c r="E51" s="134">
        <v>0.13745940562678627</v>
      </c>
      <c r="F51" s="301"/>
      <c r="G51" s="77"/>
      <c r="H51" s="77"/>
      <c r="I51" s="339"/>
      <c r="J51" s="339"/>
    </row>
    <row r="52" spans="1:10" ht="12.75">
      <c r="A52" s="38" t="s">
        <v>170</v>
      </c>
      <c r="B52" s="334">
        <v>419.00592000000006</v>
      </c>
      <c r="C52" s="334">
        <v>1189.26532</v>
      </c>
      <c r="D52" s="135">
        <v>183.83019504831816</v>
      </c>
      <c r="E52" s="135">
        <v>0.07785911121411701</v>
      </c>
      <c r="F52" s="301"/>
      <c r="G52" s="77"/>
      <c r="H52" s="77"/>
      <c r="I52" s="339"/>
      <c r="J52" s="339"/>
    </row>
    <row r="53" spans="1:10" ht="12.75">
      <c r="A53" s="24" t="s">
        <v>31</v>
      </c>
      <c r="B53" s="335">
        <v>11963.099449999998</v>
      </c>
      <c r="C53" s="335">
        <v>12390.720343817005</v>
      </c>
      <c r="D53" s="134">
        <v>3.574499197338099</v>
      </c>
      <c r="E53" s="134">
        <v>0.043224636699245096</v>
      </c>
      <c r="F53" s="301"/>
      <c r="G53" s="77"/>
      <c r="H53" s="77"/>
      <c r="I53" s="339"/>
      <c r="J53" s="339"/>
    </row>
    <row r="54" spans="1:10" ht="12.75">
      <c r="A54" s="38" t="s">
        <v>171</v>
      </c>
      <c r="B54" s="334">
        <v>36.520590000000006</v>
      </c>
      <c r="C54" s="334">
        <v>1.6871500000000001</v>
      </c>
      <c r="D54" s="135">
        <v>-95.3802772627715</v>
      </c>
      <c r="E54" s="135">
        <v>-0.003521022500900699</v>
      </c>
      <c r="F54" s="301"/>
      <c r="G54" s="77"/>
      <c r="H54" s="77"/>
      <c r="I54" s="339"/>
      <c r="J54" s="339"/>
    </row>
    <row r="55" spans="1:10" ht="12.75">
      <c r="A55" s="24" t="s">
        <v>114</v>
      </c>
      <c r="B55" s="335">
        <v>0</v>
      </c>
      <c r="C55" s="335">
        <v>0.78</v>
      </c>
      <c r="D55" s="134" t="s">
        <v>206</v>
      </c>
      <c r="E55" s="134">
        <v>7.884370738872029E-05</v>
      </c>
      <c r="F55" s="301"/>
      <c r="G55" s="77"/>
      <c r="H55" s="77"/>
      <c r="I55" s="339"/>
      <c r="J55" s="339"/>
    </row>
    <row r="56" spans="1:10" ht="12.75">
      <c r="A56" s="38" t="s">
        <v>172</v>
      </c>
      <c r="B56" s="334">
        <v>0.2</v>
      </c>
      <c r="C56" s="334">
        <v>0</v>
      </c>
      <c r="D56" s="135">
        <v>-100</v>
      </c>
      <c r="E56" s="135">
        <v>-2.0216335227877E-05</v>
      </c>
      <c r="F56" s="301"/>
      <c r="G56" s="77"/>
      <c r="H56" s="77"/>
      <c r="I56" s="339"/>
      <c r="J56" s="339"/>
    </row>
    <row r="57" spans="1:10" ht="12.75">
      <c r="A57" s="24" t="s">
        <v>173</v>
      </c>
      <c r="B57" s="335">
        <v>0</v>
      </c>
      <c r="C57" s="335">
        <v>0</v>
      </c>
      <c r="D57" s="134" t="s">
        <v>206</v>
      </c>
      <c r="E57" s="134">
        <v>0</v>
      </c>
      <c r="F57" s="301"/>
      <c r="G57" s="77"/>
      <c r="H57" s="77"/>
      <c r="I57" s="339"/>
      <c r="J57" s="339"/>
    </row>
    <row r="58" spans="1:10" ht="12.75">
      <c r="A58" s="38" t="s">
        <v>32</v>
      </c>
      <c r="B58" s="334">
        <v>3236.9784799999998</v>
      </c>
      <c r="C58" s="334">
        <v>3081.0874899999994</v>
      </c>
      <c r="D58" s="135">
        <v>-4.8159415011001405</v>
      </c>
      <c r="E58" s="135">
        <v>-0.015757722564228173</v>
      </c>
      <c r="F58" s="301"/>
      <c r="G58" s="77"/>
      <c r="H58" s="77"/>
      <c r="I58" s="339"/>
      <c r="J58" s="339"/>
    </row>
    <row r="59" spans="1:10" ht="12.75">
      <c r="A59" s="24" t="s">
        <v>174</v>
      </c>
      <c r="B59" s="335">
        <v>983.55639</v>
      </c>
      <c r="C59" s="335">
        <v>1299.5798800000002</v>
      </c>
      <c r="D59" s="134">
        <v>32.13069359449743</v>
      </c>
      <c r="E59" s="134">
        <v>0.03194418406861818</v>
      </c>
      <c r="F59" s="301"/>
      <c r="G59" s="77"/>
      <c r="H59" s="77"/>
      <c r="I59" s="339"/>
      <c r="J59" s="339"/>
    </row>
    <row r="60" spans="1:10" ht="12.75">
      <c r="A60" s="38" t="s">
        <v>111</v>
      </c>
      <c r="B60" s="334">
        <v>253.89431</v>
      </c>
      <c r="C60" s="334">
        <v>396.5982800000001</v>
      </c>
      <c r="D60" s="135">
        <v>56.20605282568172</v>
      </c>
      <c r="E60" s="135">
        <v>0.014424756479344521</v>
      </c>
      <c r="F60" s="301"/>
      <c r="G60" s="77"/>
      <c r="H60" s="77"/>
      <c r="I60" s="339"/>
      <c r="J60" s="339"/>
    </row>
    <row r="61" spans="1:10" ht="12.75">
      <c r="A61" s="24" t="s">
        <v>230</v>
      </c>
      <c r="B61" s="335">
        <v>7678.765769999999</v>
      </c>
      <c r="C61" s="335">
        <v>16724.197090296002</v>
      </c>
      <c r="D61" s="134">
        <v>117.79798461408211</v>
      </c>
      <c r="E61" s="134">
        <v>0.9143273592592099</v>
      </c>
      <c r="F61" s="301"/>
      <c r="G61" s="77"/>
      <c r="H61" s="77"/>
      <c r="I61" s="339"/>
      <c r="J61" s="339"/>
    </row>
    <row r="62" spans="1:10" ht="12.75">
      <c r="A62" s="38" t="s">
        <v>175</v>
      </c>
      <c r="B62" s="334">
        <v>45.40538000000001</v>
      </c>
      <c r="C62" s="334">
        <v>236.64762999999996</v>
      </c>
      <c r="D62" s="135">
        <v>421.1885243554837</v>
      </c>
      <c r="E62" s="135">
        <v>0.019331087178667297</v>
      </c>
      <c r="F62" s="301"/>
      <c r="G62" s="77"/>
      <c r="H62" s="77"/>
      <c r="I62" s="339"/>
      <c r="J62" s="339"/>
    </row>
    <row r="63" spans="1:10" ht="12.75">
      <c r="A63" s="24" t="s">
        <v>176</v>
      </c>
      <c r="B63" s="335">
        <v>138.54364999999999</v>
      </c>
      <c r="C63" s="335">
        <v>148.71024</v>
      </c>
      <c r="D63" s="134">
        <v>7.338185474397418</v>
      </c>
      <c r="E63" s="134">
        <v>0.0010276559578219096</v>
      </c>
      <c r="F63" s="301"/>
      <c r="G63" s="77"/>
      <c r="H63" s="77"/>
      <c r="I63" s="339"/>
      <c r="J63" s="339"/>
    </row>
    <row r="64" spans="1:10" ht="12.75">
      <c r="A64" s="38" t="s">
        <v>33</v>
      </c>
      <c r="B64" s="334">
        <v>1038.1211999999998</v>
      </c>
      <c r="C64" s="334">
        <v>630.3439900000001</v>
      </c>
      <c r="D64" s="135">
        <v>-39.28030850347722</v>
      </c>
      <c r="E64" s="135">
        <v>-0.04121880387824196</v>
      </c>
      <c r="F64" s="301"/>
      <c r="G64" s="77"/>
      <c r="H64" s="77"/>
      <c r="I64" s="339"/>
      <c r="J64" s="339"/>
    </row>
    <row r="65" spans="1:10" ht="12.75">
      <c r="A65" s="24"/>
      <c r="B65" s="335"/>
      <c r="C65" s="335"/>
      <c r="D65" s="134"/>
      <c r="E65" s="134"/>
      <c r="F65" s="301"/>
      <c r="G65" s="77"/>
      <c r="H65" s="77"/>
      <c r="I65" s="339"/>
      <c r="J65" s="339"/>
    </row>
    <row r="66" spans="1:10" ht="12.75">
      <c r="A66" s="38" t="s">
        <v>151</v>
      </c>
      <c r="B66" s="334">
        <v>26790.531140000003</v>
      </c>
      <c r="C66" s="334">
        <v>17687.151720875994</v>
      </c>
      <c r="D66" s="135">
        <v>-33.97983926317934</v>
      </c>
      <c r="E66" s="135">
        <v>-0.920184850217836</v>
      </c>
      <c r="F66" s="301"/>
      <c r="G66" s="77"/>
      <c r="H66" s="77"/>
      <c r="I66" s="339"/>
      <c r="J66" s="339"/>
    </row>
    <row r="67" spans="1:10" ht="12.75">
      <c r="A67" s="24" t="s">
        <v>34</v>
      </c>
      <c r="B67" s="335">
        <v>210540.3428699999</v>
      </c>
      <c r="C67" s="335">
        <v>155415.45988260032</v>
      </c>
      <c r="D67" s="134">
        <v>-26.18257490985325</v>
      </c>
      <c r="E67" s="134">
        <v>-5.572115569353821</v>
      </c>
      <c r="F67" s="301"/>
      <c r="G67" s="77"/>
      <c r="H67" s="77"/>
      <c r="I67" s="339"/>
      <c r="J67" s="339"/>
    </row>
    <row r="68" spans="1:10" ht="12.75">
      <c r="A68" s="38" t="s">
        <v>59</v>
      </c>
      <c r="B68" s="334">
        <v>1680.63329</v>
      </c>
      <c r="C68" s="334">
        <v>502.46281</v>
      </c>
      <c r="D68" s="135">
        <v>-70.10276941497452</v>
      </c>
      <c r="E68" s="135">
        <v>-0.11909144689634377</v>
      </c>
      <c r="F68" s="301"/>
      <c r="G68" s="77"/>
      <c r="H68" s="77"/>
      <c r="I68" s="339"/>
      <c r="J68" s="339"/>
    </row>
    <row r="69" spans="1:10" ht="12.75">
      <c r="A69" s="24" t="s">
        <v>231</v>
      </c>
      <c r="B69" s="335">
        <v>66.34693000000001</v>
      </c>
      <c r="C69" s="335">
        <v>3.38213</v>
      </c>
      <c r="D69" s="134">
        <v>-94.90235644663589</v>
      </c>
      <c r="E69" s="134">
        <v>-0.006364587521781149</v>
      </c>
      <c r="F69" s="301"/>
      <c r="G69" s="77"/>
      <c r="H69" s="77"/>
      <c r="I69" s="339"/>
      <c r="J69" s="339"/>
    </row>
    <row r="70" spans="1:10" ht="12.75">
      <c r="A70" s="38" t="s">
        <v>177</v>
      </c>
      <c r="B70" s="334">
        <v>5578.696670000001</v>
      </c>
      <c r="C70" s="334">
        <v>1625.630451113</v>
      </c>
      <c r="D70" s="135">
        <v>-70.86003152214764</v>
      </c>
      <c r="E70" s="135">
        <v>-0.39958255929507897</v>
      </c>
      <c r="F70" s="301"/>
      <c r="G70" s="77"/>
      <c r="H70" s="77"/>
      <c r="I70" s="339"/>
      <c r="J70" s="339"/>
    </row>
    <row r="71" spans="1:10" ht="12.75">
      <c r="A71" s="24" t="s">
        <v>152</v>
      </c>
      <c r="B71" s="335">
        <v>46758.306440000015</v>
      </c>
      <c r="C71" s="335">
        <v>36321.85384000702</v>
      </c>
      <c r="D71" s="134">
        <v>-22.319997011408</v>
      </c>
      <c r="E71" s="134">
        <v>-1.0549341217565347</v>
      </c>
      <c r="F71" s="301"/>
      <c r="G71" s="77"/>
      <c r="H71" s="77"/>
      <c r="I71" s="339"/>
      <c r="J71" s="339"/>
    </row>
    <row r="72" spans="1:10" ht="12.75">
      <c r="A72" s="38" t="s">
        <v>112</v>
      </c>
      <c r="B72" s="334">
        <v>0</v>
      </c>
      <c r="C72" s="334">
        <v>44433.88761</v>
      </c>
      <c r="D72" s="135" t="s">
        <v>206</v>
      </c>
      <c r="E72" s="135">
        <v>4.491451837007852</v>
      </c>
      <c r="F72" s="301"/>
      <c r="G72" s="77"/>
      <c r="H72" s="77"/>
      <c r="I72" s="339"/>
      <c r="J72" s="339"/>
    </row>
    <row r="73" spans="1:10" ht="12.75">
      <c r="A73" s="24" t="s">
        <v>178</v>
      </c>
      <c r="B73" s="335">
        <v>0</v>
      </c>
      <c r="C73" s="335">
        <v>0</v>
      </c>
      <c r="D73" s="134" t="s">
        <v>206</v>
      </c>
      <c r="E73" s="134">
        <v>0</v>
      </c>
      <c r="F73" s="301"/>
      <c r="G73" s="77"/>
      <c r="H73" s="77"/>
      <c r="I73" s="339"/>
      <c r="J73" s="339"/>
    </row>
    <row r="74" spans="1:10" ht="12.75">
      <c r="A74" s="38" t="s">
        <v>179</v>
      </c>
      <c r="B74" s="334">
        <v>872.31328</v>
      </c>
      <c r="C74" s="334">
        <v>780.3746600000001</v>
      </c>
      <c r="D74" s="135">
        <v>-10.539633192331987</v>
      </c>
      <c r="E74" s="135">
        <v>-0.009293309811541972</v>
      </c>
      <c r="F74" s="301"/>
      <c r="G74" s="77"/>
      <c r="H74" s="77"/>
      <c r="I74" s="339"/>
      <c r="J74" s="339"/>
    </row>
    <row r="75" spans="1:10" ht="12.75">
      <c r="A75" s="24" t="s">
        <v>180</v>
      </c>
      <c r="B75" s="335">
        <v>2898.16172</v>
      </c>
      <c r="C75" s="335">
        <v>1140.0874900000001</v>
      </c>
      <c r="D75" s="134">
        <v>-60.661702135793846</v>
      </c>
      <c r="E75" s="134">
        <v>-0.17770908994585866</v>
      </c>
      <c r="F75" s="301"/>
      <c r="G75" s="77"/>
      <c r="H75" s="77"/>
      <c r="I75" s="339"/>
      <c r="J75" s="339"/>
    </row>
    <row r="76" spans="1:10" ht="12.75">
      <c r="A76" s="38" t="s">
        <v>181</v>
      </c>
      <c r="B76" s="334">
        <v>185.02169</v>
      </c>
      <c r="C76" s="334">
        <v>1269.1081499999998</v>
      </c>
      <c r="D76" s="135">
        <v>585.9239854527325</v>
      </c>
      <c r="E76" s="135">
        <v>0.10958127645681234</v>
      </c>
      <c r="F76" s="301"/>
      <c r="G76" s="77"/>
      <c r="H76" s="77"/>
      <c r="I76" s="339"/>
      <c r="J76" s="339"/>
    </row>
    <row r="77" spans="1:10" ht="12.75">
      <c r="A77" s="24" t="s">
        <v>115</v>
      </c>
      <c r="B77" s="335">
        <v>9855.84753</v>
      </c>
      <c r="C77" s="335">
        <v>11637.45198</v>
      </c>
      <c r="D77" s="134">
        <v>18.076623492571443</v>
      </c>
      <c r="E77" s="134">
        <v>0.18008756402338724</v>
      </c>
      <c r="F77" s="301"/>
      <c r="G77" s="77"/>
      <c r="H77" s="77"/>
      <c r="I77" s="339"/>
      <c r="J77" s="339"/>
    </row>
    <row r="78" spans="1:10" ht="12.75">
      <c r="A78" s="38" t="s">
        <v>103</v>
      </c>
      <c r="B78" s="334">
        <v>88.77089</v>
      </c>
      <c r="C78" s="334">
        <v>2.9266900000000002</v>
      </c>
      <c r="D78" s="135">
        <v>-96.70309715268147</v>
      </c>
      <c r="E78" s="135">
        <v>-0.008677275622844594</v>
      </c>
      <c r="F78" s="301"/>
      <c r="G78" s="77"/>
      <c r="H78" s="77"/>
      <c r="I78" s="339"/>
      <c r="J78" s="339"/>
    </row>
    <row r="79" spans="1:10" ht="12.75">
      <c r="A79" s="24" t="s">
        <v>189</v>
      </c>
      <c r="B79" s="335">
        <v>21098.33118000001</v>
      </c>
      <c r="C79" s="335">
        <v>36530.780681944016</v>
      </c>
      <c r="D79" s="134">
        <v>73.14535623828424</v>
      </c>
      <c r="E79" s="134">
        <v>1.5599378625929172</v>
      </c>
      <c r="F79" s="301"/>
      <c r="G79" s="77"/>
      <c r="H79" s="77"/>
      <c r="I79" s="339"/>
      <c r="J79" s="339"/>
    </row>
    <row r="80" spans="1:10" ht="12.75">
      <c r="A80" s="38" t="s">
        <v>182</v>
      </c>
      <c r="B80" s="334">
        <v>2913.38779</v>
      </c>
      <c r="C80" s="334">
        <v>16707.451399999998</v>
      </c>
      <c r="D80" s="135">
        <v>473.47159404412815</v>
      </c>
      <c r="E80" s="135">
        <v>1.3943270704720958</v>
      </c>
      <c r="F80" s="301"/>
      <c r="G80" s="77"/>
      <c r="H80" s="77"/>
      <c r="I80" s="339"/>
      <c r="J80" s="339"/>
    </row>
    <row r="81" spans="1:10" ht="12.75">
      <c r="A81" s="236"/>
      <c r="B81" s="335"/>
      <c r="C81" s="335"/>
      <c r="D81" s="336"/>
      <c r="E81" s="336"/>
      <c r="F81" s="301"/>
      <c r="G81" s="77"/>
      <c r="H81" s="77"/>
      <c r="I81" s="339"/>
      <c r="J81" s="339"/>
    </row>
    <row r="82" spans="1:10" ht="12.75">
      <c r="A82" s="238" t="s">
        <v>60</v>
      </c>
      <c r="B82" s="337">
        <v>78134.13404999989</v>
      </c>
      <c r="C82" s="337">
        <v>60626.65864594358</v>
      </c>
      <c r="D82" s="239">
        <v>-22.406948789952498</v>
      </c>
      <c r="E82" s="239">
        <v>-1.7696849588110686</v>
      </c>
      <c r="F82" s="301"/>
      <c r="G82" s="77"/>
      <c r="H82" s="77"/>
      <c r="I82" s="339"/>
      <c r="J82" s="339"/>
    </row>
    <row r="83" spans="6:7" ht="12.75">
      <c r="F83" s="301"/>
      <c r="G83" s="301"/>
    </row>
    <row r="84" spans="1:7" ht="12.75">
      <c r="A84" s="47" t="s">
        <v>192</v>
      </c>
      <c r="B84" s="47"/>
      <c r="C84" s="78"/>
      <c r="D84" s="78"/>
      <c r="E84" s="81"/>
      <c r="F84" s="301"/>
      <c r="G84" s="301"/>
    </row>
    <row r="85" spans="1:7" ht="12.75">
      <c r="A85" s="47" t="s">
        <v>77</v>
      </c>
      <c r="B85" s="47"/>
      <c r="C85" s="78"/>
      <c r="D85" s="78"/>
      <c r="E85" s="81"/>
      <c r="F85" s="301"/>
      <c r="G85" s="301"/>
    </row>
    <row r="86" spans="1:7" ht="12.75">
      <c r="A86" s="47" t="s">
        <v>188</v>
      </c>
      <c r="B86" s="78"/>
      <c r="C86" s="78"/>
      <c r="D86" s="78"/>
      <c r="E86" s="81"/>
      <c r="F86" s="301"/>
      <c r="G86" s="301"/>
    </row>
    <row r="87" spans="1:7" ht="12.75">
      <c r="A87" s="9" t="s">
        <v>207</v>
      </c>
      <c r="B87" s="78"/>
      <c r="C87" s="78"/>
      <c r="D87" s="78"/>
      <c r="E87" s="81"/>
      <c r="F87" s="301"/>
      <c r="G87" s="301"/>
    </row>
    <row r="88" spans="1:7" ht="12.75">
      <c r="A88" s="8"/>
      <c r="B88" s="78"/>
      <c r="C88" s="78"/>
      <c r="D88" s="78"/>
      <c r="E88" s="81"/>
      <c r="F88" s="301"/>
      <c r="G88" s="301"/>
    </row>
  </sheetData>
  <sheetProtection/>
  <mergeCells count="4">
    <mergeCell ref="G1:J5"/>
    <mergeCell ref="B11:E11"/>
    <mergeCell ref="A12:A13"/>
    <mergeCell ref="B12:E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421875" style="47" customWidth="1"/>
    <col min="2" max="2" width="16.57421875" style="47" bestFit="1" customWidth="1"/>
    <col min="3" max="3" width="11.28125" style="47" bestFit="1" customWidth="1"/>
    <col min="4" max="4" width="9.28125" style="47" bestFit="1" customWidth="1"/>
    <col min="5" max="5" width="12.7109375" style="47" bestFit="1" customWidth="1"/>
    <col min="6" max="6" width="4.140625" style="301" customWidth="1"/>
    <col min="7" max="7" width="16.57421875" style="47" bestFit="1" customWidth="1"/>
    <col min="8" max="8" width="9.57421875" style="47" customWidth="1"/>
    <col min="9" max="9" width="10.28125" style="47" bestFit="1" customWidth="1"/>
    <col min="10" max="10" width="12.7109375" style="47" bestFit="1" customWidth="1"/>
    <col min="11" max="11" width="15.421875" style="47" customWidth="1"/>
    <col min="12" max="12" width="13.28125" style="47" bestFit="1" customWidth="1"/>
    <col min="13" max="13" width="12.28125" style="47" bestFit="1" customWidth="1"/>
    <col min="14" max="14" width="10.7109375" style="47" bestFit="1" customWidth="1"/>
    <col min="15" max="17" width="11.7109375" style="47" bestFit="1" customWidth="1"/>
    <col min="18" max="19" width="10.7109375" style="47" bestFit="1" customWidth="1"/>
    <col min="20" max="16384" width="11.421875" style="47" customWidth="1"/>
  </cols>
  <sheetData>
    <row r="1" spans="5:10" ht="12.75">
      <c r="E1" s="454" t="s">
        <v>116</v>
      </c>
      <c r="F1" s="447"/>
      <c r="G1" s="447"/>
      <c r="H1" s="447"/>
      <c r="I1" s="447"/>
      <c r="J1" s="447"/>
    </row>
    <row r="2" spans="5:10" ht="12.75">
      <c r="E2" s="447"/>
      <c r="F2" s="447"/>
      <c r="G2" s="447"/>
      <c r="H2" s="447"/>
      <c r="I2" s="447"/>
      <c r="J2" s="447"/>
    </row>
    <row r="3" spans="5:10" ht="12.75">
      <c r="E3" s="447"/>
      <c r="F3" s="447"/>
      <c r="G3" s="447"/>
      <c r="H3" s="447"/>
      <c r="I3" s="447"/>
      <c r="J3" s="447"/>
    </row>
    <row r="4" spans="5:10" ht="12.75">
      <c r="E4" s="447"/>
      <c r="F4" s="447"/>
      <c r="G4" s="447"/>
      <c r="H4" s="447"/>
      <c r="I4" s="447"/>
      <c r="J4" s="447"/>
    </row>
    <row r="5" spans="5:10" ht="12.75">
      <c r="E5" s="447"/>
      <c r="F5" s="447"/>
      <c r="G5" s="447"/>
      <c r="H5" s="447"/>
      <c r="I5" s="447"/>
      <c r="J5" s="447"/>
    </row>
    <row r="6" spans="11:16" ht="12.75">
      <c r="K6" s="302"/>
      <c r="L6" s="302"/>
      <c r="M6" s="302"/>
      <c r="N6" s="302"/>
      <c r="O6" s="302"/>
      <c r="P6" s="302"/>
    </row>
    <row r="7" spans="1:16" ht="15">
      <c r="A7" s="53" t="s">
        <v>154</v>
      </c>
      <c r="B7" s="56"/>
      <c r="C7" s="56"/>
      <c r="D7" s="56"/>
      <c r="K7" s="302"/>
      <c r="L7" s="302"/>
      <c r="M7" s="302"/>
      <c r="N7" s="302"/>
      <c r="O7" s="302"/>
      <c r="P7" s="302"/>
    </row>
    <row r="8" spans="1:16" ht="15">
      <c r="A8" s="53" t="s">
        <v>46</v>
      </c>
      <c r="B8" s="56"/>
      <c r="C8" s="56"/>
      <c r="D8" s="56"/>
      <c r="K8" s="298"/>
      <c r="L8" s="298"/>
      <c r="M8" s="298"/>
      <c r="N8" s="298"/>
      <c r="O8" s="302"/>
      <c r="P8" s="302"/>
    </row>
    <row r="9" spans="1:16" ht="17.25">
      <c r="A9" s="157" t="s">
        <v>235</v>
      </c>
      <c r="B9" s="307"/>
      <c r="C9" s="307"/>
      <c r="D9" s="307"/>
      <c r="E9" s="307"/>
      <c r="F9" s="300"/>
      <c r="G9" s="307"/>
      <c r="H9" s="307"/>
      <c r="I9" s="307"/>
      <c r="J9" s="307"/>
      <c r="K9" s="299"/>
      <c r="L9" s="299"/>
      <c r="M9" s="299"/>
      <c r="N9" s="299"/>
      <c r="O9" s="302"/>
      <c r="P9" s="302"/>
    </row>
    <row r="10" spans="1:16" ht="13.5" thickBot="1">
      <c r="A10" s="55"/>
      <c r="B10" s="194"/>
      <c r="C10" s="195"/>
      <c r="D10" s="195"/>
      <c r="E10" s="195"/>
      <c r="F10" s="55"/>
      <c r="G10" s="195"/>
      <c r="H10" s="195"/>
      <c r="I10" s="195"/>
      <c r="J10" s="55"/>
      <c r="K10" s="299"/>
      <c r="L10" s="299"/>
      <c r="M10" s="299"/>
      <c r="N10" s="299"/>
      <c r="O10" s="302"/>
      <c r="P10" s="302"/>
    </row>
    <row r="11" spans="2:16" s="196" customFormat="1" ht="13.5" thickBot="1">
      <c r="B11" s="467" t="s">
        <v>238</v>
      </c>
      <c r="C11" s="465"/>
      <c r="D11" s="465"/>
      <c r="E11" s="465"/>
      <c r="F11" s="311"/>
      <c r="G11" s="465" t="s">
        <v>239</v>
      </c>
      <c r="H11" s="465"/>
      <c r="I11" s="465"/>
      <c r="J11" s="465"/>
      <c r="K11" s="296"/>
      <c r="L11" s="296"/>
      <c r="M11" s="296"/>
      <c r="N11" s="296"/>
      <c r="O11" s="295"/>
      <c r="P11" s="295"/>
    </row>
    <row r="12" spans="1:16" s="196" customFormat="1" ht="12.75">
      <c r="A12" s="197" t="s">
        <v>89</v>
      </c>
      <c r="B12" s="464" t="s">
        <v>39</v>
      </c>
      <c r="C12" s="464" t="s">
        <v>13</v>
      </c>
      <c r="D12" s="464" t="s">
        <v>40</v>
      </c>
      <c r="E12" s="464" t="s">
        <v>41</v>
      </c>
      <c r="F12" s="466"/>
      <c r="G12" s="464" t="s">
        <v>39</v>
      </c>
      <c r="H12" s="464" t="s">
        <v>13</v>
      </c>
      <c r="I12" s="464" t="s">
        <v>40</v>
      </c>
      <c r="J12" s="464" t="s">
        <v>41</v>
      </c>
      <c r="K12" s="296"/>
      <c r="L12" s="296"/>
      <c r="M12" s="296"/>
      <c r="N12" s="296"/>
      <c r="O12" s="295"/>
      <c r="P12" s="295"/>
    </row>
    <row r="13" spans="1:16" s="196" customFormat="1" ht="13.5" thickBot="1">
      <c r="A13" s="198"/>
      <c r="B13" s="465"/>
      <c r="C13" s="465" t="s">
        <v>13</v>
      </c>
      <c r="D13" s="465" t="s">
        <v>40</v>
      </c>
      <c r="E13" s="465" t="s">
        <v>41</v>
      </c>
      <c r="F13" s="466"/>
      <c r="G13" s="465" t="s">
        <v>39</v>
      </c>
      <c r="H13" s="465" t="s">
        <v>13</v>
      </c>
      <c r="I13" s="465" t="s">
        <v>40</v>
      </c>
      <c r="J13" s="465" t="s">
        <v>41</v>
      </c>
      <c r="K13" s="295"/>
      <c r="L13" s="295"/>
      <c r="M13" s="295"/>
      <c r="N13" s="295"/>
      <c r="O13" s="295"/>
      <c r="P13" s="295"/>
    </row>
    <row r="14" spans="1:19" s="60" customFormat="1" ht="12.75">
      <c r="A14" s="68" t="s">
        <v>2</v>
      </c>
      <c r="B14" s="338">
        <v>989298.9888899993</v>
      </c>
      <c r="C14" s="338">
        <v>701881.9293600002</v>
      </c>
      <c r="D14" s="338">
        <v>9990.22736</v>
      </c>
      <c r="E14" s="338">
        <v>104208.18038999998</v>
      </c>
      <c r="F14" s="338"/>
      <c r="G14" s="338">
        <v>772185.7203534439</v>
      </c>
      <c r="H14" s="338">
        <v>748374.4112552685</v>
      </c>
      <c r="I14" s="338">
        <v>15575.626501948007</v>
      </c>
      <c r="J14" s="338">
        <v>31142.794691041</v>
      </c>
      <c r="K14" s="292"/>
      <c r="L14" s="294"/>
      <c r="M14" s="294"/>
      <c r="N14" s="294"/>
      <c r="O14" s="294"/>
      <c r="P14" s="294"/>
      <c r="Q14" s="120"/>
      <c r="R14" s="120"/>
      <c r="S14" s="120"/>
    </row>
    <row r="15" spans="1:16" s="60" customFormat="1" ht="14.25">
      <c r="A15" s="272" t="s">
        <v>236</v>
      </c>
      <c r="B15" s="340">
        <v>196078.49199000024</v>
      </c>
      <c r="C15" s="340">
        <v>186416.0836699998</v>
      </c>
      <c r="D15" s="340">
        <v>5293.7647400000005</v>
      </c>
      <c r="E15" s="340">
        <v>0</v>
      </c>
      <c r="F15" s="338"/>
      <c r="G15" s="340">
        <v>154848.43578791103</v>
      </c>
      <c r="H15" s="340">
        <v>298421.0765184588</v>
      </c>
      <c r="I15" s="340">
        <v>8667.814725770002</v>
      </c>
      <c r="J15" s="340">
        <v>0</v>
      </c>
      <c r="K15" s="292"/>
      <c r="L15" s="297"/>
      <c r="M15" s="297"/>
      <c r="N15" s="297"/>
      <c r="O15" s="297"/>
      <c r="P15" s="297"/>
    </row>
    <row r="16" spans="1:13" s="60" customFormat="1" ht="14.25">
      <c r="A16" s="259" t="s">
        <v>237</v>
      </c>
      <c r="B16" s="338">
        <v>793220.4968999991</v>
      </c>
      <c r="C16" s="338">
        <v>515465.84569000034</v>
      </c>
      <c r="D16" s="338">
        <v>4696.462620000001</v>
      </c>
      <c r="E16" s="338">
        <v>104208.18038999998</v>
      </c>
      <c r="F16" s="338"/>
      <c r="G16" s="338">
        <v>617337.2845655328</v>
      </c>
      <c r="H16" s="338">
        <v>449953.33473680966</v>
      </c>
      <c r="I16" s="338">
        <v>6907.811776178004</v>
      </c>
      <c r="J16" s="338">
        <v>31142.794691041</v>
      </c>
      <c r="K16" s="292"/>
      <c r="L16" s="120"/>
      <c r="M16" s="183"/>
    </row>
    <row r="17" spans="1:18" s="60" customFormat="1" ht="12.75">
      <c r="A17" s="191" t="s">
        <v>78</v>
      </c>
      <c r="B17" s="335">
        <v>54093.05710000002</v>
      </c>
      <c r="C17" s="335">
        <v>16624.88552999998</v>
      </c>
      <c r="D17" s="335">
        <v>830.5537099999999</v>
      </c>
      <c r="E17" s="335">
        <v>1363.69478</v>
      </c>
      <c r="F17" s="334"/>
      <c r="G17" s="335">
        <v>51303.68161000001</v>
      </c>
      <c r="H17" s="335">
        <v>20908.282489999965</v>
      </c>
      <c r="I17" s="335">
        <v>472.55834000000004</v>
      </c>
      <c r="J17" s="335">
        <v>1125.1546</v>
      </c>
      <c r="O17" s="342"/>
      <c r="P17" s="342"/>
      <c r="Q17" s="342"/>
      <c r="R17" s="342"/>
    </row>
    <row r="18" spans="1:18" s="60" customFormat="1" ht="12.75">
      <c r="A18" s="192" t="s">
        <v>95</v>
      </c>
      <c r="B18" s="334">
        <v>260939.0998499998</v>
      </c>
      <c r="C18" s="334">
        <v>136736.58207000006</v>
      </c>
      <c r="D18" s="334">
        <v>1201.36479</v>
      </c>
      <c r="E18" s="334">
        <v>88041.58549999997</v>
      </c>
      <c r="F18" s="334"/>
      <c r="G18" s="334">
        <v>184802.94034</v>
      </c>
      <c r="H18" s="334">
        <v>107946.56092000009</v>
      </c>
      <c r="I18" s="334">
        <v>30.86659</v>
      </c>
      <c r="J18" s="334">
        <v>14087.84782</v>
      </c>
      <c r="O18" s="342"/>
      <c r="P18" s="342"/>
      <c r="Q18" s="342"/>
      <c r="R18" s="342"/>
    </row>
    <row r="19" spans="1:18" ht="12.75">
      <c r="A19" s="191" t="s">
        <v>79</v>
      </c>
      <c r="B19" s="335">
        <v>66190.27837999995</v>
      </c>
      <c r="C19" s="335">
        <v>25959.28814000002</v>
      </c>
      <c r="D19" s="335">
        <v>306.83085000000005</v>
      </c>
      <c r="E19" s="335">
        <v>352.92314</v>
      </c>
      <c r="F19" s="334"/>
      <c r="G19" s="335">
        <v>83674.14705</v>
      </c>
      <c r="H19" s="335">
        <v>18110.997700000004</v>
      </c>
      <c r="I19" s="335">
        <v>539.8622600000001</v>
      </c>
      <c r="J19" s="335">
        <v>235.59652</v>
      </c>
      <c r="K19" s="60"/>
      <c r="L19" s="60"/>
      <c r="M19" s="60"/>
      <c r="N19" s="60"/>
      <c r="O19" s="342"/>
      <c r="P19" s="342"/>
      <c r="Q19" s="342"/>
      <c r="R19" s="342"/>
    </row>
    <row r="20" spans="1:18" ht="12.75">
      <c r="A20" s="65" t="s">
        <v>52</v>
      </c>
      <c r="B20" s="334">
        <v>12290.962740000004</v>
      </c>
      <c r="C20" s="334">
        <v>7156.638449999999</v>
      </c>
      <c r="D20" s="334">
        <v>0</v>
      </c>
      <c r="E20" s="334">
        <v>23.17977</v>
      </c>
      <c r="F20" s="334"/>
      <c r="G20" s="334">
        <v>8051.349839456</v>
      </c>
      <c r="H20" s="334">
        <v>4510.191348599996</v>
      </c>
      <c r="I20" s="334">
        <v>0</v>
      </c>
      <c r="J20" s="334">
        <v>63.04212</v>
      </c>
      <c r="K20" s="60"/>
      <c r="L20" s="60"/>
      <c r="M20" s="60"/>
      <c r="N20" s="60"/>
      <c r="O20" s="342"/>
      <c r="P20" s="342"/>
      <c r="Q20" s="342"/>
      <c r="R20" s="342"/>
    </row>
    <row r="21" spans="1:18" ht="12.75">
      <c r="A21" s="191" t="s">
        <v>198</v>
      </c>
      <c r="B21" s="335">
        <v>6808.0781400000005</v>
      </c>
      <c r="C21" s="335">
        <v>31104.297130000014</v>
      </c>
      <c r="D21" s="335">
        <v>5.68861</v>
      </c>
      <c r="E21" s="335">
        <v>1586.6899399999998</v>
      </c>
      <c r="F21" s="334"/>
      <c r="G21" s="335">
        <v>5454.98872</v>
      </c>
      <c r="H21" s="335">
        <v>31492.825889999986</v>
      </c>
      <c r="I21" s="335">
        <v>1.16929</v>
      </c>
      <c r="J21" s="335">
        <v>1824.11733</v>
      </c>
      <c r="K21" s="60"/>
      <c r="L21" s="60"/>
      <c r="M21" s="60"/>
      <c r="N21" s="60"/>
      <c r="O21" s="342"/>
      <c r="P21" s="342"/>
      <c r="Q21" s="342"/>
      <c r="R21" s="342"/>
    </row>
    <row r="22" spans="1:18" ht="12.75">
      <c r="A22" s="192" t="s">
        <v>45</v>
      </c>
      <c r="B22" s="334">
        <v>3106.6748199999993</v>
      </c>
      <c r="C22" s="334">
        <v>11203.452599999988</v>
      </c>
      <c r="D22" s="334">
        <v>1190.0898599999998</v>
      </c>
      <c r="E22" s="334">
        <v>4029.243399999999</v>
      </c>
      <c r="F22" s="334"/>
      <c r="G22" s="334">
        <v>6403.5344700000005</v>
      </c>
      <c r="H22" s="334">
        <v>10557.646680000005</v>
      </c>
      <c r="I22" s="334">
        <v>869.44442</v>
      </c>
      <c r="J22" s="334">
        <v>1599.1265900000003</v>
      </c>
      <c r="K22" s="60"/>
      <c r="L22" s="60"/>
      <c r="M22" s="60"/>
      <c r="N22" s="60"/>
      <c r="O22" s="342"/>
      <c r="P22" s="342"/>
      <c r="Q22" s="342"/>
      <c r="R22" s="342"/>
    </row>
    <row r="23" spans="1:18" ht="12.75">
      <c r="A23" s="191" t="s">
        <v>199</v>
      </c>
      <c r="B23" s="335">
        <v>730.80607</v>
      </c>
      <c r="C23" s="335">
        <v>427.68442000000005</v>
      </c>
      <c r="D23" s="335">
        <v>0</v>
      </c>
      <c r="E23" s="335">
        <v>0</v>
      </c>
      <c r="F23" s="334"/>
      <c r="G23" s="335">
        <v>858.21938</v>
      </c>
      <c r="H23" s="335">
        <v>149.92351000000002</v>
      </c>
      <c r="I23" s="335">
        <v>0</v>
      </c>
      <c r="J23" s="335">
        <v>0</v>
      </c>
      <c r="K23" s="60"/>
      <c r="L23" s="60"/>
      <c r="M23" s="60"/>
      <c r="N23" s="60"/>
      <c r="O23" s="342"/>
      <c r="P23" s="342"/>
      <c r="Q23" s="342"/>
      <c r="R23" s="342"/>
    </row>
    <row r="24" spans="1:18" ht="12.75">
      <c r="A24" s="65" t="s">
        <v>100</v>
      </c>
      <c r="B24" s="334">
        <v>21320.272060000007</v>
      </c>
      <c r="C24" s="334">
        <v>3317.6821999999984</v>
      </c>
      <c r="D24" s="334">
        <v>202.68982</v>
      </c>
      <c r="E24" s="334">
        <v>4.421270000000001</v>
      </c>
      <c r="F24" s="334"/>
      <c r="G24" s="334">
        <v>13495.438919999999</v>
      </c>
      <c r="H24" s="334">
        <v>2341.2461800000015</v>
      </c>
      <c r="I24" s="334">
        <v>0</v>
      </c>
      <c r="J24" s="334">
        <v>201.77421999999999</v>
      </c>
      <c r="K24" s="60"/>
      <c r="L24" s="60"/>
      <c r="M24" s="60"/>
      <c r="N24" s="60"/>
      <c r="O24" s="342"/>
      <c r="P24" s="342"/>
      <c r="Q24" s="342"/>
      <c r="R24" s="342"/>
    </row>
    <row r="25" spans="1:18" ht="12.75">
      <c r="A25" s="191" t="s">
        <v>200</v>
      </c>
      <c r="B25" s="335">
        <v>2977.8845200000005</v>
      </c>
      <c r="C25" s="335">
        <v>897.3916400000004</v>
      </c>
      <c r="D25" s="335">
        <v>1.4042999999999999</v>
      </c>
      <c r="E25" s="335">
        <v>0</v>
      </c>
      <c r="F25" s="334"/>
      <c r="G25" s="335">
        <v>2725.3619700000004</v>
      </c>
      <c r="H25" s="335">
        <v>1250.5990200000003</v>
      </c>
      <c r="I25" s="335">
        <v>6.2348</v>
      </c>
      <c r="J25" s="335">
        <v>0</v>
      </c>
      <c r="K25" s="60"/>
      <c r="L25" s="60"/>
      <c r="M25" s="60"/>
      <c r="N25" s="60"/>
      <c r="O25" s="342"/>
      <c r="P25" s="342"/>
      <c r="Q25" s="342"/>
      <c r="R25" s="342"/>
    </row>
    <row r="26" spans="1:18" ht="12.75">
      <c r="A26" s="192" t="s">
        <v>201</v>
      </c>
      <c r="B26" s="334">
        <v>0</v>
      </c>
      <c r="C26" s="334">
        <v>475.2300699999999</v>
      </c>
      <c r="D26" s="334">
        <v>0</v>
      </c>
      <c r="E26" s="334">
        <v>2876.31902</v>
      </c>
      <c r="F26" s="334"/>
      <c r="G26" s="334">
        <v>245.576</v>
      </c>
      <c r="H26" s="334">
        <v>505.7678999999999</v>
      </c>
      <c r="I26" s="334">
        <v>0</v>
      </c>
      <c r="J26" s="334">
        <v>1687.8793</v>
      </c>
      <c r="K26" s="60"/>
      <c r="L26" s="60"/>
      <c r="M26" s="60"/>
      <c r="N26" s="60"/>
      <c r="O26" s="342"/>
      <c r="P26" s="342"/>
      <c r="Q26" s="342"/>
      <c r="R26" s="342"/>
    </row>
    <row r="27" spans="1:18" ht="12.75">
      <c r="A27" s="191" t="s">
        <v>101</v>
      </c>
      <c r="B27" s="335">
        <v>4614.28146</v>
      </c>
      <c r="C27" s="335">
        <v>3522.9043400000005</v>
      </c>
      <c r="D27" s="335">
        <v>0</v>
      </c>
      <c r="E27" s="335">
        <v>113.45911</v>
      </c>
      <c r="F27" s="334"/>
      <c r="G27" s="335">
        <v>5345.83967</v>
      </c>
      <c r="H27" s="335">
        <v>2184.2093400000003</v>
      </c>
      <c r="I27" s="335">
        <v>0</v>
      </c>
      <c r="J27" s="335">
        <v>16.20759</v>
      </c>
      <c r="K27" s="60"/>
      <c r="L27" s="60"/>
      <c r="M27" s="60"/>
      <c r="N27" s="60"/>
      <c r="O27" s="342"/>
      <c r="P27" s="342"/>
      <c r="Q27" s="342"/>
      <c r="R27" s="342"/>
    </row>
    <row r="28" spans="1:18" ht="12.75">
      <c r="A28" s="65" t="s">
        <v>196</v>
      </c>
      <c r="B28" s="334">
        <v>13756.556709999999</v>
      </c>
      <c r="C28" s="334">
        <v>960.8048400000002</v>
      </c>
      <c r="D28" s="334">
        <v>0</v>
      </c>
      <c r="E28" s="334">
        <v>0</v>
      </c>
      <c r="F28" s="334"/>
      <c r="G28" s="334">
        <v>2431.66973</v>
      </c>
      <c r="H28" s="334">
        <v>9308.20926</v>
      </c>
      <c r="I28" s="334">
        <v>0</v>
      </c>
      <c r="J28" s="334">
        <v>0.00098</v>
      </c>
      <c r="K28" s="60"/>
      <c r="L28" s="60"/>
      <c r="M28" s="60"/>
      <c r="N28" s="60"/>
      <c r="O28" s="342"/>
      <c r="P28" s="342"/>
      <c r="Q28" s="342"/>
      <c r="R28" s="342"/>
    </row>
    <row r="29" spans="1:18" ht="12.75">
      <c r="A29" s="191" t="s">
        <v>202</v>
      </c>
      <c r="B29" s="335">
        <v>130.14686</v>
      </c>
      <c r="C29" s="335">
        <v>444.71732999999995</v>
      </c>
      <c r="D29" s="335">
        <v>0</v>
      </c>
      <c r="E29" s="335">
        <v>0</v>
      </c>
      <c r="F29" s="334"/>
      <c r="G29" s="335">
        <v>294.60583</v>
      </c>
      <c r="H29" s="335">
        <v>496.1329599999999</v>
      </c>
      <c r="I29" s="335">
        <v>7.98513</v>
      </c>
      <c r="J29" s="335">
        <v>0</v>
      </c>
      <c r="K29" s="60"/>
      <c r="L29" s="60"/>
      <c r="M29" s="60"/>
      <c r="N29" s="60"/>
      <c r="O29" s="342"/>
      <c r="P29" s="342"/>
      <c r="Q29" s="342"/>
      <c r="R29" s="342"/>
    </row>
    <row r="30" spans="1:18" ht="12.75">
      <c r="A30" s="192" t="s">
        <v>43</v>
      </c>
      <c r="B30" s="334">
        <v>46244.76450999998</v>
      </c>
      <c r="C30" s="334">
        <v>24033.706879999965</v>
      </c>
      <c r="D30" s="334">
        <v>712.26274</v>
      </c>
      <c r="E30" s="334">
        <v>151.81635</v>
      </c>
      <c r="F30" s="334"/>
      <c r="G30" s="334">
        <v>55771.69953999998</v>
      </c>
      <c r="H30" s="334">
        <v>14188.261750000009</v>
      </c>
      <c r="I30" s="334">
        <v>1539.03865</v>
      </c>
      <c r="J30" s="334">
        <v>151.95272</v>
      </c>
      <c r="K30" s="60"/>
      <c r="L30" s="60"/>
      <c r="M30" s="60"/>
      <c r="N30" s="60"/>
      <c r="O30" s="342"/>
      <c r="P30" s="342"/>
      <c r="Q30" s="342"/>
      <c r="R30" s="342"/>
    </row>
    <row r="31" spans="1:18" ht="12.75">
      <c r="A31" s="191" t="s">
        <v>203</v>
      </c>
      <c r="B31" s="335">
        <v>2936.629179999999</v>
      </c>
      <c r="C31" s="335">
        <v>10252.91480999999</v>
      </c>
      <c r="D31" s="335">
        <v>0</v>
      </c>
      <c r="E31" s="335">
        <v>326.10019000000005</v>
      </c>
      <c r="F31" s="334"/>
      <c r="G31" s="335">
        <v>6730.56888</v>
      </c>
      <c r="H31" s="335">
        <v>13724.200669999995</v>
      </c>
      <c r="I31" s="335">
        <v>0</v>
      </c>
      <c r="J31" s="335">
        <v>0</v>
      </c>
      <c r="K31" s="60"/>
      <c r="L31" s="60"/>
      <c r="M31" s="60"/>
      <c r="N31" s="60"/>
      <c r="O31" s="342"/>
      <c r="P31" s="342"/>
      <c r="Q31" s="342"/>
      <c r="R31" s="342"/>
    </row>
    <row r="32" spans="1:18" ht="12.75">
      <c r="A32" s="65" t="s">
        <v>204</v>
      </c>
      <c r="B32" s="334">
        <v>44671.85421</v>
      </c>
      <c r="C32" s="334">
        <v>22007.11956</v>
      </c>
      <c r="D32" s="334">
        <v>15.78166</v>
      </c>
      <c r="E32" s="334">
        <v>0</v>
      </c>
      <c r="F32" s="334"/>
      <c r="G32" s="334">
        <v>15393.771150000002</v>
      </c>
      <c r="H32" s="334">
        <v>7176.13104</v>
      </c>
      <c r="I32" s="334">
        <v>2512.49022</v>
      </c>
      <c r="J32" s="334">
        <v>0</v>
      </c>
      <c r="K32" s="60"/>
      <c r="L32" s="60"/>
      <c r="M32" s="60"/>
      <c r="N32" s="60"/>
      <c r="O32" s="342"/>
      <c r="P32" s="342"/>
      <c r="Q32" s="342"/>
      <c r="R32" s="342"/>
    </row>
    <row r="33" spans="1:18" ht="12.75">
      <c r="A33" s="191" t="s">
        <v>197</v>
      </c>
      <c r="B33" s="335">
        <v>20202.550560000003</v>
      </c>
      <c r="C33" s="335">
        <v>10071.201419999996</v>
      </c>
      <c r="D33" s="335">
        <v>0</v>
      </c>
      <c r="E33" s="335">
        <v>0</v>
      </c>
      <c r="F33" s="334"/>
      <c r="G33" s="335">
        <v>13070.808347500006</v>
      </c>
      <c r="H33" s="335">
        <v>2546.2452869790004</v>
      </c>
      <c r="I33" s="335">
        <v>0</v>
      </c>
      <c r="J33" s="335">
        <v>0</v>
      </c>
      <c r="K33" s="60"/>
      <c r="L33" s="60"/>
      <c r="M33" s="60"/>
      <c r="N33" s="60"/>
      <c r="O33" s="342"/>
      <c r="P33" s="342"/>
      <c r="Q33" s="342"/>
      <c r="R33" s="342"/>
    </row>
    <row r="34" spans="1:18" ht="12.75">
      <c r="A34" s="192" t="s">
        <v>205</v>
      </c>
      <c r="B34" s="334">
        <v>98695.60180000003</v>
      </c>
      <c r="C34" s="334">
        <v>97153.89401999995</v>
      </c>
      <c r="D34" s="334">
        <v>6.7575</v>
      </c>
      <c r="E34" s="334">
        <v>977.97338</v>
      </c>
      <c r="F34" s="334"/>
      <c r="G34" s="334">
        <v>40265.085308577014</v>
      </c>
      <c r="H34" s="334">
        <v>111978.53791122993</v>
      </c>
      <c r="I34" s="334">
        <v>70.24458617799999</v>
      </c>
      <c r="J34" s="334">
        <v>907.2008910410001</v>
      </c>
      <c r="K34" s="60"/>
      <c r="L34" s="60"/>
      <c r="M34" s="60"/>
      <c r="N34" s="60"/>
      <c r="O34" s="342"/>
      <c r="P34" s="342"/>
      <c r="Q34" s="342"/>
      <c r="R34" s="342"/>
    </row>
    <row r="35" spans="1:18" ht="12.75">
      <c r="A35" s="191" t="s">
        <v>102</v>
      </c>
      <c r="B35" s="335">
        <v>41617.73205999996</v>
      </c>
      <c r="C35" s="335">
        <v>63837.156729999966</v>
      </c>
      <c r="D35" s="335">
        <v>43.324870000000004</v>
      </c>
      <c r="E35" s="335">
        <v>3313.8372000000004</v>
      </c>
      <c r="F35" s="334"/>
      <c r="G35" s="335">
        <v>47600.86920999998</v>
      </c>
      <c r="H35" s="335">
        <v>42514.23238999996</v>
      </c>
      <c r="I35" s="335">
        <v>29.467370000000003</v>
      </c>
      <c r="J35" s="335">
        <v>4653.691019999999</v>
      </c>
      <c r="K35" s="60"/>
      <c r="L35" s="60"/>
      <c r="M35" s="60"/>
      <c r="N35" s="60"/>
      <c r="O35" s="342"/>
      <c r="P35" s="342"/>
      <c r="Q35" s="342"/>
      <c r="R35" s="342"/>
    </row>
    <row r="36" spans="1:18" ht="12.75">
      <c r="A36" s="65" t="s">
        <v>228</v>
      </c>
      <c r="B36" s="334">
        <v>14220.485310000004</v>
      </c>
      <c r="C36" s="334">
        <v>12073.924839999996</v>
      </c>
      <c r="D36" s="334">
        <v>0</v>
      </c>
      <c r="E36" s="334">
        <v>0</v>
      </c>
      <c r="F36" s="334"/>
      <c r="G36" s="334">
        <v>3887.8354800000006</v>
      </c>
      <c r="H36" s="334">
        <v>2241.14086</v>
      </c>
      <c r="I36" s="334">
        <v>1.02384</v>
      </c>
      <c r="J36" s="334">
        <v>11.07175</v>
      </c>
      <c r="K36" s="60"/>
      <c r="L36" s="60"/>
      <c r="M36" s="60"/>
      <c r="N36" s="60"/>
      <c r="O36" s="342"/>
      <c r="P36" s="342"/>
      <c r="Q36" s="342"/>
      <c r="R36" s="342"/>
    </row>
    <row r="37" spans="1:18" ht="12.75">
      <c r="A37" s="191" t="s">
        <v>229</v>
      </c>
      <c r="B37" s="335">
        <v>185.52862</v>
      </c>
      <c r="C37" s="335">
        <v>2021.07124</v>
      </c>
      <c r="D37" s="335">
        <v>0</v>
      </c>
      <c r="E37" s="335">
        <v>0</v>
      </c>
      <c r="F37" s="334"/>
      <c r="G37" s="335">
        <v>40.15201</v>
      </c>
      <c r="H37" s="335">
        <v>3430.4047800000003</v>
      </c>
      <c r="I37" s="335">
        <v>0</v>
      </c>
      <c r="J37" s="335">
        <v>2268.4806799999997</v>
      </c>
      <c r="K37" s="60"/>
      <c r="L37" s="60"/>
      <c r="M37" s="60"/>
      <c r="N37" s="60"/>
      <c r="O37" s="342"/>
      <c r="P37" s="342"/>
      <c r="Q37" s="342"/>
      <c r="R37" s="342"/>
    </row>
    <row r="38" spans="1:18" ht="12.75">
      <c r="A38" s="192" t="s">
        <v>80</v>
      </c>
      <c r="B38" s="334">
        <v>35726.971040000004</v>
      </c>
      <c r="C38" s="334">
        <v>12722.708930000012</v>
      </c>
      <c r="D38" s="334">
        <v>47.7</v>
      </c>
      <c r="E38" s="334">
        <v>1036.2270800000001</v>
      </c>
      <c r="F38" s="334"/>
      <c r="G38" s="334">
        <v>34353.83111999999</v>
      </c>
      <c r="H38" s="334">
        <v>20396.81615999998</v>
      </c>
      <c r="I38" s="334">
        <v>0</v>
      </c>
      <c r="J38" s="334">
        <v>313.76606</v>
      </c>
      <c r="K38" s="60"/>
      <c r="L38" s="60"/>
      <c r="M38" s="60"/>
      <c r="N38" s="60"/>
      <c r="O38" s="342"/>
      <c r="P38" s="342"/>
      <c r="Q38" s="342"/>
      <c r="R38" s="342"/>
    </row>
    <row r="39" spans="1:18" ht="12.75">
      <c r="A39" s="191" t="s">
        <v>84</v>
      </c>
      <c r="B39" s="335">
        <v>3254.07782</v>
      </c>
      <c r="C39" s="335">
        <v>5766.006510000002</v>
      </c>
      <c r="D39" s="335">
        <v>0</v>
      </c>
      <c r="E39" s="335">
        <v>0</v>
      </c>
      <c r="F39" s="334"/>
      <c r="G39" s="335">
        <v>306.86929000000003</v>
      </c>
      <c r="H39" s="335">
        <v>839.5385699999998</v>
      </c>
      <c r="I39" s="335">
        <v>0</v>
      </c>
      <c r="J39" s="335">
        <v>0</v>
      </c>
      <c r="K39" s="60"/>
      <c r="L39" s="60"/>
      <c r="M39" s="60"/>
      <c r="N39" s="60"/>
      <c r="O39" s="342"/>
      <c r="P39" s="342"/>
      <c r="Q39" s="342"/>
      <c r="R39" s="342"/>
    </row>
    <row r="40" spans="1:18" ht="12.75">
      <c r="A40" s="65" t="s">
        <v>83</v>
      </c>
      <c r="B40" s="334">
        <v>1606.66946</v>
      </c>
      <c r="C40" s="334">
        <v>1701.5741099999996</v>
      </c>
      <c r="D40" s="334">
        <v>0</v>
      </c>
      <c r="E40" s="334">
        <v>0</v>
      </c>
      <c r="F40" s="334"/>
      <c r="G40" s="334">
        <v>921.718</v>
      </c>
      <c r="H40" s="334">
        <v>989.7448400000003</v>
      </c>
      <c r="I40" s="334">
        <v>0</v>
      </c>
      <c r="J40" s="334">
        <v>0</v>
      </c>
      <c r="K40" s="60"/>
      <c r="L40" s="60"/>
      <c r="M40" s="60"/>
      <c r="N40" s="60"/>
      <c r="O40" s="342"/>
      <c r="P40" s="342"/>
      <c r="Q40" s="342"/>
      <c r="R40" s="342"/>
    </row>
    <row r="41" spans="1:18" ht="12.75">
      <c r="A41" s="191" t="s">
        <v>44</v>
      </c>
      <c r="B41" s="335">
        <v>35972.09552000001</v>
      </c>
      <c r="C41" s="335">
        <v>12216.064060000019</v>
      </c>
      <c r="D41" s="335">
        <v>0</v>
      </c>
      <c r="E41" s="335">
        <v>0</v>
      </c>
      <c r="F41" s="334"/>
      <c r="G41" s="335">
        <v>18395.636850000003</v>
      </c>
      <c r="H41" s="335">
        <v>3893.4990600000006</v>
      </c>
      <c r="I41" s="335">
        <v>49.875</v>
      </c>
      <c r="J41" s="335">
        <v>0.65</v>
      </c>
      <c r="K41" s="60"/>
      <c r="L41" s="60"/>
      <c r="M41" s="60"/>
      <c r="N41" s="60"/>
      <c r="O41" s="342"/>
      <c r="P41" s="342"/>
      <c r="Q41" s="342"/>
      <c r="R41" s="342"/>
    </row>
    <row r="42" spans="1:18" ht="12.75">
      <c r="A42" s="65" t="s">
        <v>108</v>
      </c>
      <c r="B42" s="334">
        <v>927.4380999994278</v>
      </c>
      <c r="C42" s="334">
        <v>2776.9438200004697</v>
      </c>
      <c r="D42" s="334">
        <v>132.0139100000011</v>
      </c>
      <c r="E42" s="334">
        <v>10.710260000035166</v>
      </c>
      <c r="F42" s="334"/>
      <c r="G42" s="334">
        <v>15511.085849999667</v>
      </c>
      <c r="H42" s="334">
        <v>16271.988220000803</v>
      </c>
      <c r="I42" s="334">
        <v>777.5512800000031</v>
      </c>
      <c r="J42" s="334">
        <v>1995.2345000000037</v>
      </c>
      <c r="K42" s="60"/>
      <c r="L42" s="60"/>
      <c r="M42" s="60"/>
      <c r="N42" s="60"/>
      <c r="O42" s="342"/>
      <c r="P42" s="342"/>
      <c r="Q42" s="342"/>
      <c r="R42" s="342"/>
    </row>
    <row r="43" spans="1:18" ht="4.5" customHeight="1">
      <c r="A43" s="271"/>
      <c r="B43" s="341"/>
      <c r="C43" s="341"/>
      <c r="D43" s="341"/>
      <c r="E43" s="341"/>
      <c r="F43" s="341"/>
      <c r="G43" s="341"/>
      <c r="H43" s="341"/>
      <c r="I43" s="341"/>
      <c r="J43" s="341"/>
      <c r="K43" s="60"/>
      <c r="L43" s="60"/>
      <c r="M43" s="60"/>
      <c r="N43" s="60"/>
      <c r="O43" s="342"/>
      <c r="P43" s="342"/>
      <c r="Q43" s="342"/>
      <c r="R43" s="342"/>
    </row>
    <row r="44" spans="1:10" s="200" customFormat="1" ht="12">
      <c r="A44" s="66" t="s">
        <v>77</v>
      </c>
      <c r="B44" s="199"/>
      <c r="C44" s="199"/>
      <c r="D44" s="199"/>
      <c r="E44" s="199"/>
      <c r="F44" s="199"/>
      <c r="G44" s="199"/>
      <c r="H44" s="199"/>
      <c r="I44" s="199"/>
      <c r="J44" s="199"/>
    </row>
    <row r="45" spans="1:10" s="200" customFormat="1" ht="12.75">
      <c r="A45" s="66" t="s">
        <v>81</v>
      </c>
      <c r="B45" s="201"/>
      <c r="C45" s="201"/>
      <c r="D45" s="201"/>
      <c r="E45" s="201"/>
      <c r="F45" s="201"/>
      <c r="G45" s="201"/>
      <c r="H45" s="201"/>
      <c r="I45" s="201"/>
      <c r="J45" s="201"/>
    </row>
    <row r="46" spans="1:10" ht="12.75">
      <c r="A46" s="66" t="s">
        <v>82</v>
      </c>
      <c r="B46" s="201"/>
      <c r="C46" s="201"/>
      <c r="D46" s="201"/>
      <c r="E46" s="201"/>
      <c r="F46" s="201"/>
      <c r="G46" s="201"/>
      <c r="H46" s="201"/>
      <c r="I46" s="201"/>
      <c r="J46" s="201"/>
    </row>
    <row r="47" ht="12.75">
      <c r="A47" s="66"/>
    </row>
    <row r="48" ht="12.75">
      <c r="A48" s="66"/>
    </row>
  </sheetData>
  <sheetProtection/>
  <mergeCells count="12">
    <mergeCell ref="E1:J5"/>
    <mergeCell ref="B11:E11"/>
    <mergeCell ref="G11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2.00390625" style="47" customWidth="1"/>
    <col min="2" max="2" width="50.421875" style="201" customWidth="1"/>
    <col min="3" max="4" width="11.8515625" style="47" bestFit="1" customWidth="1"/>
    <col min="5" max="5" width="8.8515625" style="273" bestFit="1" customWidth="1"/>
    <col min="6" max="6" width="12.8515625" style="273" bestFit="1" customWidth="1"/>
    <col min="7" max="7" width="16.8515625" style="273" bestFit="1" customWidth="1"/>
    <col min="8" max="8" width="3.140625" style="47" customWidth="1"/>
    <col min="9" max="10" width="10.8515625" style="47" customWidth="1"/>
    <col min="11" max="11" width="10.8515625" style="273" customWidth="1"/>
    <col min="12" max="12" width="13.00390625" style="273" customWidth="1"/>
    <col min="13" max="13" width="12.28125" style="273" customWidth="1"/>
    <col min="14" max="16384" width="10.8515625" style="47" customWidth="1"/>
  </cols>
  <sheetData>
    <row r="1" spans="8:13" ht="12.75">
      <c r="H1" s="442" t="s">
        <v>116</v>
      </c>
      <c r="I1" s="443"/>
      <c r="J1" s="443"/>
      <c r="K1" s="443"/>
      <c r="L1" s="443"/>
      <c r="M1" s="443"/>
    </row>
    <row r="2" spans="8:13" ht="12.75">
      <c r="H2" s="443"/>
      <c r="I2" s="443"/>
      <c r="J2" s="443"/>
      <c r="K2" s="443"/>
      <c r="L2" s="443"/>
      <c r="M2" s="443"/>
    </row>
    <row r="3" spans="8:13" ht="12.75">
      <c r="H3" s="443"/>
      <c r="I3" s="443"/>
      <c r="J3" s="443"/>
      <c r="K3" s="443"/>
      <c r="L3" s="443"/>
      <c r="M3" s="443"/>
    </row>
    <row r="4" spans="8:13" ht="12.75">
      <c r="H4" s="443"/>
      <c r="I4" s="443"/>
      <c r="J4" s="443"/>
      <c r="K4" s="443"/>
      <c r="L4" s="443"/>
      <c r="M4" s="443"/>
    </row>
    <row r="5" spans="8:13" ht="12.75">
      <c r="H5" s="443"/>
      <c r="I5" s="443"/>
      <c r="J5" s="443"/>
      <c r="K5" s="443"/>
      <c r="L5" s="443"/>
      <c r="M5" s="443"/>
    </row>
    <row r="6" ht="12.75"/>
    <row r="7" spans="1:13" s="51" customFormat="1" ht="15">
      <c r="A7" s="23" t="s">
        <v>42</v>
      </c>
      <c r="B7" s="45"/>
      <c r="E7" s="274"/>
      <c r="F7" s="274"/>
      <c r="G7" s="274"/>
      <c r="K7" s="274"/>
      <c r="L7" s="274"/>
      <c r="M7" s="274"/>
    </row>
    <row r="8" spans="1:7" s="51" customFormat="1" ht="15">
      <c r="A8" s="23" t="s">
        <v>62</v>
      </c>
      <c r="B8" s="45"/>
      <c r="C8" s="251"/>
      <c r="D8" s="251"/>
      <c r="E8" s="275"/>
      <c r="F8" s="275"/>
      <c r="G8" s="275"/>
    </row>
    <row r="9" spans="1:7" s="51" customFormat="1" ht="17.25">
      <c r="A9" s="157" t="s">
        <v>235</v>
      </c>
      <c r="B9" s="157"/>
      <c r="C9" s="349"/>
      <c r="D9" s="349"/>
      <c r="E9" s="349"/>
      <c r="F9" s="349"/>
      <c r="G9" s="349"/>
    </row>
    <row r="10" spans="1:13" s="51" customFormat="1" ht="15" thickBot="1">
      <c r="A10" s="4"/>
      <c r="B10" s="45"/>
      <c r="C10" s="350"/>
      <c r="D10" s="350"/>
      <c r="E10" s="350"/>
      <c r="F10" s="350"/>
      <c r="G10" s="350"/>
      <c r="H10" s="59"/>
      <c r="I10" s="59"/>
      <c r="J10" s="59"/>
      <c r="K10" s="59"/>
      <c r="L10" s="59"/>
      <c r="M10" s="59"/>
    </row>
    <row r="11" spans="1:7" s="59" customFormat="1" ht="13.5" thickBot="1">
      <c r="A11" s="252"/>
      <c r="B11" s="253"/>
      <c r="C11" s="473" t="s">
        <v>227</v>
      </c>
      <c r="D11" s="473"/>
      <c r="E11" s="473"/>
      <c r="F11" s="473"/>
      <c r="G11" s="473"/>
    </row>
    <row r="12" spans="1:7" s="59" customFormat="1" ht="24.75" customHeight="1" thickBot="1">
      <c r="A12" s="474" t="s">
        <v>63</v>
      </c>
      <c r="B12" s="474" t="s">
        <v>38</v>
      </c>
      <c r="C12" s="444" t="s">
        <v>47</v>
      </c>
      <c r="D12" s="444"/>
      <c r="E12" s="444"/>
      <c r="F12" s="444"/>
      <c r="G12" s="476" t="s">
        <v>232</v>
      </c>
    </row>
    <row r="13" spans="1:13" s="59" customFormat="1" ht="24.75" thickBot="1">
      <c r="A13" s="475"/>
      <c r="B13" s="475"/>
      <c r="C13" s="246">
        <v>2015</v>
      </c>
      <c r="D13" s="246">
        <v>2016</v>
      </c>
      <c r="E13" s="57" t="s">
        <v>98</v>
      </c>
      <c r="F13" s="57" t="s">
        <v>99</v>
      </c>
      <c r="G13" s="477"/>
      <c r="H13" s="60"/>
      <c r="I13" s="60"/>
      <c r="J13" s="60"/>
      <c r="K13" s="60"/>
      <c r="L13" s="60"/>
      <c r="M13" s="60"/>
    </row>
    <row r="14" spans="1:14" s="60" customFormat="1" ht="12.75">
      <c r="A14" s="43" t="s">
        <v>2</v>
      </c>
      <c r="B14" s="41"/>
      <c r="C14" s="388">
        <v>1836390.8391580943</v>
      </c>
      <c r="D14" s="388">
        <v>1561137.860410602</v>
      </c>
      <c r="E14" s="344">
        <v>-14.988801560003628</v>
      </c>
      <c r="F14" s="344">
        <v>-14.988801560003628</v>
      </c>
      <c r="G14" s="344">
        <v>100</v>
      </c>
      <c r="N14" s="254"/>
    </row>
    <row r="15" spans="1:14" s="60" customFormat="1" ht="12.75">
      <c r="A15" s="469" t="s">
        <v>12</v>
      </c>
      <c r="B15" s="469"/>
      <c r="C15" s="345">
        <v>194975.26419345135</v>
      </c>
      <c r="D15" s="345">
        <v>239945.83412761852</v>
      </c>
      <c r="E15" s="345">
        <v>23.06475650652182</v>
      </c>
      <c r="F15" s="345">
        <v>2.448856146264824</v>
      </c>
      <c r="G15" s="345">
        <v>15.369932419966373</v>
      </c>
      <c r="N15" s="254"/>
    </row>
    <row r="16" spans="1:14" s="60" customFormat="1" ht="25.5">
      <c r="A16" s="314" t="s">
        <v>127</v>
      </c>
      <c r="B16" s="304" t="s">
        <v>121</v>
      </c>
      <c r="C16" s="346">
        <v>174.9963630400002</v>
      </c>
      <c r="D16" s="346">
        <v>99.81578533261386</v>
      </c>
      <c r="E16" s="346">
        <v>-42.96122296564631</v>
      </c>
      <c r="F16" s="346">
        <v>-0.0040939312103001665</v>
      </c>
      <c r="G16" s="346">
        <v>0.006393784166272211</v>
      </c>
      <c r="N16" s="254"/>
    </row>
    <row r="17" spans="1:14" s="60" customFormat="1" ht="38.25">
      <c r="A17" s="314" t="s">
        <v>129</v>
      </c>
      <c r="B17" s="304" t="s">
        <v>120</v>
      </c>
      <c r="C17" s="346">
        <v>219.94362053999993</v>
      </c>
      <c r="D17" s="346">
        <v>218.7624628285041</v>
      </c>
      <c r="E17" s="346">
        <v>-0.537027493043829</v>
      </c>
      <c r="F17" s="346">
        <v>-6.431951664697499E-05</v>
      </c>
      <c r="G17" s="346">
        <v>0.014013013736721905</v>
      </c>
      <c r="I17" s="301"/>
      <c r="J17" s="301"/>
      <c r="K17" s="301"/>
      <c r="L17" s="301"/>
      <c r="M17" s="301"/>
      <c r="N17" s="254"/>
    </row>
    <row r="18" spans="1:15" ht="25.5">
      <c r="A18" s="314" t="s">
        <v>128</v>
      </c>
      <c r="B18" s="304" t="s">
        <v>190</v>
      </c>
      <c r="C18" s="346">
        <v>818.0057098900008</v>
      </c>
      <c r="D18" s="346">
        <v>450.6398005206151</v>
      </c>
      <c r="E18" s="346">
        <v>-44.90994438398068</v>
      </c>
      <c r="F18" s="346">
        <v>-0.020004777933754405</v>
      </c>
      <c r="G18" s="346">
        <v>0.028866111824492568</v>
      </c>
      <c r="H18" s="60"/>
      <c r="I18" s="228"/>
      <c r="J18" s="228"/>
      <c r="K18" s="301"/>
      <c r="L18" s="301"/>
      <c r="M18" s="301"/>
      <c r="N18" s="254"/>
      <c r="O18" s="60"/>
    </row>
    <row r="19" spans="1:15" ht="12.75" customHeight="1">
      <c r="A19" s="470" t="s">
        <v>69</v>
      </c>
      <c r="B19" s="470"/>
      <c r="C19" s="346">
        <v>193762.31849998134</v>
      </c>
      <c r="D19" s="346">
        <v>239176.6160789368</v>
      </c>
      <c r="E19" s="346">
        <v>23.43814727782576</v>
      </c>
      <c r="F19" s="346">
        <v>2.473019174925526</v>
      </c>
      <c r="G19" s="346">
        <v>15.320659510238887</v>
      </c>
      <c r="H19" s="60"/>
      <c r="I19" s="301"/>
      <c r="J19" s="301"/>
      <c r="K19" s="301"/>
      <c r="L19" s="301"/>
      <c r="M19" s="301"/>
      <c r="N19" s="254"/>
      <c r="O19" s="60"/>
    </row>
    <row r="20" spans="1:15" ht="12.75">
      <c r="A20" s="255"/>
      <c r="B20" s="304"/>
      <c r="C20" s="346"/>
      <c r="D20" s="346"/>
      <c r="E20" s="346"/>
      <c r="F20" s="346"/>
      <c r="G20" s="346"/>
      <c r="H20" s="60"/>
      <c r="I20" s="301"/>
      <c r="J20" s="301"/>
      <c r="K20" s="301"/>
      <c r="L20" s="301"/>
      <c r="M20" s="301"/>
      <c r="N20" s="254"/>
      <c r="O20" s="60"/>
    </row>
    <row r="21" spans="1:14" s="60" customFormat="1" ht="12.75">
      <c r="A21" s="469" t="s">
        <v>13</v>
      </c>
      <c r="B21" s="469">
        <v>0</v>
      </c>
      <c r="C21" s="345">
        <v>1532458.01517568</v>
      </c>
      <c r="D21" s="345">
        <v>1278870.8620894817</v>
      </c>
      <c r="E21" s="345">
        <v>-16.54773902938713</v>
      </c>
      <c r="F21" s="345">
        <v>-13.808996847449805</v>
      </c>
      <c r="G21" s="345">
        <v>81.91914977663279</v>
      </c>
      <c r="N21" s="254"/>
    </row>
    <row r="22" spans="1:14" s="60" customFormat="1" ht="38.25">
      <c r="A22" s="313">
        <v>305</v>
      </c>
      <c r="B22" s="304" t="s">
        <v>223</v>
      </c>
      <c r="C22" s="346">
        <v>3.62439841</v>
      </c>
      <c r="D22" s="346">
        <v>1.2227846900000001</v>
      </c>
      <c r="E22" s="346">
        <v>-66.2624096008253</v>
      </c>
      <c r="F22" s="346">
        <v>-0.0001307790078663775</v>
      </c>
      <c r="G22" s="346">
        <v>7.83265028034353E-05</v>
      </c>
      <c r="I22" s="301"/>
      <c r="J22" s="301"/>
      <c r="K22" s="301"/>
      <c r="L22" s="301"/>
      <c r="M22" s="301"/>
      <c r="N22" s="254"/>
    </row>
    <row r="23" spans="1:15" ht="51">
      <c r="A23" s="313" t="s">
        <v>210</v>
      </c>
      <c r="B23" s="304" t="s">
        <v>211</v>
      </c>
      <c r="C23" s="346">
        <v>66.72086391</v>
      </c>
      <c r="D23" s="346">
        <v>30.747190800000006</v>
      </c>
      <c r="E23" s="346">
        <v>-53.91667763553693</v>
      </c>
      <c r="F23" s="346">
        <v>-0.001958933378609772</v>
      </c>
      <c r="G23" s="346">
        <v>0.0019695371933336524</v>
      </c>
      <c r="H23" s="60"/>
      <c r="I23" s="301"/>
      <c r="J23" s="301"/>
      <c r="K23" s="301"/>
      <c r="L23" s="301"/>
      <c r="M23" s="301"/>
      <c r="N23" s="254"/>
      <c r="O23" s="60"/>
    </row>
    <row r="24" spans="1:15" ht="38.25">
      <c r="A24" s="314" t="s">
        <v>194</v>
      </c>
      <c r="B24" s="304" t="s">
        <v>195</v>
      </c>
      <c r="C24" s="346">
        <v>466.61451603</v>
      </c>
      <c r="D24" s="346">
        <v>298.6769219855755</v>
      </c>
      <c r="E24" s="346">
        <v>-35.99064929939455</v>
      </c>
      <c r="F24" s="346">
        <v>-0.0091449810390808</v>
      </c>
      <c r="G24" s="346">
        <v>0.019132001699518012</v>
      </c>
      <c r="H24" s="60"/>
      <c r="I24" s="301"/>
      <c r="J24" s="301"/>
      <c r="K24" s="301"/>
      <c r="L24" s="301"/>
      <c r="M24" s="301"/>
      <c r="N24" s="254"/>
      <c r="O24" s="60"/>
    </row>
    <row r="25" spans="1:15" ht="38.25">
      <c r="A25" s="313" t="s">
        <v>155</v>
      </c>
      <c r="B25" s="303" t="s">
        <v>156</v>
      </c>
      <c r="C25" s="346">
        <v>34.876043739999986</v>
      </c>
      <c r="D25" s="346">
        <v>18.207448877029996</v>
      </c>
      <c r="E25" s="346">
        <v>-47.79382371244266</v>
      </c>
      <c r="F25" s="346">
        <v>-0.0009076823140008593</v>
      </c>
      <c r="G25" s="346">
        <v>0.0011662934670126552</v>
      </c>
      <c r="H25" s="60"/>
      <c r="I25" s="301"/>
      <c r="J25" s="301"/>
      <c r="K25" s="301"/>
      <c r="L25" s="301"/>
      <c r="M25" s="301"/>
      <c r="N25" s="254"/>
      <c r="O25" s="60"/>
    </row>
    <row r="26" spans="1:15" ht="25.5">
      <c r="A26" s="313">
        <v>321</v>
      </c>
      <c r="B26" s="304" t="s">
        <v>224</v>
      </c>
      <c r="C26" s="346">
        <v>122.55049493000007</v>
      </c>
      <c r="D26" s="346">
        <v>194.29274828162883</v>
      </c>
      <c r="E26" s="346">
        <v>58.54097398187368</v>
      </c>
      <c r="F26" s="346">
        <v>0.003906698499134284</v>
      </c>
      <c r="G26" s="346">
        <v>0.012445585569907772</v>
      </c>
      <c r="H26" s="60"/>
      <c r="I26" s="301"/>
      <c r="J26" s="301"/>
      <c r="K26" s="301"/>
      <c r="L26" s="301"/>
      <c r="M26" s="301"/>
      <c r="N26" s="254"/>
      <c r="O26" s="60"/>
    </row>
    <row r="27" spans="1:15" ht="12.75" customHeight="1">
      <c r="A27" s="470" t="s">
        <v>69</v>
      </c>
      <c r="B27" s="470"/>
      <c r="C27" s="346">
        <v>1531763.6288586587</v>
      </c>
      <c r="D27" s="346">
        <v>1278327.7149948473</v>
      </c>
      <c r="E27" s="346">
        <v>-16.545366993251477</v>
      </c>
      <c r="F27" s="346">
        <v>-13.800761170209322</v>
      </c>
      <c r="G27" s="346">
        <v>81.88435803220021</v>
      </c>
      <c r="H27" s="60"/>
      <c r="I27" s="301"/>
      <c r="J27" s="301"/>
      <c r="K27" s="301"/>
      <c r="L27" s="301"/>
      <c r="M27" s="301"/>
      <c r="N27" s="254"/>
      <c r="O27" s="60"/>
    </row>
    <row r="28" spans="1:15" ht="12.75">
      <c r="A28" s="255"/>
      <c r="B28" s="304"/>
      <c r="C28" s="346"/>
      <c r="D28" s="346"/>
      <c r="E28" s="346"/>
      <c r="F28" s="346"/>
      <c r="G28" s="346"/>
      <c r="H28" s="60"/>
      <c r="I28" s="301"/>
      <c r="J28" s="301"/>
      <c r="K28" s="301"/>
      <c r="L28" s="301"/>
      <c r="M28" s="301"/>
      <c r="N28" s="254"/>
      <c r="O28" s="60"/>
    </row>
    <row r="29" spans="1:14" s="60" customFormat="1" ht="12.75" customHeight="1">
      <c r="A29" s="471" t="s">
        <v>14</v>
      </c>
      <c r="B29" s="471">
        <v>0</v>
      </c>
      <c r="C29" s="345">
        <v>12598.040779583003</v>
      </c>
      <c r="D29" s="345">
        <v>10493.310913547</v>
      </c>
      <c r="E29" s="345">
        <v>-16.706803088358235</v>
      </c>
      <c r="F29" s="345">
        <v>-0.11461230480766996</v>
      </c>
      <c r="G29" s="345">
        <v>0.6721578650835556</v>
      </c>
      <c r="N29" s="254"/>
    </row>
    <row r="30" spans="1:15" ht="38.25">
      <c r="A30" s="314" t="s">
        <v>130</v>
      </c>
      <c r="B30" s="304" t="s">
        <v>122</v>
      </c>
      <c r="C30" s="346">
        <v>5.88227471</v>
      </c>
      <c r="D30" s="346">
        <v>5.5886548839199985</v>
      </c>
      <c r="E30" s="346">
        <v>-4.991603428191493</v>
      </c>
      <c r="F30" s="346">
        <v>-1.5988961598970586E-05</v>
      </c>
      <c r="G30" s="346">
        <v>0.0003579859937834126</v>
      </c>
      <c r="H30" s="60"/>
      <c r="I30" s="301"/>
      <c r="J30" s="301"/>
      <c r="K30" s="301"/>
      <c r="L30" s="301"/>
      <c r="M30" s="301"/>
      <c r="N30" s="254"/>
      <c r="O30" s="60"/>
    </row>
    <row r="31" spans="1:15" ht="25.5">
      <c r="A31" s="314">
        <v>508</v>
      </c>
      <c r="B31" s="308" t="s">
        <v>222</v>
      </c>
      <c r="C31" s="346">
        <v>0.34584742</v>
      </c>
      <c r="D31" s="346">
        <v>0.02244275</v>
      </c>
      <c r="E31" s="346">
        <v>-93.51079444224277</v>
      </c>
      <c r="F31" s="346">
        <v>-1.7610884518911402E-05</v>
      </c>
      <c r="G31" s="346">
        <v>1.437589246224368E-06</v>
      </c>
      <c r="H31" s="60"/>
      <c r="I31" s="301"/>
      <c r="J31" s="301"/>
      <c r="K31" s="301"/>
      <c r="L31" s="301"/>
      <c r="M31" s="301"/>
      <c r="N31" s="254"/>
      <c r="O31" s="60"/>
    </row>
    <row r="32" spans="1:15" ht="63.75">
      <c r="A32" s="314" t="s">
        <v>220</v>
      </c>
      <c r="B32" s="303" t="s">
        <v>221</v>
      </c>
      <c r="C32" s="346">
        <v>1.0387227600000002</v>
      </c>
      <c r="D32" s="346">
        <v>0.22759026</v>
      </c>
      <c r="E32" s="346">
        <v>-78.0894124241583</v>
      </c>
      <c r="F32" s="346">
        <v>-4.416992737623704E-05</v>
      </c>
      <c r="G32" s="346">
        <v>1.4578485716830954E-05</v>
      </c>
      <c r="H32" s="60"/>
      <c r="I32" s="301"/>
      <c r="J32" s="301"/>
      <c r="K32" s="301"/>
      <c r="L32" s="301"/>
      <c r="M32" s="301"/>
      <c r="N32" s="254"/>
      <c r="O32" s="60"/>
    </row>
    <row r="33" spans="1:15" ht="12.75">
      <c r="A33" s="472" t="s">
        <v>69</v>
      </c>
      <c r="B33" s="472"/>
      <c r="C33" s="346">
        <v>12590.773934693003</v>
      </c>
      <c r="D33" s="346">
        <v>10487.47222565308</v>
      </c>
      <c r="E33" s="389">
        <v>-16.705102640628155</v>
      </c>
      <c r="F33" s="389">
        <v>-0.11453453503417581</v>
      </c>
      <c r="G33" s="347">
        <v>0.6717838630148091</v>
      </c>
      <c r="H33" s="60"/>
      <c r="I33" s="301"/>
      <c r="J33" s="301"/>
      <c r="K33" s="301"/>
      <c r="L33" s="301"/>
      <c r="M33" s="301"/>
      <c r="N33" s="254"/>
      <c r="O33" s="60"/>
    </row>
    <row r="34" spans="1:15" ht="12.75" customHeight="1">
      <c r="A34" s="255"/>
      <c r="B34" s="304"/>
      <c r="C34" s="346"/>
      <c r="D34" s="346"/>
      <c r="E34" s="389"/>
      <c r="F34" s="389"/>
      <c r="G34" s="347"/>
      <c r="H34" s="60"/>
      <c r="I34" s="301"/>
      <c r="J34" s="301"/>
      <c r="K34" s="301"/>
      <c r="L34" s="301"/>
      <c r="M34" s="301"/>
      <c r="N34" s="254"/>
      <c r="O34" s="60"/>
    </row>
    <row r="35" spans="1:15" ht="12.75">
      <c r="A35" s="471" t="s">
        <v>15</v>
      </c>
      <c r="B35" s="471">
        <v>0</v>
      </c>
      <c r="C35" s="345">
        <v>96359.51900938101</v>
      </c>
      <c r="D35" s="345">
        <v>31827.853279955</v>
      </c>
      <c r="E35" s="345">
        <v>-66.96968435795489</v>
      </c>
      <c r="F35" s="345">
        <v>-3.514048554011029</v>
      </c>
      <c r="G35" s="345">
        <v>2.0387599383172867</v>
      </c>
      <c r="H35" s="60"/>
      <c r="I35" s="301"/>
      <c r="J35" s="301"/>
      <c r="K35" s="301"/>
      <c r="L35" s="301"/>
      <c r="M35" s="301"/>
      <c r="N35" s="254"/>
      <c r="O35" s="60"/>
    </row>
    <row r="36" spans="1:15" ht="12.75" customHeight="1">
      <c r="A36" s="314" t="s">
        <v>208</v>
      </c>
      <c r="B36" s="304" t="s">
        <v>209</v>
      </c>
      <c r="C36" s="346">
        <v>0.9265169999999999</v>
      </c>
      <c r="D36" s="346">
        <v>3.3566349800000004</v>
      </c>
      <c r="E36" s="346">
        <v>262.2853093898979</v>
      </c>
      <c r="F36" s="346">
        <v>0.00013233119705139152</v>
      </c>
      <c r="G36" s="346">
        <v>0.00021501207965817678</v>
      </c>
      <c r="H36" s="60"/>
      <c r="I36" s="301"/>
      <c r="J36" s="301"/>
      <c r="K36" s="301"/>
      <c r="L36" s="301"/>
      <c r="M36" s="301"/>
      <c r="N36" s="254"/>
      <c r="O36" s="60"/>
    </row>
    <row r="37" spans="1:15" ht="51">
      <c r="A37" s="314">
        <v>705</v>
      </c>
      <c r="B37" s="304" t="s">
        <v>225</v>
      </c>
      <c r="C37" s="346">
        <v>6.8346456</v>
      </c>
      <c r="D37" s="346">
        <v>5.31864068</v>
      </c>
      <c r="E37" s="346">
        <v>-22.181178201836836</v>
      </c>
      <c r="F37" s="346">
        <v>-8.255350046807155E-05</v>
      </c>
      <c r="G37" s="346">
        <v>0.00034069000662126787</v>
      </c>
      <c r="H37" s="60"/>
      <c r="I37" s="301"/>
      <c r="J37" s="301"/>
      <c r="K37" s="301"/>
      <c r="L37" s="301"/>
      <c r="M37" s="301"/>
      <c r="N37" s="254"/>
      <c r="O37" s="60"/>
    </row>
    <row r="38" spans="1:15" ht="51">
      <c r="A38" s="314" t="s">
        <v>131</v>
      </c>
      <c r="B38" s="304" t="s">
        <v>105</v>
      </c>
      <c r="C38" s="346">
        <v>209.08530109999998</v>
      </c>
      <c r="D38" s="346">
        <v>64.806015578031</v>
      </c>
      <c r="E38" s="346">
        <v>-69.00498732474935</v>
      </c>
      <c r="F38" s="347">
        <v>-0.00785667639183578</v>
      </c>
      <c r="G38" s="347">
        <v>0.0041512038892571644</v>
      </c>
      <c r="H38" s="60"/>
      <c r="I38" s="301"/>
      <c r="J38" s="301"/>
      <c r="K38" s="301"/>
      <c r="L38" s="301"/>
      <c r="M38" s="301"/>
      <c r="N38" s="254"/>
      <c r="O38" s="60"/>
    </row>
    <row r="39" spans="1:14" s="301" customFormat="1" ht="13.5" thickBot="1">
      <c r="A39" s="468" t="s">
        <v>69</v>
      </c>
      <c r="B39" s="468"/>
      <c r="C39" s="348">
        <v>96142.67254568101</v>
      </c>
      <c r="D39" s="348">
        <v>31754.37198871697</v>
      </c>
      <c r="E39" s="348">
        <v>-66.97161505092417</v>
      </c>
      <c r="F39" s="348">
        <v>-3.506241655315776</v>
      </c>
      <c r="G39" s="348">
        <v>2.03405303234175</v>
      </c>
      <c r="H39" s="200"/>
      <c r="I39" s="200"/>
      <c r="J39" s="200"/>
      <c r="K39" s="200"/>
      <c r="L39" s="200"/>
      <c r="M39" s="200"/>
      <c r="N39" s="228"/>
    </row>
    <row r="40" spans="1:7" s="200" customFormat="1" ht="13.5" customHeight="1">
      <c r="A40" s="8" t="s">
        <v>76</v>
      </c>
      <c r="B40" s="201"/>
      <c r="C40" s="199"/>
      <c r="D40" s="199"/>
      <c r="E40" s="276"/>
      <c r="F40" s="310"/>
      <c r="G40" s="276"/>
    </row>
    <row r="41" spans="1:13" s="200" customFormat="1" ht="12.75">
      <c r="A41" s="8" t="s">
        <v>77</v>
      </c>
      <c r="B41" s="256"/>
      <c r="C41" s="257"/>
      <c r="D41" s="257"/>
      <c r="E41" s="277"/>
      <c r="F41" s="277"/>
      <c r="G41" s="277"/>
      <c r="H41" s="301"/>
      <c r="I41" s="301"/>
      <c r="J41" s="301"/>
      <c r="K41" s="301"/>
      <c r="L41" s="301"/>
      <c r="M41" s="301"/>
    </row>
  </sheetData>
  <sheetProtection/>
  <mergeCells count="14">
    <mergeCell ref="H1:M5"/>
    <mergeCell ref="C11:G11"/>
    <mergeCell ref="A12:A13"/>
    <mergeCell ref="B12:B13"/>
    <mergeCell ref="C12:F12"/>
    <mergeCell ref="G12:G13"/>
    <mergeCell ref="A39:B39"/>
    <mergeCell ref="A15:B15"/>
    <mergeCell ref="A19:B19"/>
    <mergeCell ref="A21:B21"/>
    <mergeCell ref="A27:B27"/>
    <mergeCell ref="A29:B29"/>
    <mergeCell ref="A33:B33"/>
    <mergeCell ref="A35:B35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Adriana de los Angeles Useche Gomez</cp:lastModifiedBy>
  <cp:lastPrinted>2015-04-17T16:38:10Z</cp:lastPrinted>
  <dcterms:created xsi:type="dcterms:W3CDTF">2006-03-29T15:16:42Z</dcterms:created>
  <dcterms:modified xsi:type="dcterms:W3CDTF">2016-03-18T12:53:37Z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