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DANE\ENAM\"/>
    </mc:Choice>
  </mc:AlternateContent>
  <xr:revisionPtr revIDLastSave="0" documentId="8_{BF0A049F-66C2-46BE-934D-FBDE78345B62}" xr6:coauthVersionLast="47" xr6:coauthVersionMax="47" xr10:uidLastSave="{00000000-0000-0000-0000-000000000000}"/>
  <bookViews>
    <workbookView xWindow="-108" yWindow="-108" windowWidth="23256" windowHeight="12576" tabRatio="815" activeTab="3" xr2:uid="{00000000-000D-0000-FFFF-FFFF00000000}"/>
  </bookViews>
  <sheets>
    <sheet name="Índice" sheetId="519" r:id="rId1"/>
    <sheet name="Introducción" sheetId="518" r:id="rId2"/>
    <sheet name="2021" sheetId="524" r:id="rId3"/>
    <sheet name="HISTÓRICO" sheetId="52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2" i="520" l="1"/>
  <c r="C20" i="524"/>
  <c r="C13" i="524"/>
</calcChain>
</file>

<file path=xl/sharedStrings.xml><?xml version="1.0" encoding="utf-8"?>
<sst xmlns="http://schemas.openxmlformats.org/spreadsheetml/2006/main" count="123" uniqueCount="77">
  <si>
    <t>1.</t>
  </si>
  <si>
    <t>2.</t>
  </si>
  <si>
    <r>
      <rPr>
        <b/>
        <sz val="8"/>
        <rFont val="Segoe UI"/>
        <family val="2"/>
        <charset val="204"/>
      </rPr>
      <t>Fuente:</t>
    </r>
    <r>
      <rPr>
        <sz val="8"/>
        <rFont val="Segoe UI"/>
        <family val="2"/>
        <charset val="204"/>
      </rPr>
      <t xml:space="preserve"> DANE.</t>
    </r>
  </si>
  <si>
    <t>Cuadro 1. Zona arrocera Llanos. Área sembrada en arroz mecanizado según municipio</t>
  </si>
  <si>
    <t>Municipio</t>
  </si>
  <si>
    <t>DEPARTAMENTO</t>
  </si>
  <si>
    <t>Meta</t>
  </si>
  <si>
    <t>Arauca</t>
  </si>
  <si>
    <t>Casanare</t>
  </si>
  <si>
    <t>Paratebueno</t>
  </si>
  <si>
    <t xml:space="preserve">Villavicencio </t>
  </si>
  <si>
    <t xml:space="preserve">Castilla La Nueva </t>
  </si>
  <si>
    <t>Cumaral</t>
  </si>
  <si>
    <t xml:space="preserve">El Castillo </t>
  </si>
  <si>
    <t xml:space="preserve">Fuente de Oro </t>
  </si>
  <si>
    <t xml:space="preserve">Granada </t>
  </si>
  <si>
    <t xml:space="preserve">Puerto López </t>
  </si>
  <si>
    <t xml:space="preserve">Puerto Lleras </t>
  </si>
  <si>
    <t xml:space="preserve">Puerto Rico </t>
  </si>
  <si>
    <t>Restrepo</t>
  </si>
  <si>
    <t xml:space="preserve">San Carlos de Guaroa </t>
  </si>
  <si>
    <t xml:space="preserve">San Juan de Arama </t>
  </si>
  <si>
    <t>Vistahermosa</t>
  </si>
  <si>
    <t>Arauquita</t>
  </si>
  <si>
    <t>Puerto Rondón</t>
  </si>
  <si>
    <t>Tame</t>
  </si>
  <si>
    <t>Yopal</t>
  </si>
  <si>
    <t>Aguazul</t>
  </si>
  <si>
    <t>Hato corozal</t>
  </si>
  <si>
    <t>Maní</t>
  </si>
  <si>
    <t>Nunchía</t>
  </si>
  <si>
    <t>Orocue</t>
  </si>
  <si>
    <t>Paz de Ariporo</t>
  </si>
  <si>
    <t>Pore</t>
  </si>
  <si>
    <t>San Luis de palenque</t>
  </si>
  <si>
    <t>Tauramena</t>
  </si>
  <si>
    <t>Trinidad</t>
  </si>
  <si>
    <t>Villanueva</t>
  </si>
  <si>
    <t>TOTAL GENERAL</t>
  </si>
  <si>
    <r>
      <t>Otros municipios</t>
    </r>
    <r>
      <rPr>
        <vertAlign val="superscript"/>
        <sz val="9"/>
        <rFont val="Segoe UI"/>
        <family val="2"/>
      </rPr>
      <t>3</t>
    </r>
  </si>
  <si>
    <r>
      <t>Otros municipios</t>
    </r>
    <r>
      <rPr>
        <vertAlign val="superscript"/>
        <sz val="9"/>
        <rFont val="Segoe UI"/>
        <family val="2"/>
      </rPr>
      <t>5</t>
    </r>
  </si>
  <si>
    <t>Área sembrada (ha)</t>
  </si>
  <si>
    <r>
      <t>Otros departamentos</t>
    </r>
    <r>
      <rPr>
        <b/>
        <vertAlign val="superscript"/>
        <sz val="9"/>
        <rFont val="Segoe UI"/>
        <family val="2"/>
      </rPr>
      <t>4</t>
    </r>
  </si>
  <si>
    <t>Cundinamarca</t>
  </si>
  <si>
    <t>Departamento</t>
  </si>
  <si>
    <t>Cuadro 2. Serie histórica. Área sembrada en arroz mecanizado según municipio</t>
  </si>
  <si>
    <t>Guaviare</t>
  </si>
  <si>
    <t>San José del Guaviare</t>
  </si>
  <si>
    <t>Introducción</t>
  </si>
  <si>
    <t>Contenido</t>
  </si>
  <si>
    <r>
      <t>Cabuyaro</t>
    </r>
    <r>
      <rPr>
        <vertAlign val="superscript"/>
        <sz val="9"/>
        <rFont val="Segoe UI"/>
        <family val="2"/>
      </rPr>
      <t>1</t>
    </r>
  </si>
  <si>
    <r>
      <t>Puerto Concordia</t>
    </r>
    <r>
      <rPr>
        <vertAlign val="superscript"/>
        <sz val="9"/>
        <rFont val="Segoe UI"/>
        <family val="2"/>
      </rPr>
      <t>2</t>
    </r>
  </si>
  <si>
    <r>
      <t>Otros municipios</t>
    </r>
    <r>
      <rPr>
        <vertAlign val="superscript"/>
        <sz val="9"/>
        <rFont val="Segoe UI"/>
        <family val="2"/>
      </rPr>
      <t>6</t>
    </r>
  </si>
  <si>
    <r>
      <t>Otros municipios</t>
    </r>
    <r>
      <rPr>
        <vertAlign val="superscript"/>
        <sz val="9"/>
        <rFont val="Segoe UI"/>
        <family val="2"/>
      </rPr>
      <t>4</t>
    </r>
  </si>
  <si>
    <t>Actualizado el 06 de julio de 2021</t>
  </si>
  <si>
    <t>I Semestre 2021</t>
  </si>
  <si>
    <t>(1) El total de área sembrada del municipio de Cabuyaro se suma con el área sembrada del municipio de Barranca de Upía.</t>
  </si>
  <si>
    <r>
      <rPr>
        <b/>
        <sz val="8"/>
        <rFont val="Segoe UI"/>
        <family val="2"/>
        <charset val="204"/>
      </rPr>
      <t xml:space="preserve">(3) </t>
    </r>
    <r>
      <rPr>
        <sz val="8"/>
        <rFont val="Segoe UI"/>
        <family val="2"/>
      </rPr>
      <t>Otros municipios en el departamento de Meta: 2013-Barranca de Upía, Lejanías y Puerto Gaitán; 2014-Acacías, Lejanías y Puerto Gaitán; 2015-Barranca de Upía, Puerto Gaitán; 2016-Barranca de Upía, Lejanías, Puerto Concordia; 2017-Barranca de Upía y Cabuyaro; 2019-El Castillo y El Dorado.</t>
    </r>
  </si>
  <si>
    <r>
      <rPr>
        <b/>
        <sz val="8"/>
        <rFont val="Segoe UI"/>
        <family val="2"/>
        <charset val="204"/>
      </rPr>
      <t xml:space="preserve">(4) </t>
    </r>
    <r>
      <rPr>
        <sz val="8"/>
        <rFont val="Segoe UI"/>
        <family val="2"/>
      </rPr>
      <t>Otros municipios en el departamento de Arauca: Para 2015 y 2018-Puerto Rondón y Tame.</t>
    </r>
  </si>
  <si>
    <r>
      <rPr>
        <b/>
        <sz val="8"/>
        <rFont val="Segoe UI"/>
        <family val="2"/>
        <charset val="204"/>
      </rPr>
      <t xml:space="preserve">(5) </t>
    </r>
    <r>
      <rPr>
        <sz val="8"/>
        <rFont val="Segoe UI"/>
        <family val="2"/>
      </rPr>
      <t>Otros municipios en el departamento de Casanare: 2013-Monterrey, Hato Corozal y Orocue; 2014-Sabanalarga y Hato corozal.</t>
    </r>
  </si>
  <si>
    <r>
      <rPr>
        <b/>
        <sz val="8"/>
        <rFont val="Segoe UI"/>
        <family val="2"/>
        <charset val="204"/>
      </rPr>
      <t xml:space="preserve">(6) </t>
    </r>
    <r>
      <rPr>
        <sz val="8"/>
        <rFont val="Segoe UI"/>
        <family val="2"/>
      </rPr>
      <t>Otros departamentos: Para 2013, 2014, 2015, 2016 - Guaviare y Vichada; para 2017, 2018, 2019 y 2020-Guaviare.</t>
    </r>
  </si>
  <si>
    <r>
      <rPr>
        <b/>
        <sz val="8"/>
        <rFont val="Segoe UI"/>
        <family val="2"/>
        <charset val="204"/>
      </rPr>
      <t xml:space="preserve">(7) </t>
    </r>
    <r>
      <rPr>
        <sz val="8"/>
        <rFont val="Segoe UI"/>
        <family val="2"/>
      </rPr>
      <t>Otros municipios en otros departamentos: Para 2013, 2014 y 2015-San José del Guaviare y Cumarivo; 2016-San José del Guaviare, El Retorno y Cumaribo; 2017, 2018, 2019 y 2020 -San José del Guaviare.</t>
    </r>
  </si>
  <si>
    <r>
      <rPr>
        <b/>
        <sz val="8"/>
        <rFont val="Segoe UI"/>
        <family val="2"/>
      </rPr>
      <t>Fuente:</t>
    </r>
    <r>
      <rPr>
        <sz val="8"/>
        <rFont val="Segoe UI"/>
        <family val="2"/>
      </rPr>
      <t xml:space="preserve"> DANE.</t>
    </r>
  </si>
  <si>
    <t>Zona arrocera Llanos. Área sembrada en arroz mecanizado según municipio
Serie histórica (I Semestre) 2013 - 2021</t>
  </si>
  <si>
    <r>
      <rPr>
        <b/>
        <sz val="8"/>
        <rFont val="Segoe UI"/>
        <family val="2"/>
      </rPr>
      <t>(1)</t>
    </r>
    <r>
      <rPr>
        <sz val="8"/>
        <rFont val="Segoe UI"/>
        <family val="2"/>
        <charset val="204"/>
      </rPr>
      <t xml:space="preserve"> Para 2021, el total de área sembrada del municipio de Cabuyaro se suma con el área sembrada del municipio de Barranca de Upía.</t>
    </r>
  </si>
  <si>
    <r>
      <rPr>
        <b/>
        <sz val="8"/>
        <rFont val="Segoe UI"/>
        <family val="2"/>
      </rPr>
      <t>(2)</t>
    </r>
    <r>
      <rPr>
        <sz val="8"/>
        <rFont val="Segoe UI"/>
        <family val="2"/>
        <charset val="204"/>
      </rPr>
      <t xml:space="preserve"> Para 2021, el total de área sembrada del municipio de Puerto Concordia se suma con el área del municipio de Mapiripán</t>
    </r>
  </si>
  <si>
    <t xml:space="preserve"> Área sembrada en arroz mecanizado Zona arrocera Llanos.
I Semestre 2021</t>
  </si>
  <si>
    <t>ÁREA SEMBRADA EN ARROZ MECANIZADO ZONA LLANOS 
I SEMESTRE 2021</t>
  </si>
  <si>
    <t>Área sembrada en arroz mecanizado zona arrocera Llanos</t>
  </si>
  <si>
    <t xml:space="preserve">Área sembrada en arroz mecanizado zona arrocera Llanos </t>
  </si>
  <si>
    <t>Cuadro 2. Serie histórica. Área sembrada en arroz mecanizado  I semestre, según municipio</t>
  </si>
  <si>
    <t>Acacías</t>
  </si>
  <si>
    <t>Lejanías</t>
  </si>
  <si>
    <t xml:space="preserve">Puerto Gaitán </t>
  </si>
  <si>
    <t xml:space="preserve">San Martín </t>
  </si>
  <si>
    <t>(2) El total de área sembrada del municipio de Puerto Concordia se suma con el área del municipio de Mapiripán</t>
  </si>
  <si>
    <t xml:space="preserve">
Este anexo de la Encuesta Nacional de Arroz Mecanizado - ENAM, es un avance de resultados de primer semestre de cada año y, corresponde a los resultados de área sembrada en los municipios de la Zona Llanos.".
La información del área sembrada en arroz mecanizado de la zona Llanos se obtiene mediante barrido de campo con entrevistas directas realizadas entre los meses de mayo y junio a los productores arroceros. Esta investigación se realiza dentro del convenio DANE-FEDEARROZ-FNA. La información se corrobora por medio de herramientas de libre acceso como son las imágenes satelitales de radar, Sentinel 1 que son útiles en condiciones de nubosidad, ópticas Sentinel 2 y clasificación basada en librerías de aprendizaje de máquina del lenguaje Python, entrenadas y verificadas con información de campo georeferenciada y la implementación de algoritmos para la identificación de áreas de siembra.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</si>
</sst>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0.00\ _P_t_s_-;\-* #,##0.00\ _P_t_s_-;_-* &quot;-&quot;??\ _P_t_s_-;_-@_-"/>
    <numFmt numFmtId="166" formatCode="0.0"/>
    <numFmt numFmtId="167" formatCode="_-* #,##0.00\ [$€]_-;\-* #,##0.00\ [$€]_-;_-* &quot;-&quot;??\ [$€]_-;_-@_-"/>
  </numFmts>
  <fonts count="41"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charset val="204"/>
    </font>
    <font>
      <b/>
      <sz val="10"/>
      <name val="Segoe UI"/>
      <family val="2"/>
      <charset val="204"/>
    </font>
    <font>
      <sz val="8"/>
      <name val="Segoe UI"/>
      <family val="2"/>
      <charset val="204"/>
    </font>
    <font>
      <sz val="9"/>
      <name val="Segoe UI"/>
      <family val="2"/>
      <charset val="204"/>
    </font>
    <font>
      <b/>
      <sz val="9"/>
      <name val="Segoe UI"/>
      <family val="2"/>
      <charset val="204"/>
    </font>
    <font>
      <b/>
      <sz val="8"/>
      <name val="Segoe UI"/>
      <family val="2"/>
      <charset val="204"/>
    </font>
    <font>
      <b/>
      <sz val="9"/>
      <name val="Segoe UI"/>
      <family val="2"/>
    </font>
    <font>
      <vertAlign val="superscript"/>
      <sz val="9"/>
      <name val="Segoe UI"/>
      <family val="2"/>
    </font>
    <font>
      <sz val="9"/>
      <name val="Segoe UI"/>
      <family val="2"/>
    </font>
    <font>
      <sz val="10"/>
      <name val="Segoe UI"/>
      <family val="2"/>
    </font>
    <font>
      <b/>
      <sz val="10"/>
      <name val="Segoe UI"/>
      <family val="2"/>
    </font>
    <font>
      <b/>
      <vertAlign val="superscript"/>
      <sz val="9"/>
      <name val="Segoe UI"/>
      <family val="2"/>
    </font>
    <font>
      <sz val="8"/>
      <name val="Segoe UI"/>
      <family val="2"/>
    </font>
    <font>
      <b/>
      <sz val="12"/>
      <name val="Segoe UI"/>
      <family val="2"/>
    </font>
    <font>
      <sz val="11"/>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4"/>
      <color theme="0"/>
      <name val="Segoe UI"/>
      <family val="2"/>
    </font>
    <font>
      <b/>
      <sz val="14"/>
      <color theme="0"/>
      <name val="Segoe UI"/>
      <family val="2"/>
      <charset val="204"/>
    </font>
    <font>
      <sz val="10"/>
      <name val="MS Sans Serif"/>
      <family val="2"/>
    </font>
    <font>
      <b/>
      <sz val="8"/>
      <name val="Segoe UI"/>
      <family val="2"/>
    </font>
  </fonts>
  <fills count="3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0.249977111117893"/>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5" fillId="21" borderId="16" applyNumberFormat="0" applyAlignment="0" applyProtection="0"/>
    <xf numFmtId="0" fontId="26" fillId="0" borderId="17" applyNumberFormat="0" applyFill="0" applyAlignment="0" applyProtection="0"/>
    <xf numFmtId="0" fontId="27" fillId="0" borderId="0" applyNumberFormat="0" applyFill="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8" fillId="28" borderId="16" applyNumberFormat="0" applyAlignment="0" applyProtection="0"/>
    <xf numFmtId="167" fontId="1" fillId="0" borderId="0" applyFont="0" applyFill="0" applyBorder="0" applyAlignment="0" applyProtection="0"/>
    <xf numFmtId="167" fontId="6" fillId="0" borderId="0" applyFont="0" applyFill="0" applyBorder="0" applyAlignment="0" applyProtection="0"/>
    <xf numFmtId="0" fontId="2" fillId="0" borderId="0" applyNumberFormat="0" applyFill="0" applyBorder="0" applyAlignment="0" applyProtection="0">
      <alignment vertical="top"/>
      <protection locked="0"/>
    </xf>
    <xf numFmtId="0" fontId="29" fillId="29" borderId="0" applyNumberFormat="0" applyBorder="0" applyAlignment="0" applyProtection="0"/>
    <xf numFmtId="164" fontId="7" fillId="0" borderId="0" applyFont="0" applyFill="0" applyBorder="0" applyAlignment="0" applyProtection="0"/>
    <xf numFmtId="0" fontId="30" fillId="30" borderId="0" applyNumberFormat="0" applyBorder="0" applyAlignment="0" applyProtection="0"/>
    <xf numFmtId="0" fontId="23" fillId="0" borderId="0"/>
    <xf numFmtId="0" fontId="23" fillId="31" borderId="18"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31" fillId="21" borderId="19" applyNumberFormat="0" applyAlignment="0" applyProtection="0"/>
    <xf numFmtId="0" fontId="32" fillId="0" borderId="0" applyNumberFormat="0" applyFill="0" applyBorder="0" applyAlignment="0" applyProtection="0"/>
    <xf numFmtId="0" fontId="33" fillId="0" borderId="20" applyNumberFormat="0" applyFill="0" applyAlignment="0" applyProtection="0"/>
    <xf numFmtId="0" fontId="39" fillId="0" borderId="0"/>
    <xf numFmtId="165" fontId="3"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11" fillId="0" borderId="0" xfId="0" applyFont="1" applyFill="1" applyBorder="1" applyAlignment="1">
      <alignment horizontal="center"/>
    </xf>
    <xf numFmtId="0" fontId="11" fillId="0" borderId="0" xfId="0" applyFont="1" applyFill="1" applyBorder="1"/>
    <xf numFmtId="0" fontId="11" fillId="0" borderId="0" xfId="0" applyFont="1" applyFill="1"/>
    <xf numFmtId="0" fontId="11" fillId="0" borderId="0" xfId="0" applyFont="1" applyFill="1" applyBorder="1" applyAlignment="1">
      <alignment horizontal="center" vertical="center"/>
    </xf>
    <xf numFmtId="0" fontId="11" fillId="0" borderId="0" xfId="0" applyFont="1" applyFill="1" applyBorder="1" applyAlignment="1"/>
    <xf numFmtId="0" fontId="11" fillId="0" borderId="1" xfId="0" applyFont="1" applyFill="1" applyBorder="1"/>
    <xf numFmtId="0" fontId="11" fillId="0" borderId="2" xfId="0" applyFont="1" applyFill="1" applyBorder="1"/>
    <xf numFmtId="0" fontId="11" fillId="0" borderId="3" xfId="0" applyFont="1" applyFill="1" applyBorder="1"/>
    <xf numFmtId="0" fontId="11" fillId="0" borderId="0" xfId="0" applyFont="1" applyFill="1" applyBorder="1" applyAlignment="1">
      <alignment vertical="center"/>
    </xf>
    <xf numFmtId="0" fontId="8" fillId="0" borderId="0" xfId="0" applyFont="1"/>
    <xf numFmtId="0" fontId="8" fillId="32" borderId="0" xfId="0" applyFont="1" applyFill="1" applyAlignment="1">
      <alignment horizontal="left" vertical="top"/>
    </xf>
    <xf numFmtId="0" fontId="8" fillId="2" borderId="0" xfId="0" applyFont="1" applyFill="1" applyBorder="1" applyAlignment="1">
      <alignment horizontal="center" vertical="top"/>
    </xf>
    <xf numFmtId="0" fontId="14" fillId="0" borderId="7" xfId="0" applyFont="1" applyFill="1" applyBorder="1" applyAlignment="1" applyProtection="1">
      <alignment horizontal="center" vertical="center"/>
    </xf>
    <xf numFmtId="3" fontId="16" fillId="33" borderId="6" xfId="37" applyNumberFormat="1" applyFont="1" applyFill="1" applyBorder="1" applyAlignment="1"/>
    <xf numFmtId="3" fontId="16" fillId="0" borderId="8" xfId="37" applyNumberFormat="1" applyFont="1" applyFill="1" applyBorder="1" applyAlignment="1"/>
    <xf numFmtId="3" fontId="16" fillId="0" borderId="0" xfId="37" applyNumberFormat="1" applyFont="1" applyFill="1" applyBorder="1" applyAlignment="1"/>
    <xf numFmtId="3" fontId="16" fillId="0" borderId="9" xfId="37" applyNumberFormat="1" applyFont="1" applyFill="1" applyBorder="1" applyAlignment="1"/>
    <xf numFmtId="3" fontId="16" fillId="33" borderId="8" xfId="37" applyNumberFormat="1" applyFont="1" applyFill="1" applyBorder="1" applyAlignment="1"/>
    <xf numFmtId="3" fontId="16" fillId="33" borderId="0" xfId="37" applyNumberFormat="1" applyFont="1" applyFill="1" applyBorder="1" applyAlignment="1"/>
    <xf numFmtId="3" fontId="16" fillId="33" borderId="9" xfId="37" applyNumberFormat="1" applyFont="1" applyFill="1" applyBorder="1" applyAlignment="1"/>
    <xf numFmtId="3" fontId="16" fillId="0" borderId="1" xfId="37" applyNumberFormat="1" applyFont="1" applyFill="1" applyBorder="1" applyAlignment="1"/>
    <xf numFmtId="3" fontId="16" fillId="0" borderId="2" xfId="37" applyNumberFormat="1" applyFont="1" applyFill="1" applyBorder="1" applyAlignment="1"/>
    <xf numFmtId="3" fontId="16" fillId="0" borderId="3" xfId="37" applyNumberFormat="1" applyFont="1" applyFill="1" applyBorder="1" applyAlignment="1"/>
    <xf numFmtId="3" fontId="16" fillId="0" borderId="4" xfId="37" applyNumberFormat="1" applyFont="1" applyFill="1" applyBorder="1" applyAlignment="1"/>
    <xf numFmtId="3" fontId="16" fillId="0" borderId="5" xfId="37" applyNumberFormat="1" applyFont="1" applyFill="1" applyBorder="1" applyAlignment="1"/>
    <xf numFmtId="3" fontId="16" fillId="0" borderId="6" xfId="37" applyNumberFormat="1" applyFont="1" applyFill="1" applyBorder="1" applyAlignment="1"/>
    <xf numFmtId="3" fontId="16" fillId="33" borderId="1" xfId="37" applyNumberFormat="1" applyFont="1" applyFill="1" applyBorder="1" applyAlignment="1"/>
    <xf numFmtId="3" fontId="16" fillId="33" borderId="2" xfId="37" applyNumberFormat="1" applyFont="1" applyFill="1" applyBorder="1" applyAlignment="1"/>
    <xf numFmtId="3" fontId="16" fillId="33" borderId="3" xfId="37" applyNumberFormat="1" applyFont="1" applyFill="1" applyBorder="1" applyAlignment="1"/>
    <xf numFmtId="3" fontId="16" fillId="0" borderId="10" xfId="37" applyNumberFormat="1" applyFont="1" applyFill="1" applyBorder="1" applyAlignment="1"/>
    <xf numFmtId="3" fontId="16" fillId="0" borderId="11" xfId="37" applyNumberFormat="1" applyFont="1" applyFill="1" applyBorder="1" applyAlignment="1"/>
    <xf numFmtId="3" fontId="16" fillId="0" borderId="12" xfId="37" applyNumberFormat="1" applyFont="1" applyFill="1" applyBorder="1" applyAlignment="1"/>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1" fillId="0" borderId="9" xfId="0" applyFont="1" applyFill="1" applyBorder="1" applyAlignment="1">
      <alignment vertical="center"/>
    </xf>
    <xf numFmtId="3" fontId="16" fillId="33" borderId="10" xfId="37" applyNumberFormat="1" applyFont="1" applyFill="1" applyBorder="1" applyAlignment="1"/>
    <xf numFmtId="3" fontId="16" fillId="33" borderId="11" xfId="37" applyNumberFormat="1" applyFont="1" applyFill="1" applyBorder="1" applyAlignment="1"/>
    <xf numFmtId="3" fontId="16" fillId="33" borderId="12" xfId="37" applyNumberFormat="1" applyFont="1" applyFill="1" applyBorder="1" applyAlignment="1"/>
    <xf numFmtId="0" fontId="14" fillId="0" borderId="13" xfId="0" applyFont="1" applyFill="1" applyBorder="1" applyAlignment="1">
      <alignment horizontal="center" vertical="center"/>
    </xf>
    <xf numFmtId="0" fontId="18" fillId="0" borderId="10" xfId="0" applyFont="1" applyFill="1" applyBorder="1" applyAlignment="1">
      <alignment vertical="center"/>
    </xf>
    <xf numFmtId="0" fontId="14" fillId="0" borderId="3" xfId="0" applyFont="1" applyFill="1" applyBorder="1" applyAlignment="1">
      <alignment horizontal="center" vertical="center"/>
    </xf>
    <xf numFmtId="3" fontId="14" fillId="0" borderId="12" xfId="0" applyNumberFormat="1" applyFont="1" applyFill="1" applyBorder="1" applyAlignment="1">
      <alignment horizontal="right"/>
    </xf>
    <xf numFmtId="0" fontId="14" fillId="0" borderId="7" xfId="0" applyFont="1" applyFill="1" applyBorder="1" applyAlignment="1">
      <alignment horizontal="center" vertical="center"/>
    </xf>
    <xf numFmtId="166" fontId="16" fillId="33" borderId="4" xfId="0" applyNumberFormat="1" applyFont="1" applyFill="1" applyBorder="1" applyAlignment="1" applyProtection="1">
      <alignment horizontal="left"/>
    </xf>
    <xf numFmtId="166" fontId="16" fillId="0" borderId="8" xfId="0" applyNumberFormat="1" applyFont="1" applyFill="1" applyBorder="1" applyAlignment="1" applyProtection="1">
      <alignment horizontal="left"/>
    </xf>
    <xf numFmtId="166" fontId="16" fillId="33" borderId="8" xfId="0" applyNumberFormat="1" applyFont="1" applyFill="1" applyBorder="1" applyAlignment="1" applyProtection="1">
      <alignment horizontal="left"/>
    </xf>
    <xf numFmtId="166" fontId="16" fillId="0" borderId="1" xfId="0" applyNumberFormat="1" applyFont="1" applyFill="1" applyBorder="1" applyAlignment="1" applyProtection="1">
      <alignment horizontal="left"/>
    </xf>
    <xf numFmtId="166" fontId="16" fillId="0" borderId="4" xfId="0" applyNumberFormat="1" applyFont="1" applyFill="1" applyBorder="1" applyAlignment="1" applyProtection="1">
      <alignment horizontal="left"/>
    </xf>
    <xf numFmtId="166" fontId="16" fillId="33" borderId="1" xfId="0" applyNumberFormat="1" applyFont="1" applyFill="1" applyBorder="1" applyAlignment="1" applyProtection="1">
      <alignment horizontal="left"/>
    </xf>
    <xf numFmtId="166" fontId="16" fillId="0" borderId="10" xfId="0" applyNumberFormat="1" applyFont="1" applyFill="1" applyBorder="1" applyAlignment="1" applyProtection="1">
      <alignment horizontal="left"/>
    </xf>
    <xf numFmtId="166" fontId="16" fillId="33" borderId="10" xfId="0" applyNumberFormat="1" applyFont="1" applyFill="1" applyBorder="1" applyAlignment="1" applyProtection="1">
      <alignment horizontal="left"/>
    </xf>
    <xf numFmtId="0" fontId="14" fillId="0" borderId="1" xfId="0" applyFont="1" applyFill="1" applyBorder="1" applyAlignment="1">
      <alignment horizontal="left" vertical="center" indent="4"/>
    </xf>
    <xf numFmtId="0" fontId="17" fillId="32" borderId="0" xfId="0" applyFont="1" applyFill="1"/>
    <xf numFmtId="0" fontId="34" fillId="32" borderId="5" xfId="0" applyFont="1" applyFill="1" applyBorder="1" applyAlignment="1"/>
    <xf numFmtId="0" fontId="35" fillId="32" borderId="8" xfId="0" applyFont="1" applyFill="1" applyBorder="1" applyAlignment="1">
      <alignment horizontal="right" vertical="center"/>
    </xf>
    <xf numFmtId="0" fontId="22" fillId="32" borderId="0" xfId="0" applyFont="1" applyFill="1" applyAlignment="1">
      <alignment vertical="center"/>
    </xf>
    <xf numFmtId="0" fontId="36" fillId="32" borderId="4" xfId="0" applyFont="1" applyFill="1" applyBorder="1" applyAlignment="1">
      <alignment horizontal="right" vertical="center"/>
    </xf>
    <xf numFmtId="0" fontId="22" fillId="32" borderId="5" xfId="0" applyFont="1" applyFill="1" applyBorder="1" applyAlignment="1">
      <alignment vertical="center"/>
    </xf>
    <xf numFmtId="0" fontId="22" fillId="32" borderId="6" xfId="0" applyFont="1" applyFill="1" applyBorder="1" applyAlignment="1">
      <alignment vertical="center"/>
    </xf>
    <xf numFmtId="0" fontId="34" fillId="34" borderId="4" xfId="0" applyFont="1" applyFill="1" applyBorder="1"/>
    <xf numFmtId="0" fontId="17" fillId="34" borderId="5" xfId="0" applyFont="1" applyFill="1" applyBorder="1"/>
    <xf numFmtId="0" fontId="17" fillId="34" borderId="6" xfId="0" applyFont="1" applyFill="1" applyBorder="1"/>
    <xf numFmtId="0" fontId="34" fillId="32" borderId="0" xfId="0" applyFont="1" applyFill="1" applyBorder="1"/>
    <xf numFmtId="0" fontId="17" fillId="32" borderId="0" xfId="0" applyFont="1" applyFill="1" applyBorder="1"/>
    <xf numFmtId="0" fontId="34" fillId="32" borderId="0" xfId="0" applyFont="1" applyFill="1"/>
    <xf numFmtId="3" fontId="17" fillId="33" borderId="4" xfId="0" applyNumberFormat="1" applyFont="1" applyFill="1" applyBorder="1" applyAlignment="1">
      <alignment horizontal="right"/>
    </xf>
    <xf numFmtId="3" fontId="17" fillId="33" borderId="5" xfId="0" applyNumberFormat="1" applyFont="1" applyFill="1" applyBorder="1" applyAlignment="1">
      <alignment horizontal="right"/>
    </xf>
    <xf numFmtId="3" fontId="17" fillId="33" borderId="6" xfId="0" applyNumberFormat="1" applyFont="1" applyFill="1" applyBorder="1" applyAlignment="1">
      <alignment horizontal="right"/>
    </xf>
    <xf numFmtId="0" fontId="14" fillId="0" borderId="10"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6" fillId="0" borderId="0" xfId="0" applyFont="1" applyFill="1" applyBorder="1"/>
    <xf numFmtId="0" fontId="16" fillId="0" borderId="0" xfId="0" applyFont="1" applyFill="1" applyBorder="1" applyAlignment="1">
      <alignment horizontal="center"/>
    </xf>
    <xf numFmtId="0" fontId="16" fillId="0" borderId="0" xfId="0" applyFont="1" applyFill="1"/>
    <xf numFmtId="0" fontId="16" fillId="0" borderId="0" xfId="0" applyFont="1" applyFill="1" applyBorder="1" applyAlignment="1"/>
    <xf numFmtId="0" fontId="16" fillId="0" borderId="0" xfId="0" applyFont="1" applyFill="1" applyBorder="1" applyAlignment="1">
      <alignment horizontal="center" vertical="center"/>
    </xf>
    <xf numFmtId="0" fontId="16" fillId="0" borderId="1" xfId="0" applyFont="1" applyFill="1" applyBorder="1"/>
    <xf numFmtId="0" fontId="16" fillId="0" borderId="2" xfId="0" applyFont="1" applyFill="1" applyBorder="1"/>
    <xf numFmtId="0" fontId="16" fillId="0" borderId="3" xfId="0" applyFont="1" applyFill="1" applyBorder="1"/>
    <xf numFmtId="0" fontId="16" fillId="0" borderId="9" xfId="0" applyFont="1" applyFill="1" applyBorder="1" applyAlignment="1">
      <alignment vertical="center"/>
    </xf>
    <xf numFmtId="0" fontId="16" fillId="0" borderId="0" xfId="0" applyFont="1" applyFill="1" applyBorder="1" applyAlignment="1">
      <alignment vertical="center"/>
    </xf>
    <xf numFmtId="0" fontId="16" fillId="0" borderId="4" xfId="0" applyFont="1" applyFill="1" applyBorder="1"/>
    <xf numFmtId="0" fontId="16" fillId="0" borderId="5" xfId="0" applyFont="1" applyFill="1" applyBorder="1"/>
    <xf numFmtId="0" fontId="16" fillId="0" borderId="6" xfId="0" applyFont="1" applyFill="1" applyBorder="1"/>
    <xf numFmtId="0" fontId="17" fillId="0" borderId="0" xfId="0" applyFont="1"/>
    <xf numFmtId="0" fontId="21" fillId="34" borderId="1" xfId="0" applyFont="1" applyFill="1" applyBorder="1" applyAlignment="1">
      <alignment horizontal="center" vertical="center" wrapText="1"/>
    </xf>
    <xf numFmtId="0" fontId="21" fillId="34" borderId="2" xfId="0" applyFont="1" applyFill="1" applyBorder="1" applyAlignment="1">
      <alignment horizontal="center" vertical="center" wrapText="1"/>
    </xf>
    <xf numFmtId="0" fontId="21" fillId="34" borderId="3" xfId="0" applyFont="1" applyFill="1" applyBorder="1" applyAlignment="1">
      <alignment horizontal="center" vertical="center" wrapText="1"/>
    </xf>
    <xf numFmtId="0" fontId="21" fillId="34" borderId="8" xfId="0" applyFont="1" applyFill="1" applyBorder="1" applyAlignment="1">
      <alignment horizontal="center" vertical="center" wrapText="1"/>
    </xf>
    <xf numFmtId="0" fontId="21" fillId="34" borderId="0" xfId="0" applyFont="1" applyFill="1" applyBorder="1" applyAlignment="1">
      <alignment horizontal="center" vertical="center" wrapText="1"/>
    </xf>
    <xf numFmtId="0" fontId="21" fillId="34" borderId="9" xfId="0" applyFont="1" applyFill="1" applyBorder="1" applyAlignment="1">
      <alignment horizontal="center" vertical="center" wrapText="1"/>
    </xf>
    <xf numFmtId="0" fontId="37" fillId="35" borderId="1" xfId="0" applyFont="1" applyFill="1" applyBorder="1" applyAlignment="1">
      <alignment horizontal="center" vertical="center" wrapText="1"/>
    </xf>
    <xf numFmtId="0" fontId="37" fillId="35" borderId="2" xfId="0" applyFont="1" applyFill="1" applyBorder="1" applyAlignment="1">
      <alignment horizontal="center" vertical="center" wrapText="1"/>
    </xf>
    <xf numFmtId="0" fontId="37" fillId="35" borderId="3" xfId="0" applyFont="1" applyFill="1" applyBorder="1" applyAlignment="1">
      <alignment horizontal="center" vertical="center" wrapText="1"/>
    </xf>
    <xf numFmtId="0" fontId="37" fillId="35" borderId="4" xfId="0" applyFont="1" applyFill="1" applyBorder="1" applyAlignment="1">
      <alignment horizontal="center" vertical="center" wrapText="1"/>
    </xf>
    <xf numFmtId="0" fontId="37" fillId="35" borderId="5" xfId="0" applyFont="1" applyFill="1" applyBorder="1" applyAlignment="1">
      <alignment horizontal="center" vertical="center" wrapText="1"/>
    </xf>
    <xf numFmtId="0" fontId="37" fillId="35" borderId="6" xfId="0" applyFont="1" applyFill="1" applyBorder="1" applyAlignment="1">
      <alignment horizontal="center" vertical="center" wrapText="1"/>
    </xf>
    <xf numFmtId="0" fontId="34" fillId="32" borderId="0" xfId="0" applyFont="1" applyFill="1" applyBorder="1" applyAlignment="1">
      <alignment horizontal="center"/>
    </xf>
    <xf numFmtId="0" fontId="2" fillId="32" borderId="2" xfId="31" quotePrefix="1" applyFill="1" applyBorder="1" applyAlignment="1" applyProtection="1">
      <alignment horizontal="left" vertical="center"/>
    </xf>
    <xf numFmtId="0" fontId="2" fillId="32" borderId="3" xfId="31" quotePrefix="1" applyFill="1" applyBorder="1" applyAlignment="1" applyProtection="1">
      <alignment horizontal="left" vertical="center"/>
    </xf>
    <xf numFmtId="0" fontId="2" fillId="32" borderId="0" xfId="31" quotePrefix="1" applyFill="1" applyBorder="1" applyAlignment="1" applyProtection="1">
      <alignment horizontal="left" vertical="center"/>
    </xf>
    <xf numFmtId="0" fontId="2" fillId="32" borderId="9" xfId="31" quotePrefix="1" applyFill="1" applyBorder="1" applyAlignment="1" applyProtection="1">
      <alignment horizontal="left" vertical="center"/>
    </xf>
    <xf numFmtId="0" fontId="9" fillId="34" borderId="8" xfId="0" applyFont="1" applyFill="1" applyBorder="1" applyAlignment="1">
      <alignment horizontal="left" vertical="top"/>
    </xf>
    <xf numFmtId="0" fontId="9" fillId="34" borderId="0" xfId="0" applyFont="1" applyFill="1" applyBorder="1" applyAlignment="1">
      <alignment horizontal="left" vertical="top"/>
    </xf>
    <xf numFmtId="0" fontId="8" fillId="32" borderId="0" xfId="0" applyFont="1" applyFill="1" applyAlignment="1">
      <alignment horizontal="left" vertical="top" wrapText="1"/>
    </xf>
    <xf numFmtId="0" fontId="8" fillId="2" borderId="0" xfId="0" applyFont="1" applyFill="1" applyBorder="1" applyAlignment="1">
      <alignment horizontal="center" vertical="top"/>
    </xf>
    <xf numFmtId="0" fontId="38" fillId="35" borderId="8" xfId="0" applyFont="1" applyFill="1" applyBorder="1" applyAlignment="1">
      <alignment horizontal="center" vertical="top"/>
    </xf>
    <xf numFmtId="0" fontId="38" fillId="35" borderId="0" xfId="0" applyFont="1" applyFill="1" applyBorder="1" applyAlignment="1">
      <alignment horizontal="center" vertical="top"/>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0" xfId="0" applyFont="1" applyFill="1" applyBorder="1" applyAlignment="1">
      <alignment horizontal="left"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0" fillId="0" borderId="8" xfId="0" applyFont="1" applyBorder="1" applyAlignment="1">
      <alignment vertical="center"/>
    </xf>
    <xf numFmtId="0" fontId="20" fillId="0" borderId="0" xfId="0" applyFont="1" applyBorder="1" applyAlignment="1">
      <alignment vertical="center"/>
    </xf>
    <xf numFmtId="3" fontId="40" fillId="0" borderId="8" xfId="0" applyNumberFormat="1" applyFont="1" applyFill="1" applyBorder="1" applyAlignment="1" applyProtection="1">
      <alignment vertical="center"/>
    </xf>
    <xf numFmtId="3" fontId="40" fillId="0" borderId="0" xfId="0" applyNumberFormat="1" applyFont="1" applyFill="1" applyBorder="1" applyAlignment="1" applyProtection="1">
      <alignment vertical="center"/>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9" xfId="0" applyFont="1" applyBorder="1" applyAlignment="1">
      <alignment horizontal="left" vertical="center" wrapText="1"/>
    </xf>
    <xf numFmtId="0" fontId="16" fillId="0" borderId="0" xfId="0" applyFont="1" applyFill="1" applyBorder="1" applyAlignment="1">
      <alignment horizontal="center"/>
    </xf>
    <xf numFmtId="0" fontId="37" fillId="35" borderId="0" xfId="0" applyFont="1" applyFill="1" applyBorder="1" applyAlignment="1">
      <alignment horizontal="center" vertical="center"/>
    </xf>
    <xf numFmtId="0" fontId="14" fillId="33" borderId="0" xfId="0" applyFont="1" applyFill="1" applyBorder="1" applyAlignment="1">
      <alignment horizontal="center" vertical="center" wrapText="1"/>
    </xf>
    <xf numFmtId="0" fontId="14" fillId="36" borderId="0" xfId="0" applyFont="1" applyFill="1" applyBorder="1" applyAlignment="1">
      <alignment horizontal="left"/>
    </xf>
    <xf numFmtId="0" fontId="11" fillId="0" borderId="0" xfId="0" applyFont="1" applyFill="1" applyBorder="1" applyAlignment="1">
      <alignment horizontal="center"/>
    </xf>
    <xf numFmtId="0" fontId="10" fillId="0" borderId="8"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wrapText="1"/>
    </xf>
    <xf numFmtId="0" fontId="10" fillId="0" borderId="0" xfId="0" applyFont="1" applyBorder="1" applyAlignment="1">
      <alignment vertical="center" wrapText="1"/>
    </xf>
    <xf numFmtId="3" fontId="13" fillId="0" borderId="4" xfId="0" applyNumberFormat="1" applyFont="1" applyFill="1" applyBorder="1" applyAlignment="1" applyProtection="1">
      <alignment vertical="center"/>
    </xf>
    <xf numFmtId="3" fontId="13" fillId="0" borderId="5" xfId="0" applyNumberFormat="1" applyFont="1" applyFill="1" applyBorder="1" applyAlignment="1" applyProtection="1">
      <alignment vertical="center"/>
    </xf>
    <xf numFmtId="0" fontId="14" fillId="0" borderId="15" xfId="0" applyFont="1" applyBorder="1" applyAlignment="1">
      <alignment horizontal="center" vertical="center"/>
    </xf>
    <xf numFmtId="0" fontId="10" fillId="0" borderId="0" xfId="0" applyFont="1" applyBorder="1" applyAlignment="1">
      <alignment horizontal="left" vertical="center" wrapText="1"/>
    </xf>
    <xf numFmtId="0" fontId="18" fillId="33" borderId="10" xfId="0" applyFont="1" applyFill="1" applyBorder="1" applyAlignment="1">
      <alignment horizontal="center"/>
    </xf>
    <xf numFmtId="0" fontId="18" fillId="33" borderId="12" xfId="0" applyFont="1" applyFill="1" applyBorder="1" applyAlignment="1">
      <alignment horizontal="center"/>
    </xf>
    <xf numFmtId="0" fontId="38" fillId="35" borderId="0" xfId="0" applyFont="1" applyFill="1" applyBorder="1" applyAlignment="1">
      <alignment horizontal="center" vertical="center"/>
    </xf>
    <xf numFmtId="0" fontId="12" fillId="33" borderId="0" xfId="0" applyFont="1" applyFill="1" applyBorder="1" applyAlignment="1">
      <alignment horizontal="center" vertical="center" wrapText="1"/>
    </xf>
    <xf numFmtId="0" fontId="14" fillId="36" borderId="0" xfId="0" applyFont="1" applyFill="1" applyBorder="1" applyAlignment="1">
      <alignment horizontal="center" vertical="center"/>
    </xf>
    <xf numFmtId="0" fontId="18" fillId="0" borderId="10"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cellXfs>
  <cellStyles count="4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Incorrecto" xfId="32" builtinId="27" customBuiltin="1"/>
    <cellStyle name="Millares 2" xfId="33" xr:uid="{00000000-0005-0000-0000-000021000000}"/>
    <cellStyle name="Millares 4" xfId="44" xr:uid="{00000000-0005-0000-0000-000022000000}"/>
    <cellStyle name="Millares 4 2" xfId="47" xr:uid="{C9B74375-35D6-4B03-875C-2F6B32BDF2F6}"/>
    <cellStyle name="Neutral" xfId="34" builtinId="28" customBuiltin="1"/>
    <cellStyle name="Normal" xfId="0" builtinId="0"/>
    <cellStyle name="Normal 2" xfId="35" xr:uid="{00000000-0005-0000-0000-000025000000}"/>
    <cellStyle name="Normal 3" xfId="43" xr:uid="{00000000-0005-0000-0000-000026000000}"/>
    <cellStyle name="Normal 3 2" xfId="46" xr:uid="{55EAC4D6-FEBB-4974-AADB-2FB2CFA76EC5}"/>
    <cellStyle name="Normal 4" xfId="45" xr:uid="{7AA2738F-8983-4F39-B555-E419C290C2D0}"/>
    <cellStyle name="Notas 2" xfId="36" xr:uid="{00000000-0005-0000-0000-000027000000}"/>
    <cellStyle name="Porcentaje" xfId="37" builtinId="5"/>
    <cellStyle name="Porcentaje 2" xfId="38" xr:uid="{00000000-0005-0000-0000-000029000000}"/>
    <cellStyle name="Porcentaje 3" xfId="39" xr:uid="{00000000-0005-0000-0000-00002A000000}"/>
    <cellStyle name="Porcentaje 5" xfId="48" xr:uid="{8B0BB787-B4D2-475A-8830-B858CACC70B4}"/>
    <cellStyle name="Salida 2" xfId="40" xr:uid="{00000000-0005-0000-0000-00002B000000}"/>
    <cellStyle name="Título" xfId="41" builtinId="15" customBuiltin="1"/>
    <cellStyle name="Total" xfId="4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7</xdr:col>
      <xdr:colOff>9525</xdr:colOff>
      <xdr:row>1</xdr:row>
      <xdr:rowOff>104775</xdr:rowOff>
    </xdr:to>
    <xdr:pic>
      <xdr:nvPicPr>
        <xdr:cNvPr id="24434823" name="Imagen 2" descr="linea">
          <a:extLst>
            <a:ext uri="{FF2B5EF4-FFF2-40B4-BE49-F238E27FC236}">
              <a16:creationId xmlns:a16="http://schemas.microsoft.com/office/drawing/2014/main" id="{00000000-0008-0000-0000-000087D8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391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428625</xdr:colOff>
      <xdr:row>0</xdr:row>
      <xdr:rowOff>219075</xdr:rowOff>
    </xdr:from>
    <xdr:to>
      <xdr:col>1</xdr:col>
      <xdr:colOff>790575</xdr:colOff>
      <xdr:row>0</xdr:row>
      <xdr:rowOff>609600</xdr:rowOff>
    </xdr:to>
    <xdr:pic>
      <xdr:nvPicPr>
        <xdr:cNvPr id="24434824" name="Imagen 3">
          <a:extLst>
            <a:ext uri="{FF2B5EF4-FFF2-40B4-BE49-F238E27FC236}">
              <a16:creationId xmlns:a16="http://schemas.microsoft.com/office/drawing/2014/main" id="{00000000-0008-0000-0000-000088D87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62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1143000</xdr:colOff>
      <xdr:row>0</xdr:row>
      <xdr:rowOff>190500</xdr:rowOff>
    </xdr:from>
    <xdr:to>
      <xdr:col>6</xdr:col>
      <xdr:colOff>952500</xdr:colOff>
      <xdr:row>0</xdr:row>
      <xdr:rowOff>619125</xdr:rowOff>
    </xdr:to>
    <xdr:pic>
      <xdr:nvPicPr>
        <xdr:cNvPr id="24434825" name="Imagen 4">
          <a:extLst>
            <a:ext uri="{FF2B5EF4-FFF2-40B4-BE49-F238E27FC236}">
              <a16:creationId xmlns:a16="http://schemas.microsoft.com/office/drawing/2014/main" id="{00000000-0008-0000-0000-000089D874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722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4433945" name="Imagen 3" descr="linea">
          <a:extLst>
            <a:ext uri="{FF2B5EF4-FFF2-40B4-BE49-F238E27FC236}">
              <a16:creationId xmlns:a16="http://schemas.microsoft.com/office/drawing/2014/main" id="{00000000-0008-0000-0100-000019D5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8048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238125</xdr:rowOff>
    </xdr:from>
    <xdr:to>
      <xdr:col>2</xdr:col>
      <xdr:colOff>314325</xdr:colOff>
      <xdr:row>0</xdr:row>
      <xdr:rowOff>714375</xdr:rowOff>
    </xdr:to>
    <xdr:pic>
      <xdr:nvPicPr>
        <xdr:cNvPr id="24433946" name="Imagen 7">
          <a:extLst>
            <a:ext uri="{FF2B5EF4-FFF2-40B4-BE49-F238E27FC236}">
              <a16:creationId xmlns:a16="http://schemas.microsoft.com/office/drawing/2014/main" id="{00000000-0008-0000-0100-00001AD57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238125"/>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152400</xdr:colOff>
      <xdr:row>0</xdr:row>
      <xdr:rowOff>228600</xdr:rowOff>
    </xdr:from>
    <xdr:to>
      <xdr:col>12</xdr:col>
      <xdr:colOff>609600</xdr:colOff>
      <xdr:row>1</xdr:row>
      <xdr:rowOff>9525</xdr:rowOff>
    </xdr:to>
    <xdr:pic>
      <xdr:nvPicPr>
        <xdr:cNvPr id="24433947" name="Imagen 2">
          <a:extLst>
            <a:ext uri="{FF2B5EF4-FFF2-40B4-BE49-F238E27FC236}">
              <a16:creationId xmlns:a16="http://schemas.microsoft.com/office/drawing/2014/main" id="{00000000-0008-0000-0100-00001BD5740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24525"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600075</xdr:colOff>
      <xdr:row>0</xdr:row>
      <xdr:rowOff>76200</xdr:rowOff>
    </xdr:from>
    <xdr:to>
      <xdr:col>6</xdr:col>
      <xdr:colOff>414618</xdr:colOff>
      <xdr:row>1</xdr:row>
      <xdr:rowOff>138297</xdr:rowOff>
    </xdr:to>
    <xdr:pic>
      <xdr:nvPicPr>
        <xdr:cNvPr id="6" name="4 Imagen">
          <a:extLst>
            <a:ext uri="{FF2B5EF4-FFF2-40B4-BE49-F238E27FC236}">
              <a16:creationId xmlns:a16="http://schemas.microsoft.com/office/drawing/2014/main" id="{690703FC-11E2-4BB8-9F29-33332F8F31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65369" y="76200"/>
          <a:ext cx="1047190" cy="824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xdr:row>
      <xdr:rowOff>0</xdr:rowOff>
    </xdr:from>
    <xdr:to>
      <xdr:col>3</xdr:col>
      <xdr:colOff>9525</xdr:colOff>
      <xdr:row>1</xdr:row>
      <xdr:rowOff>45719</xdr:rowOff>
    </xdr:to>
    <xdr:pic>
      <xdr:nvPicPr>
        <xdr:cNvPr id="2" name="Imagen 5" descr="linea">
          <a:extLst>
            <a:ext uri="{FF2B5EF4-FFF2-40B4-BE49-F238E27FC236}">
              <a16:creationId xmlns:a16="http://schemas.microsoft.com/office/drawing/2014/main" id="{08012C4C-B57E-4AF1-B8F5-9335A0D11E4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62000"/>
          <a:ext cx="550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200025</xdr:rowOff>
    </xdr:from>
    <xdr:to>
      <xdr:col>0</xdr:col>
      <xdr:colOff>1295400</xdr:colOff>
      <xdr:row>0</xdr:row>
      <xdr:rowOff>581025</xdr:rowOff>
    </xdr:to>
    <xdr:pic>
      <xdr:nvPicPr>
        <xdr:cNvPr id="3" name="Imagen 6">
          <a:extLst>
            <a:ext uri="{FF2B5EF4-FFF2-40B4-BE49-F238E27FC236}">
              <a16:creationId xmlns:a16="http://schemas.microsoft.com/office/drawing/2014/main" id="{210F6425-51C3-46D9-BB0A-5AA8209D2B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200025"/>
          <a:ext cx="1038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0</xdr:row>
      <xdr:rowOff>161926</xdr:rowOff>
    </xdr:from>
    <xdr:to>
      <xdr:col>2</xdr:col>
      <xdr:colOff>1819275</xdr:colOff>
      <xdr:row>0</xdr:row>
      <xdr:rowOff>619125</xdr:rowOff>
    </xdr:to>
    <xdr:pic>
      <xdr:nvPicPr>
        <xdr:cNvPr id="4" name="Imagen 7">
          <a:extLst>
            <a:ext uri="{FF2B5EF4-FFF2-40B4-BE49-F238E27FC236}">
              <a16:creationId xmlns:a16="http://schemas.microsoft.com/office/drawing/2014/main" id="{C5C2B86A-1C07-4515-86C7-4C7BEDBE19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1400" y="161926"/>
          <a:ext cx="1924050" cy="45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0</xdr:row>
      <xdr:rowOff>716280</xdr:rowOff>
    </xdr:from>
    <xdr:to>
      <xdr:col>11</xdr:col>
      <xdr:colOff>76199</xdr:colOff>
      <xdr:row>0</xdr:row>
      <xdr:rowOff>761999</xdr:rowOff>
    </xdr:to>
    <xdr:pic>
      <xdr:nvPicPr>
        <xdr:cNvPr id="24433286" name="Imagen 5" descr="linea">
          <a:extLst>
            <a:ext uri="{FF2B5EF4-FFF2-40B4-BE49-F238E27FC236}">
              <a16:creationId xmlns:a16="http://schemas.microsoft.com/office/drawing/2014/main" id="{00000000-0008-0000-0300-000086D2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8574" y="716280"/>
          <a:ext cx="102203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523875</xdr:colOff>
      <xdr:row>0</xdr:row>
      <xdr:rowOff>180975</xdr:rowOff>
    </xdr:from>
    <xdr:to>
      <xdr:col>1</xdr:col>
      <xdr:colOff>381000</xdr:colOff>
      <xdr:row>0</xdr:row>
      <xdr:rowOff>609600</xdr:rowOff>
    </xdr:to>
    <xdr:pic>
      <xdr:nvPicPr>
        <xdr:cNvPr id="24433287" name="Imagen 6">
          <a:extLst>
            <a:ext uri="{FF2B5EF4-FFF2-40B4-BE49-F238E27FC236}">
              <a16:creationId xmlns:a16="http://schemas.microsoft.com/office/drawing/2014/main" id="{00000000-0008-0000-0300-000087D27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80975"/>
          <a:ext cx="1219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133350</xdr:colOff>
      <xdr:row>0</xdr:row>
      <xdr:rowOff>152400</xdr:rowOff>
    </xdr:from>
    <xdr:to>
      <xdr:col>10</xdr:col>
      <xdr:colOff>742950</xdr:colOff>
      <xdr:row>0</xdr:row>
      <xdr:rowOff>619125</xdr:rowOff>
    </xdr:to>
    <xdr:pic>
      <xdr:nvPicPr>
        <xdr:cNvPr id="24433288" name="Imagen 7">
          <a:extLst>
            <a:ext uri="{FF2B5EF4-FFF2-40B4-BE49-F238E27FC236}">
              <a16:creationId xmlns:a16="http://schemas.microsoft.com/office/drawing/2014/main" id="{00000000-0008-0000-0300-000088D274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0050" y="15240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3"/>
  <sheetViews>
    <sheetView zoomScaleNormal="100" workbookViewId="0">
      <selection activeCell="A3" sqref="A3:G4"/>
    </sheetView>
  </sheetViews>
  <sheetFormatPr baseColWidth="10" defaultColWidth="11.44140625" defaultRowHeight="15" x14ac:dyDescent="0.35"/>
  <cols>
    <col min="1" max="1" width="9" style="65" customWidth="1"/>
    <col min="2" max="2" width="12" style="53" customWidth="1"/>
    <col min="3" max="4" width="14.44140625" style="53" customWidth="1"/>
    <col min="5" max="5" width="17.44140625" style="53" customWidth="1"/>
    <col min="6" max="8" width="14.44140625" style="53" customWidth="1"/>
    <col min="9" max="16384" width="11.44140625" style="53"/>
  </cols>
  <sheetData>
    <row r="1" spans="1:7" ht="60" customHeight="1" x14ac:dyDescent="0.35">
      <c r="A1" s="100"/>
      <c r="B1" s="100"/>
      <c r="C1" s="100"/>
      <c r="D1" s="100"/>
      <c r="E1" s="100"/>
      <c r="F1" s="100"/>
      <c r="G1" s="100"/>
    </row>
    <row r="2" spans="1:7" ht="15" customHeight="1" x14ac:dyDescent="0.35">
      <c r="A2" s="54"/>
      <c r="B2" s="54"/>
      <c r="C2" s="54"/>
      <c r="D2" s="54"/>
      <c r="E2" s="54"/>
      <c r="F2" s="54"/>
      <c r="G2" s="54"/>
    </row>
    <row r="3" spans="1:7" ht="21.75" customHeight="1" x14ac:dyDescent="0.35">
      <c r="A3" s="94" t="s">
        <v>67</v>
      </c>
      <c r="B3" s="95"/>
      <c r="C3" s="95"/>
      <c r="D3" s="95"/>
      <c r="E3" s="95"/>
      <c r="F3" s="95"/>
      <c r="G3" s="96"/>
    </row>
    <row r="4" spans="1:7" ht="20.25" customHeight="1" x14ac:dyDescent="0.35">
      <c r="A4" s="97"/>
      <c r="B4" s="98"/>
      <c r="C4" s="98"/>
      <c r="D4" s="98"/>
      <c r="E4" s="98"/>
      <c r="F4" s="98"/>
      <c r="G4" s="99"/>
    </row>
    <row r="5" spans="1:7" x14ac:dyDescent="0.35">
      <c r="A5" s="88" t="s">
        <v>49</v>
      </c>
      <c r="B5" s="89"/>
      <c r="C5" s="89"/>
      <c r="D5" s="89"/>
      <c r="E5" s="89"/>
      <c r="F5" s="89"/>
      <c r="G5" s="90"/>
    </row>
    <row r="6" spans="1:7" ht="15" customHeight="1" x14ac:dyDescent="0.35">
      <c r="A6" s="91"/>
      <c r="B6" s="92"/>
      <c r="C6" s="92"/>
      <c r="D6" s="92"/>
      <c r="E6" s="92"/>
      <c r="F6" s="92"/>
      <c r="G6" s="93"/>
    </row>
    <row r="7" spans="1:7" x14ac:dyDescent="0.35">
      <c r="A7" s="91"/>
      <c r="B7" s="92"/>
      <c r="C7" s="92"/>
      <c r="D7" s="92"/>
      <c r="E7" s="92"/>
      <c r="F7" s="92"/>
      <c r="G7" s="93"/>
    </row>
    <row r="8" spans="1:7" s="56" customFormat="1" ht="27" customHeight="1" x14ac:dyDescent="0.25">
      <c r="A8" s="55" t="s">
        <v>0</v>
      </c>
      <c r="B8" s="103" t="s">
        <v>3</v>
      </c>
      <c r="C8" s="103"/>
      <c r="D8" s="103"/>
      <c r="E8" s="103"/>
      <c r="F8" s="103"/>
      <c r="G8" s="104"/>
    </row>
    <row r="9" spans="1:7" s="56" customFormat="1" ht="6" customHeight="1" x14ac:dyDescent="0.25">
      <c r="A9" s="57"/>
      <c r="B9" s="58"/>
      <c r="C9" s="58"/>
      <c r="D9" s="58"/>
      <c r="E9" s="58"/>
      <c r="F9" s="58"/>
      <c r="G9" s="59"/>
    </row>
    <row r="10" spans="1:7" s="56" customFormat="1" ht="27" customHeight="1" x14ac:dyDescent="0.25">
      <c r="A10" s="55" t="s">
        <v>1</v>
      </c>
      <c r="B10" s="101" t="s">
        <v>45</v>
      </c>
      <c r="C10" s="101"/>
      <c r="D10" s="101"/>
      <c r="E10" s="101"/>
      <c r="F10" s="101"/>
      <c r="G10" s="102"/>
    </row>
    <row r="11" spans="1:7" s="56" customFormat="1" ht="6" customHeight="1" x14ac:dyDescent="0.25">
      <c r="A11" s="57"/>
      <c r="B11" s="58"/>
      <c r="C11" s="58"/>
      <c r="D11" s="58"/>
      <c r="E11" s="58"/>
      <c r="F11" s="58"/>
      <c r="G11" s="59"/>
    </row>
    <row r="12" spans="1:7" x14ac:dyDescent="0.35">
      <c r="A12" s="60"/>
      <c r="B12" s="61"/>
      <c r="C12" s="61"/>
      <c r="D12" s="61"/>
      <c r="E12" s="61"/>
      <c r="F12" s="61"/>
      <c r="G12" s="62"/>
    </row>
    <row r="13" spans="1:7" x14ac:dyDescent="0.35">
      <c r="A13" s="63"/>
      <c r="B13" s="64"/>
      <c r="C13" s="64"/>
      <c r="D13" s="64"/>
      <c r="E13" s="64"/>
      <c r="F13" s="64"/>
      <c r="G13" s="64"/>
    </row>
  </sheetData>
  <mergeCells count="5">
    <mergeCell ref="A5:G7"/>
    <mergeCell ref="A3:G4"/>
    <mergeCell ref="A1:G1"/>
    <mergeCell ref="B10:G10"/>
    <mergeCell ref="B8:G8"/>
  </mergeCells>
  <phoneticPr fontId="4" type="noConversion"/>
  <hyperlinks>
    <hyperlink ref="B8" location="'2021'!A1" display="Cuadro 1. Zona arrocera Llanos. Área sembrada en arroz mecanizado según municipio" xr:uid="{00000000-0004-0000-0000-000000000000}"/>
    <hyperlink ref="B10" location="'Item 1'!A1" display="Item 1" xr:uid="{874EB90C-5806-447A-8427-728010CBDF91}"/>
    <hyperlink ref="B10:G10" location="HISTÓRICO!A1" display="Cuadro 2. Serie histórica. Área sembrada en arroz mecanizado según municipio" xr:uid="{9F50231C-F397-47DD-98A6-4BDC439CA887}"/>
    <hyperlink ref="B8:G8" location="'2021'!A1" display="Cuadro 1. Zona arrocera Llanos. Área sembrada en arroz mecanizado según municipio" xr:uid="{DCE09D01-1B45-47E8-B60C-61A767509711}"/>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
  <sheetViews>
    <sheetView zoomScale="85" zoomScaleNormal="85" workbookViewId="0">
      <selection activeCell="A8" sqref="A8:M10"/>
    </sheetView>
  </sheetViews>
  <sheetFormatPr baseColWidth="10" defaultColWidth="11.44140625" defaultRowHeight="15" x14ac:dyDescent="0.25"/>
  <cols>
    <col min="1" max="13" width="9.33203125" style="11" customWidth="1"/>
    <col min="14" max="16384" width="11.44140625" style="11"/>
  </cols>
  <sheetData>
    <row r="1" spans="1:13" ht="60" customHeight="1" x14ac:dyDescent="0.25">
      <c r="A1" s="108"/>
      <c r="B1" s="108"/>
      <c r="C1" s="108"/>
      <c r="D1" s="108"/>
      <c r="E1" s="108"/>
      <c r="F1" s="108"/>
      <c r="G1" s="108"/>
      <c r="H1" s="108"/>
      <c r="I1" s="108"/>
      <c r="J1" s="108"/>
      <c r="K1" s="108"/>
      <c r="L1" s="108"/>
      <c r="M1" s="108"/>
    </row>
    <row r="2" spans="1:13" ht="15" customHeight="1" x14ac:dyDescent="0.25">
      <c r="A2" s="108"/>
      <c r="B2" s="108"/>
      <c r="C2" s="108"/>
      <c r="D2" s="108"/>
      <c r="E2" s="108"/>
      <c r="F2" s="108"/>
      <c r="G2" s="108"/>
      <c r="H2" s="108"/>
      <c r="I2" s="108"/>
      <c r="J2" s="108"/>
      <c r="K2" s="108"/>
      <c r="L2" s="108"/>
      <c r="M2" s="108"/>
    </row>
    <row r="3" spans="1:13" ht="11.4" customHeight="1" x14ac:dyDescent="0.25">
      <c r="A3" s="12"/>
      <c r="B3" s="12"/>
      <c r="C3" s="12"/>
      <c r="D3" s="12"/>
      <c r="E3" s="12"/>
      <c r="F3" s="12"/>
      <c r="G3" s="12"/>
      <c r="H3" s="12"/>
      <c r="I3" s="12"/>
      <c r="J3" s="12"/>
      <c r="K3" s="12"/>
      <c r="L3" s="12"/>
      <c r="M3" s="12"/>
    </row>
    <row r="4" spans="1:13" ht="11.1" customHeight="1" x14ac:dyDescent="0.25">
      <c r="A4" s="109" t="s">
        <v>69</v>
      </c>
      <c r="B4" s="110"/>
      <c r="C4" s="110"/>
      <c r="D4" s="110"/>
      <c r="E4" s="110"/>
      <c r="F4" s="110"/>
      <c r="G4" s="110"/>
      <c r="H4" s="110"/>
      <c r="I4" s="110"/>
      <c r="J4" s="110"/>
      <c r="K4" s="110"/>
      <c r="L4" s="110"/>
      <c r="M4" s="110"/>
    </row>
    <row r="5" spans="1:13" ht="15.9" customHeight="1" x14ac:dyDescent="0.25">
      <c r="A5" s="109"/>
      <c r="B5" s="110"/>
      <c r="C5" s="110"/>
      <c r="D5" s="110"/>
      <c r="E5" s="110"/>
      <c r="F5" s="110"/>
      <c r="G5" s="110"/>
      <c r="H5" s="110"/>
      <c r="I5" s="110"/>
      <c r="J5" s="110"/>
      <c r="K5" s="110"/>
      <c r="L5" s="110"/>
      <c r="M5" s="110"/>
    </row>
    <row r="6" spans="1:13" ht="32.25" customHeight="1" x14ac:dyDescent="0.25">
      <c r="A6" s="111" t="s">
        <v>55</v>
      </c>
      <c r="B6" s="112"/>
      <c r="C6" s="112"/>
      <c r="D6" s="112"/>
      <c r="E6" s="112"/>
      <c r="F6" s="112"/>
      <c r="G6" s="112"/>
      <c r="H6" s="112"/>
      <c r="I6" s="112"/>
      <c r="J6" s="112"/>
      <c r="K6" s="112"/>
      <c r="L6" s="112"/>
      <c r="M6" s="112"/>
    </row>
    <row r="7" spans="1:13" ht="15" customHeight="1" x14ac:dyDescent="0.25">
      <c r="A7" s="105" t="s">
        <v>48</v>
      </c>
      <c r="B7" s="106"/>
      <c r="C7" s="106"/>
      <c r="D7" s="106"/>
      <c r="E7" s="106"/>
      <c r="F7" s="106"/>
      <c r="G7" s="106"/>
      <c r="H7" s="106"/>
      <c r="I7" s="106"/>
      <c r="J7" s="106"/>
      <c r="K7" s="106"/>
      <c r="L7" s="106"/>
      <c r="M7" s="106"/>
    </row>
    <row r="8" spans="1:13" ht="58.5" customHeight="1" x14ac:dyDescent="0.25">
      <c r="A8" s="113" t="s">
        <v>76</v>
      </c>
      <c r="B8" s="113"/>
      <c r="C8" s="113"/>
      <c r="D8" s="113"/>
      <c r="E8" s="113"/>
      <c r="F8" s="113"/>
      <c r="G8" s="113"/>
      <c r="H8" s="113"/>
      <c r="I8" s="113"/>
      <c r="J8" s="113"/>
      <c r="K8" s="113"/>
      <c r="L8" s="113"/>
      <c r="M8" s="113"/>
    </row>
    <row r="9" spans="1:13" ht="58.5" customHeight="1" x14ac:dyDescent="0.25">
      <c r="A9" s="113"/>
      <c r="B9" s="113"/>
      <c r="C9" s="113"/>
      <c r="D9" s="113"/>
      <c r="E9" s="113"/>
      <c r="F9" s="113"/>
      <c r="G9" s="113"/>
      <c r="H9" s="113"/>
      <c r="I9" s="113"/>
      <c r="J9" s="113"/>
      <c r="K9" s="113"/>
      <c r="L9" s="113"/>
      <c r="M9" s="113"/>
    </row>
    <row r="10" spans="1:13" ht="58.5" customHeight="1" x14ac:dyDescent="0.25">
      <c r="A10" s="113"/>
      <c r="B10" s="113"/>
      <c r="C10" s="113"/>
      <c r="D10" s="113"/>
      <c r="E10" s="113"/>
      <c r="F10" s="113"/>
      <c r="G10" s="113"/>
      <c r="H10" s="113"/>
      <c r="I10" s="113"/>
      <c r="J10" s="113"/>
      <c r="K10" s="113"/>
      <c r="L10" s="113"/>
      <c r="M10" s="113"/>
    </row>
    <row r="11" spans="1:13" ht="15" customHeight="1" x14ac:dyDescent="0.25">
      <c r="A11" s="105"/>
      <c r="B11" s="106"/>
      <c r="C11" s="106"/>
      <c r="D11" s="106"/>
      <c r="E11" s="106"/>
      <c r="F11" s="106"/>
      <c r="G11" s="106"/>
      <c r="H11" s="106"/>
      <c r="I11" s="106"/>
      <c r="J11" s="106"/>
      <c r="K11" s="106"/>
      <c r="L11" s="106"/>
      <c r="M11" s="106"/>
    </row>
    <row r="12" spans="1:13" ht="103.5" customHeight="1" x14ac:dyDescent="0.25">
      <c r="A12" s="107"/>
      <c r="B12" s="107"/>
      <c r="C12" s="107"/>
      <c r="D12" s="107"/>
      <c r="E12" s="107"/>
      <c r="F12" s="107"/>
      <c r="G12" s="107"/>
      <c r="H12" s="107"/>
      <c r="I12" s="107"/>
      <c r="J12" s="107"/>
      <c r="K12" s="107"/>
      <c r="L12" s="107"/>
      <c r="M12" s="107"/>
    </row>
  </sheetData>
  <mergeCells count="7">
    <mergeCell ref="A11:M11"/>
    <mergeCell ref="A12:M12"/>
    <mergeCell ref="A1:M2"/>
    <mergeCell ref="A4:M5"/>
    <mergeCell ref="A6:M6"/>
    <mergeCell ref="A7:M7"/>
    <mergeCell ref="A8:M10"/>
  </mergeCells>
  <phoneticPr fontId="5" type="noConversion"/>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E74C-1C9E-47D6-B718-1B8929884430}">
  <dimension ref="A1:C56"/>
  <sheetViews>
    <sheetView showGridLines="0" topLeftCell="A25" workbookViewId="0">
      <selection activeCell="A3" sqref="A3:C4"/>
    </sheetView>
  </sheetViews>
  <sheetFormatPr baseColWidth="10" defaultColWidth="11.44140625" defaultRowHeight="15" x14ac:dyDescent="0.35"/>
  <cols>
    <col min="1" max="1" width="23.109375" style="87" customWidth="1"/>
    <col min="2" max="2" width="32.109375" style="87" customWidth="1"/>
    <col min="3" max="3" width="27.5546875" style="87" customWidth="1"/>
    <col min="4" max="16384" width="11.44140625" style="87"/>
  </cols>
  <sheetData>
    <row r="1" spans="1:3" s="74" customFormat="1" ht="60" customHeight="1" x14ac:dyDescent="0.3">
      <c r="A1" s="123"/>
      <c r="B1" s="123"/>
      <c r="C1" s="123"/>
    </row>
    <row r="2" spans="1:3" s="74" customFormat="1" ht="8.4" customHeight="1" x14ac:dyDescent="0.3">
      <c r="B2" s="75"/>
    </row>
    <row r="3" spans="1:3" s="74" customFormat="1" ht="14.1" customHeight="1" x14ac:dyDescent="0.3">
      <c r="A3" s="124" t="s">
        <v>68</v>
      </c>
      <c r="B3" s="124"/>
      <c r="C3" s="124"/>
    </row>
    <row r="4" spans="1:3" s="74" customFormat="1" ht="17.100000000000001" customHeight="1" x14ac:dyDescent="0.3">
      <c r="A4" s="124"/>
      <c r="B4" s="124"/>
      <c r="C4" s="124"/>
    </row>
    <row r="5" spans="1:3" s="74" customFormat="1" ht="36" customHeight="1" x14ac:dyDescent="0.3">
      <c r="A5" s="125" t="s">
        <v>66</v>
      </c>
      <c r="B5" s="125"/>
      <c r="C5" s="125"/>
    </row>
    <row r="6" spans="1:3" s="74" customFormat="1" ht="13.2" x14ac:dyDescent="0.3">
      <c r="B6" s="76"/>
    </row>
    <row r="7" spans="1:3" s="74" customFormat="1" ht="12.75" customHeight="1" x14ac:dyDescent="0.3">
      <c r="A7" s="126" t="s">
        <v>3</v>
      </c>
      <c r="B7" s="126"/>
      <c r="C7" s="126"/>
    </row>
    <row r="8" spans="1:3" s="74" customFormat="1" ht="15.75" customHeight="1" x14ac:dyDescent="0.3">
      <c r="A8" s="39" t="s">
        <v>44</v>
      </c>
      <c r="B8" s="52" t="s">
        <v>4</v>
      </c>
      <c r="C8" s="41" t="s">
        <v>41</v>
      </c>
    </row>
    <row r="9" spans="1:3" s="74" customFormat="1" x14ac:dyDescent="0.3">
      <c r="A9" s="43" t="s">
        <v>38</v>
      </c>
      <c r="B9" s="40"/>
      <c r="C9" s="42">
        <v>246277.25</v>
      </c>
    </row>
    <row r="10" spans="1:3" s="74" customFormat="1" ht="13.2" x14ac:dyDescent="0.3">
      <c r="A10" s="33" t="s">
        <v>43</v>
      </c>
      <c r="B10" s="44" t="s">
        <v>9</v>
      </c>
      <c r="C10" s="14">
        <v>291</v>
      </c>
    </row>
    <row r="11" spans="1:3" s="74" customFormat="1" ht="12" customHeight="1" x14ac:dyDescent="0.3">
      <c r="A11" s="114" t="s">
        <v>6</v>
      </c>
      <c r="B11" s="45" t="s">
        <v>10</v>
      </c>
      <c r="C11" s="17">
        <v>7002.4</v>
      </c>
    </row>
    <row r="12" spans="1:3" s="74" customFormat="1" ht="12" customHeight="1" x14ac:dyDescent="0.3">
      <c r="A12" s="115"/>
      <c r="B12" s="46" t="s">
        <v>71</v>
      </c>
      <c r="C12" s="20">
        <v>678</v>
      </c>
    </row>
    <row r="13" spans="1:3" s="74" customFormat="1" ht="12" customHeight="1" x14ac:dyDescent="0.3">
      <c r="A13" s="115"/>
      <c r="B13" s="45" t="s">
        <v>50</v>
      </c>
      <c r="C13" s="17">
        <f>6406.35+104</f>
        <v>6510.35</v>
      </c>
    </row>
    <row r="14" spans="1:3" s="74" customFormat="1" ht="12" customHeight="1" x14ac:dyDescent="0.3">
      <c r="A14" s="115"/>
      <c r="B14" s="46" t="s">
        <v>11</v>
      </c>
      <c r="C14" s="20">
        <v>583.75</v>
      </c>
    </row>
    <row r="15" spans="1:3" s="74" customFormat="1" ht="12" customHeight="1" x14ac:dyDescent="0.3">
      <c r="A15" s="115"/>
      <c r="B15" s="45" t="s">
        <v>12</v>
      </c>
      <c r="C15" s="17">
        <v>3479</v>
      </c>
    </row>
    <row r="16" spans="1:3" s="74" customFormat="1" ht="12" customHeight="1" x14ac:dyDescent="0.3">
      <c r="A16" s="115"/>
      <c r="B16" s="46" t="s">
        <v>13</v>
      </c>
      <c r="C16" s="20">
        <v>384.7</v>
      </c>
    </row>
    <row r="17" spans="1:3" s="74" customFormat="1" ht="12" customHeight="1" x14ac:dyDescent="0.3">
      <c r="A17" s="115"/>
      <c r="B17" s="45" t="s">
        <v>14</v>
      </c>
      <c r="C17" s="17">
        <v>11414.3</v>
      </c>
    </row>
    <row r="18" spans="1:3" s="74" customFormat="1" ht="12" customHeight="1" x14ac:dyDescent="0.3">
      <c r="A18" s="115"/>
      <c r="B18" s="46" t="s">
        <v>15</v>
      </c>
      <c r="C18" s="20">
        <v>3898.25</v>
      </c>
    </row>
    <row r="19" spans="1:3" s="74" customFormat="1" ht="12" customHeight="1" x14ac:dyDescent="0.3">
      <c r="A19" s="115"/>
      <c r="B19" s="45" t="s">
        <v>72</v>
      </c>
      <c r="C19" s="17">
        <v>213.75</v>
      </c>
    </row>
    <row r="20" spans="1:3" s="74" customFormat="1" ht="12" customHeight="1" x14ac:dyDescent="0.3">
      <c r="A20" s="115"/>
      <c r="B20" s="46" t="s">
        <v>51</v>
      </c>
      <c r="C20" s="20">
        <f>772.5+50</f>
        <v>822.5</v>
      </c>
    </row>
    <row r="21" spans="1:3" s="74" customFormat="1" ht="12" customHeight="1" x14ac:dyDescent="0.3">
      <c r="A21" s="115"/>
      <c r="B21" s="45" t="s">
        <v>73</v>
      </c>
      <c r="C21" s="17">
        <v>3912</v>
      </c>
    </row>
    <row r="22" spans="1:3" s="74" customFormat="1" ht="12" customHeight="1" x14ac:dyDescent="0.3">
      <c r="A22" s="115"/>
      <c r="B22" s="46" t="s">
        <v>16</v>
      </c>
      <c r="C22" s="20">
        <v>8504</v>
      </c>
    </row>
    <row r="23" spans="1:3" s="74" customFormat="1" ht="12" customHeight="1" x14ac:dyDescent="0.3">
      <c r="A23" s="115"/>
      <c r="B23" s="45" t="s">
        <v>17</v>
      </c>
      <c r="C23" s="17">
        <v>1999</v>
      </c>
    </row>
    <row r="24" spans="1:3" s="74" customFormat="1" ht="12" customHeight="1" x14ac:dyDescent="0.3">
      <c r="A24" s="115"/>
      <c r="B24" s="46" t="s">
        <v>18</v>
      </c>
      <c r="C24" s="20">
        <v>1169</v>
      </c>
    </row>
    <row r="25" spans="1:3" s="74" customFormat="1" ht="12" customHeight="1" x14ac:dyDescent="0.3">
      <c r="A25" s="115"/>
      <c r="B25" s="45" t="s">
        <v>19</v>
      </c>
      <c r="C25" s="17">
        <v>918</v>
      </c>
    </row>
    <row r="26" spans="1:3" s="74" customFormat="1" ht="12" customHeight="1" x14ac:dyDescent="0.3">
      <c r="A26" s="115"/>
      <c r="B26" s="46" t="s">
        <v>20</v>
      </c>
      <c r="C26" s="20">
        <v>2938</v>
      </c>
    </row>
    <row r="27" spans="1:3" s="74" customFormat="1" ht="12" customHeight="1" x14ac:dyDescent="0.3">
      <c r="A27" s="115"/>
      <c r="B27" s="45" t="s">
        <v>21</v>
      </c>
      <c r="C27" s="17">
        <v>1153</v>
      </c>
    </row>
    <row r="28" spans="1:3" s="74" customFormat="1" ht="12" customHeight="1" x14ac:dyDescent="0.3">
      <c r="A28" s="115"/>
      <c r="B28" s="46" t="s">
        <v>74</v>
      </c>
      <c r="C28" s="20">
        <v>643.75</v>
      </c>
    </row>
    <row r="29" spans="1:3" s="74" customFormat="1" ht="12" customHeight="1" x14ac:dyDescent="0.3">
      <c r="A29" s="115"/>
      <c r="B29" s="45" t="s">
        <v>22</v>
      </c>
      <c r="C29" s="17">
        <v>1768.5</v>
      </c>
    </row>
    <row r="30" spans="1:3" s="74" customFormat="1" ht="12" customHeight="1" x14ac:dyDescent="0.3">
      <c r="A30" s="114" t="s">
        <v>7</v>
      </c>
      <c r="B30" s="47" t="s">
        <v>7</v>
      </c>
      <c r="C30" s="23">
        <v>8265</v>
      </c>
    </row>
    <row r="31" spans="1:3" s="74" customFormat="1" ht="12" customHeight="1" x14ac:dyDescent="0.3">
      <c r="A31" s="115"/>
      <c r="B31" s="46" t="s">
        <v>23</v>
      </c>
      <c r="C31" s="20">
        <v>1778</v>
      </c>
    </row>
    <row r="32" spans="1:3" s="74" customFormat="1" ht="12" customHeight="1" x14ac:dyDescent="0.3">
      <c r="A32" s="115"/>
      <c r="B32" s="45" t="s">
        <v>24</v>
      </c>
      <c r="C32" s="17">
        <v>95</v>
      </c>
    </row>
    <row r="33" spans="1:3" s="74" customFormat="1" ht="12" customHeight="1" x14ac:dyDescent="0.3">
      <c r="A33" s="115"/>
      <c r="B33" s="46" t="s">
        <v>25</v>
      </c>
      <c r="C33" s="20">
        <v>1679</v>
      </c>
    </row>
    <row r="34" spans="1:3" s="74" customFormat="1" ht="12" customHeight="1" x14ac:dyDescent="0.3">
      <c r="A34" s="114" t="s">
        <v>8</v>
      </c>
      <c r="B34" s="49" t="s">
        <v>26</v>
      </c>
      <c r="C34" s="29">
        <v>10679</v>
      </c>
    </row>
    <row r="35" spans="1:3" s="74" customFormat="1" ht="12" customHeight="1" x14ac:dyDescent="0.3">
      <c r="A35" s="115"/>
      <c r="B35" s="45" t="s">
        <v>27</v>
      </c>
      <c r="C35" s="17">
        <v>4180.5</v>
      </c>
    </row>
    <row r="36" spans="1:3" s="74" customFormat="1" ht="12" customHeight="1" x14ac:dyDescent="0.3">
      <c r="A36" s="115"/>
      <c r="B36" s="46" t="s">
        <v>28</v>
      </c>
      <c r="C36" s="20">
        <v>3700</v>
      </c>
    </row>
    <row r="37" spans="1:3" s="74" customFormat="1" ht="12" customHeight="1" x14ac:dyDescent="0.3">
      <c r="A37" s="115"/>
      <c r="B37" s="45" t="s">
        <v>29</v>
      </c>
      <c r="C37" s="17">
        <v>30199</v>
      </c>
    </row>
    <row r="38" spans="1:3" s="74" customFormat="1" ht="12" customHeight="1" x14ac:dyDescent="0.3">
      <c r="A38" s="115"/>
      <c r="B38" s="46" t="s">
        <v>30</v>
      </c>
      <c r="C38" s="20">
        <v>15675</v>
      </c>
    </row>
    <row r="39" spans="1:3" s="74" customFormat="1" ht="12" customHeight="1" x14ac:dyDescent="0.3">
      <c r="A39" s="115"/>
      <c r="B39" s="45" t="s">
        <v>31</v>
      </c>
      <c r="C39" s="17">
        <v>8118</v>
      </c>
    </row>
    <row r="40" spans="1:3" s="74" customFormat="1" ht="12" customHeight="1" x14ac:dyDescent="0.3">
      <c r="A40" s="115"/>
      <c r="B40" s="46" t="s">
        <v>32</v>
      </c>
      <c r="C40" s="20">
        <v>37418</v>
      </c>
    </row>
    <row r="41" spans="1:3" s="74" customFormat="1" ht="12" customHeight="1" x14ac:dyDescent="0.3">
      <c r="A41" s="115"/>
      <c r="B41" s="45" t="s">
        <v>33</v>
      </c>
      <c r="C41" s="17">
        <v>10501</v>
      </c>
    </row>
    <row r="42" spans="1:3" s="74" customFormat="1" ht="12" customHeight="1" x14ac:dyDescent="0.3">
      <c r="A42" s="115"/>
      <c r="B42" s="46" t="s">
        <v>34</v>
      </c>
      <c r="C42" s="20">
        <v>23995.5</v>
      </c>
    </row>
    <row r="43" spans="1:3" s="74" customFormat="1" ht="12" customHeight="1" x14ac:dyDescent="0.3">
      <c r="A43" s="115"/>
      <c r="B43" s="45" t="s">
        <v>35</v>
      </c>
      <c r="C43" s="17">
        <v>10283.5</v>
      </c>
    </row>
    <row r="44" spans="1:3" s="74" customFormat="1" ht="12" customHeight="1" x14ac:dyDescent="0.3">
      <c r="A44" s="115"/>
      <c r="B44" s="46" t="s">
        <v>36</v>
      </c>
      <c r="C44" s="20">
        <v>16323</v>
      </c>
    </row>
    <row r="45" spans="1:3" s="74" customFormat="1" ht="12" customHeight="1" x14ac:dyDescent="0.3">
      <c r="A45" s="115"/>
      <c r="B45" s="45" t="s">
        <v>37</v>
      </c>
      <c r="C45" s="17">
        <v>4507</v>
      </c>
    </row>
    <row r="46" spans="1:3" s="74" customFormat="1" ht="13.2" x14ac:dyDescent="0.3">
      <c r="A46" s="34" t="s">
        <v>46</v>
      </c>
      <c r="B46" s="50" t="s">
        <v>47</v>
      </c>
      <c r="C46" s="32">
        <v>597.5</v>
      </c>
    </row>
    <row r="47" spans="1:3" s="77" customFormat="1" ht="13.2" x14ac:dyDescent="0.3">
      <c r="B47" s="78"/>
    </row>
    <row r="48" spans="1:3" s="74" customFormat="1" ht="13.2" x14ac:dyDescent="0.3">
      <c r="B48" s="76"/>
    </row>
    <row r="49" spans="1:3" s="74" customFormat="1" ht="2.1" customHeight="1" x14ac:dyDescent="0.3">
      <c r="A49" s="79"/>
      <c r="B49" s="80"/>
      <c r="C49" s="81"/>
    </row>
    <row r="50" spans="1:3" s="83" customFormat="1" ht="17.100000000000001" customHeight="1" x14ac:dyDescent="0.25">
      <c r="A50" s="116" t="s">
        <v>62</v>
      </c>
      <c r="B50" s="117"/>
      <c r="C50" s="82"/>
    </row>
    <row r="51" spans="1:3" s="83" customFormat="1" ht="23.25" customHeight="1" x14ac:dyDescent="0.25">
      <c r="A51" s="120" t="s">
        <v>56</v>
      </c>
      <c r="B51" s="121"/>
      <c r="C51" s="122"/>
    </row>
    <row r="52" spans="1:3" s="83" customFormat="1" ht="23.25" customHeight="1" x14ac:dyDescent="0.25">
      <c r="A52" s="120" t="s">
        <v>75</v>
      </c>
      <c r="B52" s="121"/>
      <c r="C52" s="122"/>
    </row>
    <row r="53" spans="1:3" s="83" customFormat="1" ht="17.100000000000001" customHeight="1" x14ac:dyDescent="0.25">
      <c r="A53" s="118" t="s">
        <v>54</v>
      </c>
      <c r="B53" s="119"/>
      <c r="C53" s="82"/>
    </row>
    <row r="54" spans="1:3" s="74" customFormat="1" ht="3" customHeight="1" x14ac:dyDescent="0.3">
      <c r="A54" s="84"/>
      <c r="B54" s="85"/>
      <c r="C54" s="86"/>
    </row>
    <row r="56" spans="1:3" ht="81" customHeight="1" x14ac:dyDescent="0.35">
      <c r="B56" s="75"/>
    </row>
  </sheetData>
  <mergeCells count="11">
    <mergeCell ref="A30:A33"/>
    <mergeCell ref="A1:C1"/>
    <mergeCell ref="A3:C4"/>
    <mergeCell ref="A5:C5"/>
    <mergeCell ref="A7:C7"/>
    <mergeCell ref="A11:A29"/>
    <mergeCell ref="A34:A45"/>
    <mergeCell ref="A50:B50"/>
    <mergeCell ref="A53:B53"/>
    <mergeCell ref="A52:C52"/>
    <mergeCell ref="A51:C5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5"/>
  <sheetViews>
    <sheetView showGridLines="0" tabSelected="1" zoomScaleNormal="100" workbookViewId="0">
      <selection activeCell="A5" sqref="A5:K5"/>
    </sheetView>
  </sheetViews>
  <sheetFormatPr baseColWidth="10" defaultColWidth="11.44140625" defaultRowHeight="15" x14ac:dyDescent="0.35"/>
  <cols>
    <col min="1" max="1" width="20.44140625" style="10" customWidth="1"/>
    <col min="2" max="2" width="25.88671875" style="10" customWidth="1"/>
    <col min="3" max="8" width="12" style="10" customWidth="1"/>
    <col min="9" max="16384" width="11.44140625" style="10"/>
  </cols>
  <sheetData>
    <row r="1" spans="1:11" s="2" customFormat="1" ht="60" customHeight="1" x14ac:dyDescent="0.3">
      <c r="A1" s="127"/>
      <c r="B1" s="127"/>
      <c r="C1" s="127"/>
      <c r="D1" s="127"/>
      <c r="E1" s="127"/>
      <c r="F1" s="127"/>
      <c r="G1" s="127"/>
      <c r="H1" s="127"/>
      <c r="I1" s="127"/>
    </row>
    <row r="2" spans="1:11" s="2" customFormat="1" ht="8.4" customHeight="1" x14ac:dyDescent="0.3">
      <c r="B2" s="1"/>
      <c r="C2" s="1"/>
      <c r="D2" s="1"/>
      <c r="E2" s="1"/>
      <c r="F2" s="1"/>
      <c r="G2" s="1"/>
      <c r="H2" s="1"/>
    </row>
    <row r="3" spans="1:11" s="2" customFormat="1" ht="14.1" customHeight="1" x14ac:dyDescent="0.3">
      <c r="A3" s="138" t="s">
        <v>69</v>
      </c>
      <c r="B3" s="138"/>
      <c r="C3" s="138"/>
      <c r="D3" s="138"/>
      <c r="E3" s="138"/>
      <c r="F3" s="138"/>
      <c r="G3" s="138"/>
      <c r="H3" s="138"/>
      <c r="I3" s="138"/>
      <c r="J3" s="138"/>
      <c r="K3" s="138"/>
    </row>
    <row r="4" spans="1:11" s="2" customFormat="1" ht="17.100000000000001" customHeight="1" x14ac:dyDescent="0.3">
      <c r="A4" s="138"/>
      <c r="B4" s="138"/>
      <c r="C4" s="138"/>
      <c r="D4" s="138"/>
      <c r="E4" s="138"/>
      <c r="F4" s="138"/>
      <c r="G4" s="138"/>
      <c r="H4" s="138"/>
      <c r="I4" s="138"/>
      <c r="J4" s="138"/>
      <c r="K4" s="138"/>
    </row>
    <row r="5" spans="1:11" s="2" customFormat="1" ht="36" customHeight="1" x14ac:dyDescent="0.3">
      <c r="A5" s="139" t="s">
        <v>63</v>
      </c>
      <c r="B5" s="139"/>
      <c r="C5" s="139"/>
      <c r="D5" s="139"/>
      <c r="E5" s="139"/>
      <c r="F5" s="139"/>
      <c r="G5" s="139"/>
      <c r="H5" s="139"/>
      <c r="I5" s="139"/>
      <c r="J5" s="139"/>
      <c r="K5" s="139"/>
    </row>
    <row r="6" spans="1:11" s="2" customFormat="1" ht="13.2" x14ac:dyDescent="0.3">
      <c r="B6" s="3"/>
      <c r="C6" s="3"/>
      <c r="D6" s="3"/>
      <c r="E6" s="3"/>
      <c r="F6" s="3"/>
      <c r="G6" s="3"/>
      <c r="H6" s="3"/>
    </row>
    <row r="7" spans="1:11" s="9" customFormat="1" ht="15" customHeight="1" x14ac:dyDescent="0.25">
      <c r="A7" s="140" t="s">
        <v>70</v>
      </c>
      <c r="B7" s="140"/>
      <c r="C7" s="140"/>
      <c r="D7" s="140"/>
      <c r="E7" s="140"/>
      <c r="F7" s="140"/>
      <c r="G7" s="140"/>
      <c r="H7" s="140"/>
      <c r="I7" s="140"/>
      <c r="J7" s="140"/>
      <c r="K7" s="140"/>
    </row>
    <row r="8" spans="1:11" s="2" customFormat="1" ht="15" customHeight="1" x14ac:dyDescent="0.3">
      <c r="C8" s="141" t="s">
        <v>41</v>
      </c>
      <c r="D8" s="142"/>
      <c r="E8" s="142"/>
      <c r="F8" s="142"/>
      <c r="G8" s="142"/>
      <c r="H8" s="142"/>
      <c r="I8" s="142"/>
      <c r="J8" s="142"/>
      <c r="K8" s="143"/>
    </row>
    <row r="9" spans="1:11" s="2" customFormat="1" ht="13.2" x14ac:dyDescent="0.3">
      <c r="A9" s="13" t="s">
        <v>5</v>
      </c>
      <c r="B9" s="13" t="s">
        <v>4</v>
      </c>
      <c r="C9" s="69">
        <v>2013</v>
      </c>
      <c r="D9" s="70">
        <v>2014</v>
      </c>
      <c r="E9" s="70">
        <v>2015</v>
      </c>
      <c r="F9" s="70">
        <v>2016</v>
      </c>
      <c r="G9" s="70">
        <v>2017</v>
      </c>
      <c r="H9" s="70">
        <v>2018</v>
      </c>
      <c r="I9" s="70">
        <v>2019</v>
      </c>
      <c r="J9" s="70">
        <v>2020</v>
      </c>
      <c r="K9" s="71">
        <v>2021</v>
      </c>
    </row>
    <row r="10" spans="1:11" s="2" customFormat="1" x14ac:dyDescent="0.35">
      <c r="A10" s="136" t="s">
        <v>38</v>
      </c>
      <c r="B10" s="137"/>
      <c r="C10" s="66">
        <v>167456.90000000002</v>
      </c>
      <c r="D10" s="67">
        <v>123135.11</v>
      </c>
      <c r="E10" s="67">
        <v>172348.45</v>
      </c>
      <c r="F10" s="67">
        <v>222552</v>
      </c>
      <c r="G10" s="67">
        <v>245395.94</v>
      </c>
      <c r="H10" s="67">
        <v>188662.8</v>
      </c>
      <c r="I10" s="67">
        <v>209690.38</v>
      </c>
      <c r="J10" s="67">
        <v>236091.99999999991</v>
      </c>
      <c r="K10" s="68">
        <v>246277.25</v>
      </c>
    </row>
    <row r="11" spans="1:11" s="2" customFormat="1" ht="13.2" x14ac:dyDescent="0.3">
      <c r="A11" s="34" t="s">
        <v>43</v>
      </c>
      <c r="B11" s="50" t="s">
        <v>9</v>
      </c>
      <c r="C11" s="30">
        <v>1430</v>
      </c>
      <c r="D11" s="31">
        <v>145</v>
      </c>
      <c r="E11" s="31">
        <v>795</v>
      </c>
      <c r="F11" s="31">
        <v>1250</v>
      </c>
      <c r="G11" s="31">
        <v>1151</v>
      </c>
      <c r="H11" s="31">
        <v>658</v>
      </c>
      <c r="I11" s="31">
        <v>733</v>
      </c>
      <c r="J11" s="31">
        <v>919.6</v>
      </c>
      <c r="K11" s="32">
        <v>291</v>
      </c>
    </row>
    <row r="12" spans="1:11" s="2" customFormat="1" ht="12" customHeight="1" x14ac:dyDescent="0.3">
      <c r="A12" s="115" t="s">
        <v>6</v>
      </c>
      <c r="B12" s="49" t="s">
        <v>10</v>
      </c>
      <c r="C12" s="27">
        <v>10171</v>
      </c>
      <c r="D12" s="28">
        <v>1373.7</v>
      </c>
      <c r="E12" s="28">
        <v>5582.3</v>
      </c>
      <c r="F12" s="28">
        <v>7137</v>
      </c>
      <c r="G12" s="28">
        <v>7713</v>
      </c>
      <c r="H12" s="28">
        <v>6650</v>
      </c>
      <c r="I12" s="28">
        <v>8976.08</v>
      </c>
      <c r="J12" s="28">
        <v>9671.1</v>
      </c>
      <c r="K12" s="29">
        <v>7002.4</v>
      </c>
    </row>
    <row r="13" spans="1:11" s="2" customFormat="1" ht="12" customHeight="1" x14ac:dyDescent="0.3">
      <c r="A13" s="115"/>
      <c r="B13" s="45" t="s">
        <v>71</v>
      </c>
      <c r="C13" s="15">
        <v>620</v>
      </c>
      <c r="D13" s="16">
        <v>0</v>
      </c>
      <c r="E13" s="16">
        <v>398</v>
      </c>
      <c r="F13" s="16">
        <v>294</v>
      </c>
      <c r="G13" s="16">
        <v>660</v>
      </c>
      <c r="H13" s="16">
        <v>514</v>
      </c>
      <c r="I13" s="16">
        <v>452</v>
      </c>
      <c r="J13" s="16">
        <v>384</v>
      </c>
      <c r="K13" s="17">
        <v>678</v>
      </c>
    </row>
    <row r="14" spans="1:11" s="2" customFormat="1" ht="12" customHeight="1" x14ac:dyDescent="0.3">
      <c r="A14" s="115"/>
      <c r="B14" s="46" t="s">
        <v>50</v>
      </c>
      <c r="C14" s="18">
        <v>7572.1</v>
      </c>
      <c r="D14" s="19">
        <v>3089.5</v>
      </c>
      <c r="E14" s="19">
        <v>4078</v>
      </c>
      <c r="F14" s="19">
        <v>6936.7</v>
      </c>
      <c r="G14" s="19">
        <v>0</v>
      </c>
      <c r="H14" s="19">
        <v>5251</v>
      </c>
      <c r="I14" s="19">
        <v>7287.5</v>
      </c>
      <c r="J14" s="19">
        <v>7823.9000000000005</v>
      </c>
      <c r="K14" s="20">
        <v>6510.35</v>
      </c>
    </row>
    <row r="15" spans="1:11" s="2" customFormat="1" ht="12" customHeight="1" x14ac:dyDescent="0.3">
      <c r="A15" s="115"/>
      <c r="B15" s="45" t="s">
        <v>11</v>
      </c>
      <c r="C15" s="15">
        <v>2749.3</v>
      </c>
      <c r="D15" s="16">
        <v>291</v>
      </c>
      <c r="E15" s="16">
        <v>1951</v>
      </c>
      <c r="F15" s="16">
        <v>2087</v>
      </c>
      <c r="G15" s="16">
        <v>1431.5</v>
      </c>
      <c r="H15" s="16">
        <v>703.5</v>
      </c>
      <c r="I15" s="16">
        <v>1231.5</v>
      </c>
      <c r="J15" s="16">
        <v>1221.6999999999998</v>
      </c>
      <c r="K15" s="17">
        <v>583.75</v>
      </c>
    </row>
    <row r="16" spans="1:11" s="2" customFormat="1" ht="12" customHeight="1" x14ac:dyDescent="0.3">
      <c r="A16" s="115"/>
      <c r="B16" s="46" t="s">
        <v>12</v>
      </c>
      <c r="C16" s="18">
        <v>2575</v>
      </c>
      <c r="D16" s="19">
        <v>897</v>
      </c>
      <c r="E16" s="19">
        <v>1970.5</v>
      </c>
      <c r="F16" s="19">
        <v>2859</v>
      </c>
      <c r="G16" s="19">
        <v>3840.5</v>
      </c>
      <c r="H16" s="19">
        <v>3324</v>
      </c>
      <c r="I16" s="19">
        <v>3793</v>
      </c>
      <c r="J16" s="19">
        <v>3243.9999999999995</v>
      </c>
      <c r="K16" s="20">
        <v>3479</v>
      </c>
    </row>
    <row r="17" spans="1:11" s="2" customFormat="1" ht="12" customHeight="1" x14ac:dyDescent="0.3">
      <c r="A17" s="115"/>
      <c r="B17" s="45" t="s">
        <v>13</v>
      </c>
      <c r="C17" s="15">
        <v>425.5</v>
      </c>
      <c r="D17" s="16">
        <v>363.5</v>
      </c>
      <c r="E17" s="16">
        <v>438.25</v>
      </c>
      <c r="F17" s="16">
        <v>719</v>
      </c>
      <c r="G17" s="16">
        <v>593.5</v>
      </c>
      <c r="H17" s="16">
        <v>471</v>
      </c>
      <c r="I17" s="16">
        <v>0</v>
      </c>
      <c r="J17" s="16">
        <v>363.09999999999997</v>
      </c>
      <c r="K17" s="17">
        <v>384.7</v>
      </c>
    </row>
    <row r="18" spans="1:11" s="2" customFormat="1" ht="12" customHeight="1" x14ac:dyDescent="0.3">
      <c r="A18" s="115"/>
      <c r="B18" s="46" t="s">
        <v>14</v>
      </c>
      <c r="C18" s="18">
        <v>8533.7999999999993</v>
      </c>
      <c r="D18" s="19">
        <v>8072.6399999999994</v>
      </c>
      <c r="E18" s="19">
        <v>8689.0499999999993</v>
      </c>
      <c r="F18" s="19">
        <v>9734.5</v>
      </c>
      <c r="G18" s="19">
        <v>10653.5</v>
      </c>
      <c r="H18" s="19">
        <v>9348.2999999999993</v>
      </c>
      <c r="I18" s="19">
        <v>10316.450000000001</v>
      </c>
      <c r="J18" s="19">
        <v>11042.400000000007</v>
      </c>
      <c r="K18" s="20">
        <v>11414.3</v>
      </c>
    </row>
    <row r="19" spans="1:11" s="2" customFormat="1" ht="12" customHeight="1" x14ac:dyDescent="0.3">
      <c r="A19" s="115"/>
      <c r="B19" s="45" t="s">
        <v>15</v>
      </c>
      <c r="C19" s="15">
        <v>2383</v>
      </c>
      <c r="D19" s="16">
        <v>2043.8000000000002</v>
      </c>
      <c r="E19" s="16">
        <v>3153.2</v>
      </c>
      <c r="F19" s="16">
        <v>3100.5</v>
      </c>
      <c r="G19" s="16">
        <v>3524.5</v>
      </c>
      <c r="H19" s="16">
        <v>2909</v>
      </c>
      <c r="I19" s="16">
        <v>3252.5</v>
      </c>
      <c r="J19" s="16">
        <v>4210.2999999999993</v>
      </c>
      <c r="K19" s="17">
        <v>3898.25</v>
      </c>
    </row>
    <row r="20" spans="1:11" s="2" customFormat="1" ht="12" customHeight="1" x14ac:dyDescent="0.3">
      <c r="A20" s="115"/>
      <c r="B20" s="46" t="s">
        <v>72</v>
      </c>
      <c r="C20" s="18">
        <v>0</v>
      </c>
      <c r="D20" s="19">
        <v>0</v>
      </c>
      <c r="E20" s="19">
        <v>142.1</v>
      </c>
      <c r="F20" s="19">
        <v>0</v>
      </c>
      <c r="G20" s="19">
        <v>119</v>
      </c>
      <c r="H20" s="19">
        <v>104</v>
      </c>
      <c r="I20" s="19">
        <v>258.5</v>
      </c>
      <c r="J20" s="19">
        <v>228.7</v>
      </c>
      <c r="K20" s="20">
        <v>213.75</v>
      </c>
    </row>
    <row r="21" spans="1:11" s="2" customFormat="1" ht="12" customHeight="1" x14ac:dyDescent="0.3">
      <c r="A21" s="115"/>
      <c r="B21" s="45" t="s">
        <v>51</v>
      </c>
      <c r="C21" s="15">
        <v>225</v>
      </c>
      <c r="D21" s="16">
        <v>888</v>
      </c>
      <c r="E21" s="16">
        <v>741</v>
      </c>
      <c r="F21" s="16">
        <v>0</v>
      </c>
      <c r="G21" s="16">
        <v>580</v>
      </c>
      <c r="H21" s="16">
        <v>395.5</v>
      </c>
      <c r="I21" s="16">
        <v>676</v>
      </c>
      <c r="J21" s="16">
        <v>588.29999999999995</v>
      </c>
      <c r="K21" s="17">
        <v>822.5</v>
      </c>
    </row>
    <row r="22" spans="1:11" s="2" customFormat="1" ht="12" customHeight="1" x14ac:dyDescent="0.3">
      <c r="A22" s="115"/>
      <c r="B22" s="46" t="s">
        <v>73</v>
      </c>
      <c r="C22" s="18">
        <v>0</v>
      </c>
      <c r="D22" s="19">
        <v>0</v>
      </c>
      <c r="E22" s="19">
        <v>0</v>
      </c>
      <c r="F22" s="19">
        <v>8499</v>
      </c>
      <c r="G22" s="19">
        <v>10482</v>
      </c>
      <c r="H22" s="19">
        <v>7547</v>
      </c>
      <c r="I22" s="19">
        <v>7253.6</v>
      </c>
      <c r="J22" s="19">
        <v>8757.5999999999985</v>
      </c>
      <c r="K22" s="20">
        <v>3912</v>
      </c>
    </row>
    <row r="23" spans="1:11" s="2" customFormat="1" ht="12" customHeight="1" x14ac:dyDescent="0.3">
      <c r="A23" s="115"/>
      <c r="B23" s="45" t="s">
        <v>16</v>
      </c>
      <c r="C23" s="15">
        <v>14742</v>
      </c>
      <c r="D23" s="16">
        <v>5654.4699999999993</v>
      </c>
      <c r="E23" s="16">
        <v>10385.9</v>
      </c>
      <c r="F23" s="16">
        <v>12773.3</v>
      </c>
      <c r="G23" s="16">
        <v>11840.84</v>
      </c>
      <c r="H23" s="16">
        <v>6947.5</v>
      </c>
      <c r="I23" s="16">
        <v>8582.5</v>
      </c>
      <c r="J23" s="16">
        <v>11051.000000000004</v>
      </c>
      <c r="K23" s="17">
        <v>8504</v>
      </c>
    </row>
    <row r="24" spans="1:11" s="2" customFormat="1" ht="12" customHeight="1" x14ac:dyDescent="0.3">
      <c r="A24" s="115"/>
      <c r="B24" s="46" t="s">
        <v>17</v>
      </c>
      <c r="C24" s="18">
        <v>800</v>
      </c>
      <c r="D24" s="19">
        <v>996</v>
      </c>
      <c r="E24" s="19">
        <v>1070.5</v>
      </c>
      <c r="F24" s="19">
        <v>1247</v>
      </c>
      <c r="G24" s="19">
        <v>1948</v>
      </c>
      <c r="H24" s="19">
        <v>2162</v>
      </c>
      <c r="I24" s="19">
        <v>1890</v>
      </c>
      <c r="J24" s="19">
        <v>1779.9000000000003</v>
      </c>
      <c r="K24" s="20">
        <v>1999</v>
      </c>
    </row>
    <row r="25" spans="1:11" s="2" customFormat="1" ht="12" customHeight="1" x14ac:dyDescent="0.3">
      <c r="A25" s="115"/>
      <c r="B25" s="45" t="s">
        <v>18</v>
      </c>
      <c r="C25" s="15">
        <v>0</v>
      </c>
      <c r="D25" s="16">
        <v>232</v>
      </c>
      <c r="E25" s="16">
        <v>251</v>
      </c>
      <c r="F25" s="16">
        <v>498</v>
      </c>
      <c r="G25" s="16">
        <v>442</v>
      </c>
      <c r="H25" s="16">
        <v>759</v>
      </c>
      <c r="I25" s="16">
        <v>1117.5</v>
      </c>
      <c r="J25" s="16">
        <v>852.8</v>
      </c>
      <c r="K25" s="17">
        <v>1169</v>
      </c>
    </row>
    <row r="26" spans="1:11" s="2" customFormat="1" ht="12" customHeight="1" x14ac:dyDescent="0.3">
      <c r="A26" s="115"/>
      <c r="B26" s="46" t="s">
        <v>19</v>
      </c>
      <c r="C26" s="18">
        <v>1580</v>
      </c>
      <c r="D26" s="19">
        <v>1011</v>
      </c>
      <c r="E26" s="19">
        <v>687</v>
      </c>
      <c r="F26" s="19">
        <v>1438</v>
      </c>
      <c r="G26" s="19">
        <v>1228.5</v>
      </c>
      <c r="H26" s="19">
        <v>1267</v>
      </c>
      <c r="I26" s="19">
        <v>1583</v>
      </c>
      <c r="J26" s="19">
        <v>1642.9</v>
      </c>
      <c r="K26" s="20">
        <v>918</v>
      </c>
    </row>
    <row r="27" spans="1:11" s="2" customFormat="1" ht="12" customHeight="1" x14ac:dyDescent="0.3">
      <c r="A27" s="115"/>
      <c r="B27" s="45" t="s">
        <v>20</v>
      </c>
      <c r="C27" s="15">
        <v>1667</v>
      </c>
      <c r="D27" s="16">
        <v>521</v>
      </c>
      <c r="E27" s="16">
        <v>353</v>
      </c>
      <c r="F27" s="16">
        <v>1013</v>
      </c>
      <c r="G27" s="16">
        <v>2080.35</v>
      </c>
      <c r="H27" s="16">
        <v>1489</v>
      </c>
      <c r="I27" s="16">
        <v>1567.5</v>
      </c>
      <c r="J27" s="16">
        <v>1993.3</v>
      </c>
      <c r="K27" s="17">
        <v>2938</v>
      </c>
    </row>
    <row r="28" spans="1:11" s="2" customFormat="1" ht="12" customHeight="1" x14ac:dyDescent="0.3">
      <c r="A28" s="115"/>
      <c r="B28" s="46" t="s">
        <v>21</v>
      </c>
      <c r="C28" s="18">
        <v>243.5</v>
      </c>
      <c r="D28" s="19">
        <v>155.5</v>
      </c>
      <c r="E28" s="19">
        <v>339</v>
      </c>
      <c r="F28" s="19">
        <v>238.5</v>
      </c>
      <c r="G28" s="19">
        <v>193.5</v>
      </c>
      <c r="H28" s="19">
        <v>336.5</v>
      </c>
      <c r="I28" s="19">
        <v>243</v>
      </c>
      <c r="J28" s="19">
        <v>471.4</v>
      </c>
      <c r="K28" s="20">
        <v>1153</v>
      </c>
    </row>
    <row r="29" spans="1:11" s="2" customFormat="1" ht="12" customHeight="1" x14ac:dyDescent="0.3">
      <c r="A29" s="115"/>
      <c r="B29" s="45" t="s">
        <v>74</v>
      </c>
      <c r="C29" s="15">
        <v>826</v>
      </c>
      <c r="D29" s="16">
        <v>436</v>
      </c>
      <c r="E29" s="16">
        <v>583</v>
      </c>
      <c r="F29" s="16">
        <v>630.5</v>
      </c>
      <c r="G29" s="16">
        <v>2065.25</v>
      </c>
      <c r="H29" s="16">
        <v>367.5</v>
      </c>
      <c r="I29" s="16">
        <v>390.75</v>
      </c>
      <c r="J29" s="16">
        <v>357.70000000000005</v>
      </c>
      <c r="K29" s="17">
        <v>643.75</v>
      </c>
    </row>
    <row r="30" spans="1:11" s="2" customFormat="1" ht="12" customHeight="1" x14ac:dyDescent="0.3">
      <c r="A30" s="115"/>
      <c r="B30" s="46" t="s">
        <v>22</v>
      </c>
      <c r="C30" s="18">
        <v>2396</v>
      </c>
      <c r="D30" s="19">
        <v>2022.5</v>
      </c>
      <c r="E30" s="19">
        <v>1821.75</v>
      </c>
      <c r="F30" s="19">
        <v>3112</v>
      </c>
      <c r="G30" s="19">
        <v>1525</v>
      </c>
      <c r="H30" s="19">
        <v>1517</v>
      </c>
      <c r="I30" s="19">
        <v>1773.9</v>
      </c>
      <c r="J30" s="19">
        <v>1085.7999999999997</v>
      </c>
      <c r="K30" s="20">
        <v>1768.5</v>
      </c>
    </row>
    <row r="31" spans="1:11" s="2" customFormat="1" ht="13.8" x14ac:dyDescent="0.3">
      <c r="A31" s="115"/>
      <c r="B31" s="48" t="s">
        <v>39</v>
      </c>
      <c r="C31" s="24">
        <v>4131</v>
      </c>
      <c r="D31" s="25">
        <v>3035</v>
      </c>
      <c r="E31" s="25">
        <v>4628</v>
      </c>
      <c r="F31" s="25">
        <v>994.5</v>
      </c>
      <c r="G31" s="25">
        <v>7131</v>
      </c>
      <c r="H31" s="25">
        <v>0</v>
      </c>
      <c r="I31" s="25">
        <v>539.5</v>
      </c>
      <c r="J31" s="25">
        <v>0</v>
      </c>
      <c r="K31" s="26">
        <v>0</v>
      </c>
    </row>
    <row r="32" spans="1:11" s="2" customFormat="1" ht="12" customHeight="1" x14ac:dyDescent="0.3">
      <c r="A32" s="114" t="s">
        <v>7</v>
      </c>
      <c r="B32" s="46" t="s">
        <v>7</v>
      </c>
      <c r="C32" s="18">
        <v>5250</v>
      </c>
      <c r="D32" s="19">
        <v>6376.5</v>
      </c>
      <c r="E32" s="19">
        <v>6788.5</v>
      </c>
      <c r="F32" s="19">
        <v>10776.5</v>
      </c>
      <c r="G32" s="19">
        <v>9537</v>
      </c>
      <c r="H32" s="19">
        <v>3598.5</v>
      </c>
      <c r="I32" s="19">
        <v>4705</v>
      </c>
      <c r="J32" s="19">
        <v>7351.0999999999985</v>
      </c>
      <c r="K32" s="20">
        <v>8265</v>
      </c>
    </row>
    <row r="33" spans="1:11" s="2" customFormat="1" ht="12" customHeight="1" x14ac:dyDescent="0.3">
      <c r="A33" s="115"/>
      <c r="B33" s="45" t="s">
        <v>23</v>
      </c>
      <c r="C33" s="15">
        <v>1790</v>
      </c>
      <c r="D33" s="16">
        <v>1504</v>
      </c>
      <c r="E33" s="16">
        <v>1065</v>
      </c>
      <c r="F33" s="16">
        <v>3085</v>
      </c>
      <c r="G33" s="16">
        <v>2045</v>
      </c>
      <c r="H33" s="16">
        <v>1152</v>
      </c>
      <c r="I33" s="16">
        <v>2422</v>
      </c>
      <c r="J33" s="16">
        <v>1295.9000000000001</v>
      </c>
      <c r="K33" s="17">
        <v>1778</v>
      </c>
    </row>
    <row r="34" spans="1:11" s="2" customFormat="1" ht="12" customHeight="1" x14ac:dyDescent="0.3">
      <c r="A34" s="115"/>
      <c r="B34" s="46" t="s">
        <v>24</v>
      </c>
      <c r="C34" s="18">
        <v>357</v>
      </c>
      <c r="D34" s="19">
        <v>0</v>
      </c>
      <c r="E34" s="19">
        <v>0</v>
      </c>
      <c r="F34" s="19">
        <v>875</v>
      </c>
      <c r="G34" s="19">
        <v>260</v>
      </c>
      <c r="H34" s="19">
        <v>0</v>
      </c>
      <c r="I34" s="19">
        <v>308</v>
      </c>
      <c r="J34" s="19">
        <v>208.29999999999998</v>
      </c>
      <c r="K34" s="20">
        <v>95</v>
      </c>
    </row>
    <row r="35" spans="1:11" s="2" customFormat="1" ht="12" customHeight="1" x14ac:dyDescent="0.3">
      <c r="A35" s="115"/>
      <c r="B35" s="45" t="s">
        <v>25</v>
      </c>
      <c r="C35" s="15">
        <v>1549</v>
      </c>
      <c r="D35" s="16">
        <v>1113</v>
      </c>
      <c r="E35" s="16">
        <v>0</v>
      </c>
      <c r="F35" s="16">
        <v>2011</v>
      </c>
      <c r="G35" s="16">
        <v>1484</v>
      </c>
      <c r="H35" s="16">
        <v>0</v>
      </c>
      <c r="I35" s="16">
        <v>533</v>
      </c>
      <c r="J35" s="16">
        <v>1055.5999999999999</v>
      </c>
      <c r="K35" s="17">
        <v>1679</v>
      </c>
    </row>
    <row r="36" spans="1:11" s="2" customFormat="1" ht="13.8" x14ac:dyDescent="0.3">
      <c r="A36" s="115"/>
      <c r="B36" s="46" t="s">
        <v>53</v>
      </c>
      <c r="C36" s="18">
        <v>0</v>
      </c>
      <c r="D36" s="19">
        <v>0</v>
      </c>
      <c r="E36" s="19">
        <v>1969</v>
      </c>
      <c r="F36" s="19">
        <v>0</v>
      </c>
      <c r="G36" s="19">
        <v>0</v>
      </c>
      <c r="H36" s="19">
        <v>1073</v>
      </c>
      <c r="I36" s="19">
        <v>0</v>
      </c>
      <c r="J36" s="19">
        <v>0</v>
      </c>
      <c r="K36" s="20">
        <v>0</v>
      </c>
    </row>
    <row r="37" spans="1:11" s="2" customFormat="1" ht="12" customHeight="1" x14ac:dyDescent="0.3">
      <c r="A37" s="114" t="s">
        <v>8</v>
      </c>
      <c r="B37" s="47" t="s">
        <v>26</v>
      </c>
      <c r="C37" s="21">
        <v>12489.5</v>
      </c>
      <c r="D37" s="22">
        <v>6672</v>
      </c>
      <c r="E37" s="22">
        <v>6073.4</v>
      </c>
      <c r="F37" s="22">
        <v>9114</v>
      </c>
      <c r="G37" s="22">
        <v>12869.4</v>
      </c>
      <c r="H37" s="22">
        <v>10682</v>
      </c>
      <c r="I37" s="22">
        <v>10360.5</v>
      </c>
      <c r="J37" s="22">
        <v>12257.199999999997</v>
      </c>
      <c r="K37" s="23">
        <v>10679</v>
      </c>
    </row>
    <row r="38" spans="1:11" s="2" customFormat="1" ht="12" customHeight="1" x14ac:dyDescent="0.3">
      <c r="A38" s="115"/>
      <c r="B38" s="46" t="s">
        <v>27</v>
      </c>
      <c r="C38" s="18">
        <v>6358.6</v>
      </c>
      <c r="D38" s="19">
        <v>3296.5</v>
      </c>
      <c r="E38" s="19">
        <v>3566</v>
      </c>
      <c r="F38" s="19">
        <v>6068.5</v>
      </c>
      <c r="G38" s="19">
        <v>7291</v>
      </c>
      <c r="H38" s="19">
        <v>3883</v>
      </c>
      <c r="I38" s="19">
        <v>5618</v>
      </c>
      <c r="J38" s="19">
        <v>3484.8000000000006</v>
      </c>
      <c r="K38" s="20">
        <v>4180.5</v>
      </c>
    </row>
    <row r="39" spans="1:11" s="2" customFormat="1" ht="12" customHeight="1" x14ac:dyDescent="0.3">
      <c r="A39" s="115"/>
      <c r="B39" s="45" t="s">
        <v>28</v>
      </c>
      <c r="C39" s="15">
        <v>0</v>
      </c>
      <c r="D39" s="16">
        <v>0</v>
      </c>
      <c r="E39" s="16">
        <v>1366</v>
      </c>
      <c r="F39" s="16">
        <v>1422</v>
      </c>
      <c r="G39" s="16">
        <v>3279</v>
      </c>
      <c r="H39" s="16">
        <v>1253</v>
      </c>
      <c r="I39" s="16">
        <v>1420</v>
      </c>
      <c r="J39" s="16">
        <v>2891.7</v>
      </c>
      <c r="K39" s="17">
        <v>3700</v>
      </c>
    </row>
    <row r="40" spans="1:11" s="2" customFormat="1" ht="12" customHeight="1" x14ac:dyDescent="0.3">
      <c r="A40" s="115"/>
      <c r="B40" s="46" t="s">
        <v>29</v>
      </c>
      <c r="C40" s="18">
        <v>8855</v>
      </c>
      <c r="D40" s="19">
        <v>7338.5</v>
      </c>
      <c r="E40" s="19">
        <v>12313</v>
      </c>
      <c r="F40" s="19">
        <v>17609</v>
      </c>
      <c r="G40" s="19">
        <v>26841.599999999999</v>
      </c>
      <c r="H40" s="19">
        <v>19895.5</v>
      </c>
      <c r="I40" s="19">
        <v>22707</v>
      </c>
      <c r="J40" s="19">
        <v>24244.700000000008</v>
      </c>
      <c r="K40" s="20">
        <v>30199</v>
      </c>
    </row>
    <row r="41" spans="1:11" s="2" customFormat="1" ht="12" customHeight="1" x14ac:dyDescent="0.3">
      <c r="A41" s="115"/>
      <c r="B41" s="45" t="s">
        <v>30</v>
      </c>
      <c r="C41" s="15">
        <v>18515</v>
      </c>
      <c r="D41" s="16">
        <v>12524</v>
      </c>
      <c r="E41" s="16">
        <v>11044</v>
      </c>
      <c r="F41" s="16">
        <v>7940</v>
      </c>
      <c r="G41" s="16">
        <v>8234</v>
      </c>
      <c r="H41" s="16">
        <v>9742</v>
      </c>
      <c r="I41" s="16">
        <v>11171</v>
      </c>
      <c r="J41" s="16">
        <v>14057.299999999997</v>
      </c>
      <c r="K41" s="17">
        <v>15675</v>
      </c>
    </row>
    <row r="42" spans="1:11" s="2" customFormat="1" ht="12" customHeight="1" x14ac:dyDescent="0.3">
      <c r="A42" s="115"/>
      <c r="B42" s="46" t="s">
        <v>31</v>
      </c>
      <c r="C42" s="18">
        <v>0</v>
      </c>
      <c r="D42" s="19">
        <v>1645</v>
      </c>
      <c r="E42" s="19">
        <v>4380</v>
      </c>
      <c r="F42" s="19">
        <v>3615.5</v>
      </c>
      <c r="G42" s="19">
        <v>4103.5</v>
      </c>
      <c r="H42" s="19">
        <v>5344</v>
      </c>
      <c r="I42" s="19">
        <v>7029</v>
      </c>
      <c r="J42" s="19">
        <v>6434.2999999999993</v>
      </c>
      <c r="K42" s="20">
        <v>8118</v>
      </c>
    </row>
    <row r="43" spans="1:11" s="2" customFormat="1" ht="12" customHeight="1" x14ac:dyDescent="0.3">
      <c r="A43" s="115"/>
      <c r="B43" s="45" t="s">
        <v>32</v>
      </c>
      <c r="C43" s="15">
        <v>5466.6</v>
      </c>
      <c r="D43" s="16">
        <v>10530</v>
      </c>
      <c r="E43" s="16">
        <v>18061</v>
      </c>
      <c r="F43" s="16">
        <v>26867.5</v>
      </c>
      <c r="G43" s="16">
        <v>27777</v>
      </c>
      <c r="H43" s="16">
        <v>22861</v>
      </c>
      <c r="I43" s="16">
        <v>29522.5</v>
      </c>
      <c r="J43" s="16">
        <v>35984.10000000002</v>
      </c>
      <c r="K43" s="17">
        <v>37418</v>
      </c>
    </row>
    <row r="44" spans="1:11" s="2" customFormat="1" ht="12" customHeight="1" x14ac:dyDescent="0.3">
      <c r="A44" s="115"/>
      <c r="B44" s="46" t="s">
        <v>33</v>
      </c>
      <c r="C44" s="18">
        <v>3919</v>
      </c>
      <c r="D44" s="19">
        <v>699</v>
      </c>
      <c r="E44" s="19">
        <v>3645</v>
      </c>
      <c r="F44" s="19">
        <v>4214</v>
      </c>
      <c r="G44" s="19">
        <v>6820.5</v>
      </c>
      <c r="H44" s="19">
        <v>5694</v>
      </c>
      <c r="I44" s="19">
        <v>6381</v>
      </c>
      <c r="J44" s="19">
        <v>8746.4</v>
      </c>
      <c r="K44" s="20">
        <v>10501</v>
      </c>
    </row>
    <row r="45" spans="1:11" s="2" customFormat="1" ht="12" customHeight="1" x14ac:dyDescent="0.3">
      <c r="A45" s="115"/>
      <c r="B45" s="45" t="s">
        <v>34</v>
      </c>
      <c r="C45" s="15">
        <v>10502</v>
      </c>
      <c r="D45" s="16">
        <v>15668.5</v>
      </c>
      <c r="E45" s="16">
        <v>20428</v>
      </c>
      <c r="F45" s="16">
        <v>25145.5</v>
      </c>
      <c r="G45" s="16">
        <v>25177.5</v>
      </c>
      <c r="H45" s="16">
        <v>21020.5</v>
      </c>
      <c r="I45" s="16">
        <v>16491.5</v>
      </c>
      <c r="J45" s="16">
        <v>21159.999999999996</v>
      </c>
      <c r="K45" s="17">
        <v>23995.5</v>
      </c>
    </row>
    <row r="46" spans="1:11" s="2" customFormat="1" ht="12" customHeight="1" x14ac:dyDescent="0.3">
      <c r="A46" s="115"/>
      <c r="B46" s="46" t="s">
        <v>35</v>
      </c>
      <c r="C46" s="18">
        <v>10684</v>
      </c>
      <c r="D46" s="19">
        <v>6539</v>
      </c>
      <c r="E46" s="19">
        <v>8258</v>
      </c>
      <c r="F46" s="19">
        <v>9568</v>
      </c>
      <c r="G46" s="19">
        <v>9656</v>
      </c>
      <c r="H46" s="19">
        <v>8386.5</v>
      </c>
      <c r="I46" s="19">
        <v>11089.5</v>
      </c>
      <c r="J46" s="19">
        <v>10784.7</v>
      </c>
      <c r="K46" s="20">
        <v>10283.5</v>
      </c>
    </row>
    <row r="47" spans="1:11" s="2" customFormat="1" ht="12" customHeight="1" x14ac:dyDescent="0.3">
      <c r="A47" s="115"/>
      <c r="B47" s="45" t="s">
        <v>36</v>
      </c>
      <c r="C47" s="15">
        <v>9751</v>
      </c>
      <c r="D47" s="16">
        <v>12775</v>
      </c>
      <c r="E47" s="16">
        <v>20166</v>
      </c>
      <c r="F47" s="16">
        <v>23300</v>
      </c>
      <c r="G47" s="16">
        <v>26007</v>
      </c>
      <c r="H47" s="16">
        <v>17470.5</v>
      </c>
      <c r="I47" s="16">
        <v>13606</v>
      </c>
      <c r="J47" s="16">
        <v>13225.200000000008</v>
      </c>
      <c r="K47" s="17">
        <v>16323</v>
      </c>
    </row>
    <row r="48" spans="1:11" s="2" customFormat="1" ht="12" customHeight="1" x14ac:dyDescent="0.3">
      <c r="A48" s="115"/>
      <c r="B48" s="46" t="s">
        <v>37</v>
      </c>
      <c r="C48" s="18">
        <v>5915</v>
      </c>
      <c r="D48" s="19">
        <v>2940.5</v>
      </c>
      <c r="E48" s="19">
        <v>3557</v>
      </c>
      <c r="F48" s="19">
        <v>4233</v>
      </c>
      <c r="G48" s="19">
        <v>3825.5</v>
      </c>
      <c r="H48" s="19">
        <v>3329.5</v>
      </c>
      <c r="I48" s="19">
        <v>4000.6</v>
      </c>
      <c r="J48" s="19">
        <v>4842.3999999999987</v>
      </c>
      <c r="K48" s="20">
        <v>4507</v>
      </c>
    </row>
    <row r="49" spans="1:11" s="2" customFormat="1" ht="13.8" x14ac:dyDescent="0.3">
      <c r="A49" s="134"/>
      <c r="B49" s="48" t="s">
        <v>40</v>
      </c>
      <c r="C49" s="24">
        <v>1423</v>
      </c>
      <c r="D49" s="25">
        <v>698</v>
      </c>
      <c r="E49" s="25">
        <v>0</v>
      </c>
      <c r="F49" s="25">
        <v>0</v>
      </c>
      <c r="G49" s="25">
        <v>0</v>
      </c>
      <c r="H49" s="25">
        <v>0</v>
      </c>
      <c r="I49" s="25">
        <v>0</v>
      </c>
      <c r="J49" s="25">
        <v>0</v>
      </c>
      <c r="K49" s="26">
        <v>0</v>
      </c>
    </row>
    <row r="50" spans="1:11" s="2" customFormat="1" ht="13.8" x14ac:dyDescent="0.3">
      <c r="A50" s="34" t="s">
        <v>42</v>
      </c>
      <c r="B50" s="51" t="s">
        <v>52</v>
      </c>
      <c r="C50" s="36">
        <v>1562</v>
      </c>
      <c r="D50" s="37">
        <v>1588</v>
      </c>
      <c r="E50" s="37">
        <v>1611</v>
      </c>
      <c r="F50" s="37">
        <v>2146</v>
      </c>
      <c r="G50" s="37">
        <v>985</v>
      </c>
      <c r="H50" s="37">
        <v>557</v>
      </c>
      <c r="I50" s="37">
        <v>408</v>
      </c>
      <c r="J50" s="37">
        <v>378.79999999999995</v>
      </c>
      <c r="K50" s="38">
        <v>597.5</v>
      </c>
    </row>
    <row r="51" spans="1:11" s="5" customFormat="1" ht="13.2" x14ac:dyDescent="0.3">
      <c r="B51" s="4"/>
      <c r="C51" s="4"/>
      <c r="D51" s="4"/>
      <c r="E51" s="4"/>
      <c r="F51" s="4"/>
      <c r="G51" s="4"/>
      <c r="H51" s="4"/>
    </row>
    <row r="52" spans="1:11" s="2" customFormat="1" ht="13.2" x14ac:dyDescent="0.3">
      <c r="B52" s="3"/>
      <c r="C52" s="3"/>
      <c r="D52" s="3"/>
      <c r="E52" s="3"/>
      <c r="F52" s="3"/>
      <c r="G52" s="3"/>
      <c r="H52" s="3"/>
    </row>
    <row r="53" spans="1:11" s="2" customFormat="1" ht="2.1" customHeight="1" x14ac:dyDescent="0.3">
      <c r="A53" s="6"/>
      <c r="B53" s="7"/>
      <c r="C53" s="7"/>
      <c r="D53" s="7"/>
      <c r="E53" s="7"/>
      <c r="F53" s="7"/>
      <c r="G53" s="7"/>
      <c r="H53" s="7"/>
      <c r="I53" s="7"/>
      <c r="J53" s="7"/>
      <c r="K53" s="8"/>
    </row>
    <row r="54" spans="1:11" s="9" customFormat="1" ht="17.100000000000001" customHeight="1" x14ac:dyDescent="0.25">
      <c r="A54" s="128" t="s">
        <v>2</v>
      </c>
      <c r="B54" s="129"/>
      <c r="C54" s="129"/>
      <c r="D54" s="129"/>
      <c r="E54" s="129"/>
      <c r="F54" s="129"/>
      <c r="G54" s="129"/>
      <c r="H54" s="129"/>
      <c r="K54" s="35"/>
    </row>
    <row r="55" spans="1:11" s="9" customFormat="1" ht="23.25" customHeight="1" x14ac:dyDescent="0.25">
      <c r="A55" s="120" t="s">
        <v>64</v>
      </c>
      <c r="B55" s="135"/>
      <c r="C55" s="135"/>
      <c r="D55" s="135"/>
      <c r="E55" s="135"/>
      <c r="F55" s="135"/>
      <c r="G55" s="135"/>
      <c r="H55" s="135"/>
      <c r="I55" s="135"/>
      <c r="J55" s="135"/>
      <c r="K55" s="35"/>
    </row>
    <row r="56" spans="1:11" s="9" customFormat="1" ht="23.25" customHeight="1" x14ac:dyDescent="0.25">
      <c r="A56" s="120" t="s">
        <v>65</v>
      </c>
      <c r="B56" s="135"/>
      <c r="C56" s="135"/>
      <c r="D56" s="135"/>
      <c r="E56" s="135"/>
      <c r="F56" s="135"/>
      <c r="G56" s="135"/>
      <c r="H56" s="135"/>
      <c r="K56" s="35"/>
    </row>
    <row r="57" spans="1:11" s="9" customFormat="1" ht="23.25" customHeight="1" x14ac:dyDescent="0.25">
      <c r="A57" s="130" t="s">
        <v>57</v>
      </c>
      <c r="B57" s="131"/>
      <c r="C57" s="131"/>
      <c r="D57" s="131"/>
      <c r="E57" s="131"/>
      <c r="F57" s="131"/>
      <c r="G57" s="131"/>
      <c r="H57" s="131"/>
      <c r="K57" s="35"/>
    </row>
    <row r="58" spans="1:11" s="9" customFormat="1" ht="23.25" customHeight="1" x14ac:dyDescent="0.25">
      <c r="A58" s="130" t="s">
        <v>58</v>
      </c>
      <c r="B58" s="131"/>
      <c r="C58" s="131"/>
      <c r="D58" s="131"/>
      <c r="E58" s="131"/>
      <c r="F58" s="131"/>
      <c r="G58" s="131"/>
      <c r="H58" s="131"/>
      <c r="K58" s="35"/>
    </row>
    <row r="59" spans="1:11" s="9" customFormat="1" ht="23.25" customHeight="1" x14ac:dyDescent="0.25">
      <c r="A59" s="130" t="s">
        <v>59</v>
      </c>
      <c r="B59" s="131"/>
      <c r="C59" s="131"/>
      <c r="D59" s="131"/>
      <c r="E59" s="131"/>
      <c r="F59" s="131"/>
      <c r="G59" s="131"/>
      <c r="H59" s="131"/>
      <c r="K59" s="35"/>
    </row>
    <row r="60" spans="1:11" s="9" customFormat="1" ht="23.25" customHeight="1" x14ac:dyDescent="0.25">
      <c r="A60" s="130" t="s">
        <v>60</v>
      </c>
      <c r="B60" s="131"/>
      <c r="C60" s="131"/>
      <c r="D60" s="131"/>
      <c r="E60" s="131"/>
      <c r="F60" s="131"/>
      <c r="G60" s="131"/>
      <c r="H60" s="131"/>
      <c r="K60" s="35"/>
    </row>
    <row r="61" spans="1:11" s="9" customFormat="1" ht="24" customHeight="1" x14ac:dyDescent="0.25">
      <c r="A61" s="130" t="s">
        <v>61</v>
      </c>
      <c r="B61" s="131"/>
      <c r="C61" s="131"/>
      <c r="D61" s="131"/>
      <c r="E61" s="131"/>
      <c r="F61" s="131"/>
      <c r="G61" s="131"/>
      <c r="H61" s="131"/>
      <c r="K61" s="35"/>
    </row>
    <row r="62" spans="1:11" s="9" customFormat="1" ht="24" customHeight="1" x14ac:dyDescent="0.25">
      <c r="A62" s="132" t="str">
        <f>+'2021'!A53:B53</f>
        <v>Actualizado el 06 de julio de 2021</v>
      </c>
      <c r="B62" s="133"/>
      <c r="C62" s="133"/>
      <c r="D62" s="133"/>
      <c r="E62" s="133"/>
      <c r="F62" s="133"/>
      <c r="G62" s="133"/>
      <c r="H62" s="133"/>
      <c r="I62" s="72"/>
      <c r="J62" s="72"/>
      <c r="K62" s="73"/>
    </row>
    <row r="63" spans="1:11" s="2" customFormat="1" ht="3" customHeight="1" x14ac:dyDescent="0.3"/>
    <row r="65" spans="2:8" ht="81" customHeight="1" x14ac:dyDescent="0.35">
      <c r="B65" s="127"/>
      <c r="C65" s="127"/>
      <c r="D65" s="127"/>
      <c r="E65" s="127"/>
      <c r="F65" s="127"/>
      <c r="G65" s="127"/>
      <c r="H65" s="127"/>
    </row>
  </sheetData>
  <mergeCells count="19">
    <mergeCell ref="A1:I1"/>
    <mergeCell ref="A61:H61"/>
    <mergeCell ref="A59:H59"/>
    <mergeCell ref="A60:H60"/>
    <mergeCell ref="A10:B10"/>
    <mergeCell ref="A3:K4"/>
    <mergeCell ref="A5:K5"/>
    <mergeCell ref="A7:K7"/>
    <mergeCell ref="C8:K8"/>
    <mergeCell ref="B65:H65"/>
    <mergeCell ref="A12:A31"/>
    <mergeCell ref="A32:A36"/>
    <mergeCell ref="A54:H54"/>
    <mergeCell ref="A58:H58"/>
    <mergeCell ref="A62:H62"/>
    <mergeCell ref="A37:A49"/>
    <mergeCell ref="A57:H57"/>
    <mergeCell ref="A55:J55"/>
    <mergeCell ref="A56:H56"/>
  </mergeCells>
  <phoneticPr fontId="4" type="noConversion"/>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Introducción</vt:lpstr>
      <vt:lpstr>2021</vt:lpstr>
      <vt:lpstr>HISTÓRICO</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LMChaparroC</dc:creator>
  <cp:lastModifiedBy>Amanda Soto</cp:lastModifiedBy>
  <cp:lastPrinted>2019-01-09T21:10:54Z</cp:lastPrinted>
  <dcterms:created xsi:type="dcterms:W3CDTF">2007-01-25T17:17:56Z</dcterms:created>
  <dcterms:modified xsi:type="dcterms:W3CDTF">2021-07-06T14:26:21Z</dcterms:modified>
</cp:coreProperties>
</file>