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61" yWindow="4815" windowWidth="20490" windowHeight="3330" activeTab="5"/>
  </bookViews>
  <sheets>
    <sheet name="Contenido" sheetId="1" r:id="rId1"/>
    <sheet name="Anexo A" sheetId="2" r:id="rId2"/>
    <sheet name="Anexo B" sheetId="3" r:id="rId3"/>
    <sheet name="Anexo C D" sheetId="4" r:id="rId4"/>
    <sheet name="Anexo E" sheetId="5" r:id="rId5"/>
    <sheet name="Anexo F" sheetId="6" r:id="rId6"/>
    <sheet name="ANEXO G" sheetId="7" r:id="rId7"/>
    <sheet name="ANEXO H" sheetId="8" r:id="rId8"/>
    <sheet name="ANEXO I " sheetId="9" r:id="rId9"/>
    <sheet name="ANEXO J" sheetId="10" r:id="rId10"/>
  </sheets>
  <externalReferences>
    <externalReference r:id="rId13"/>
  </externalReferences>
  <definedNames>
    <definedName name="_xlnm._FilterDatabase">'[1]PROC0402'!$J$1:$J$177</definedName>
    <definedName name="_xlnm.Print_Area" localSheetId="1">'Anexo A'!$A$1:$AK$46</definedName>
    <definedName name="_xlnm.Print_Area" localSheetId="2">'Anexo B'!$A$1:$AK$43</definedName>
    <definedName name="_xlnm.Print_Area" localSheetId="3">'Anexo C D'!$A$1:$F$66</definedName>
    <definedName name="_xlnm.Print_Area" localSheetId="4">'Anexo E'!$A$1:$AK$41</definedName>
    <definedName name="_xlnm.Print_Area" localSheetId="5">'Anexo F'!$A$2:$U$43</definedName>
    <definedName name="_xlnm.Print_Area" localSheetId="6">'ANEXO G'!$A$1:$AK$43</definedName>
    <definedName name="_xlnm.Print_Area" localSheetId="7">'ANEXO H'!$A$1:$R$37</definedName>
    <definedName name="_xlnm.Print_Area" localSheetId="8">'ANEXO I '!$A$1:$T$40</definedName>
  </definedNames>
  <calcPr fullCalcOnLoad="1"/>
</workbook>
</file>

<file path=xl/sharedStrings.xml><?xml version="1.0" encoding="utf-8"?>
<sst xmlns="http://schemas.openxmlformats.org/spreadsheetml/2006/main" count="1088" uniqueCount="208">
  <si>
    <t>Metros cuadrados</t>
  </si>
  <si>
    <t>Destinos</t>
  </si>
  <si>
    <t>Total</t>
  </si>
  <si>
    <t>Apartamentos</t>
  </si>
  <si>
    <t>Oficinas</t>
  </si>
  <si>
    <t>Comercio</t>
  </si>
  <si>
    <t>Casas</t>
  </si>
  <si>
    <t>Bodegas</t>
  </si>
  <si>
    <t>Educación</t>
  </si>
  <si>
    <t>Hoteles</t>
  </si>
  <si>
    <t xml:space="preserve">Hospitales </t>
  </si>
  <si>
    <t>Administración pública</t>
  </si>
  <si>
    <t>Otros</t>
  </si>
  <si>
    <t>-</t>
  </si>
  <si>
    <t>Hospitales</t>
  </si>
  <si>
    <t>Áreas urbanas y metropolitanas</t>
  </si>
  <si>
    <t>Área culminada,  por áreas urbanas y metropolitanas, según destinos</t>
  </si>
  <si>
    <t>Prefabricados industrializados</t>
  </si>
  <si>
    <t>Área nueva,  por sistema constructivo, según destinos</t>
  </si>
  <si>
    <t>Unidades</t>
  </si>
  <si>
    <t>Área nueva,  por sistema constructivo, según áreas urbanas y metropolitanas</t>
  </si>
  <si>
    <t>Estructura general del área, por estado de obra, según destinos</t>
  </si>
  <si>
    <t>Total área culminada</t>
  </si>
  <si>
    <t>Área en proceso</t>
  </si>
  <si>
    <t>Nueva</t>
  </si>
  <si>
    <t>Continúa en proceso</t>
  </si>
  <si>
    <t>Reinicia                   proceso</t>
  </si>
  <si>
    <t>Total área en proceso</t>
  </si>
  <si>
    <t>Continúa paralizada</t>
  </si>
  <si>
    <t>Total área paralizada</t>
  </si>
  <si>
    <t>- Sin movimiento. No se registraron metros cuadrados en el período de referencia</t>
  </si>
  <si>
    <t>Porcentajes</t>
  </si>
  <si>
    <t>*** Variación con cálculo matemático indeterminado</t>
  </si>
  <si>
    <t>- Sin movimiento. No se registraron variaciones en el período de referencia</t>
  </si>
  <si>
    <t>- Sin movimiento. No se registraron contribuciones en el período de referencia</t>
  </si>
  <si>
    <t>Área iniciada,  por áreas urbanas y metropolitanas, según destinos</t>
  </si>
  <si>
    <t>Variación trimestral del área iniciada, por áreas urbanas y metropolitanas, según destinos</t>
  </si>
  <si>
    <t>Mampostería estructural</t>
  </si>
  <si>
    <t>Mampostería confinada - pórticos</t>
  </si>
  <si>
    <t>- Sin movimiento. No se registraron unidades en el período de referencia</t>
  </si>
  <si>
    <t>Contribución del área iniciada, por áreas urbanas y metropolitanas, según destinos</t>
  </si>
  <si>
    <t>Variación del área culminada, por áreas urbanas y metropolitanas, según destinos</t>
  </si>
  <si>
    <t>Contribución del área culminada, por áreas urbanas y metropolitanas, según destinos</t>
  </si>
  <si>
    <t>Puntos porcentuales</t>
  </si>
  <si>
    <t>Variación anual del área censada, por estado de obra, según destinos</t>
  </si>
  <si>
    <t>Contribución anual del área censada, por estado de obra, según destinos</t>
  </si>
  <si>
    <t xml:space="preserve">Medellín  AM </t>
  </si>
  <si>
    <t xml:space="preserve">Cali                  AU               </t>
  </si>
  <si>
    <t xml:space="preserve">B/quilla.     AU  </t>
  </si>
  <si>
    <t xml:space="preserve">B/manga.     AM </t>
  </si>
  <si>
    <t xml:space="preserve">Pereira  AU </t>
  </si>
  <si>
    <t xml:space="preserve">Armenia   AU </t>
  </si>
  <si>
    <t xml:space="preserve">Cali  AU               </t>
  </si>
  <si>
    <t xml:space="preserve">Barranquilla  AU  </t>
  </si>
  <si>
    <t xml:space="preserve">Bucaramanga  AM </t>
  </si>
  <si>
    <t>Área paralizada nueva,  por áreas urbanas y metropolitanas, según destinos</t>
  </si>
  <si>
    <t>Cartagena AU</t>
  </si>
  <si>
    <t>Cúcuta AM</t>
  </si>
  <si>
    <t>Manizales AU</t>
  </si>
  <si>
    <t>Villavicencio AU</t>
  </si>
  <si>
    <t>Neiva AU</t>
  </si>
  <si>
    <t>Pasto AU</t>
  </si>
  <si>
    <t>Popayán AU</t>
  </si>
  <si>
    <t>Ibagué AU</t>
  </si>
  <si>
    <t xml:space="preserve">EXCAVACIÓN Y CIMENTACIÓN </t>
  </si>
  <si>
    <t xml:space="preserve">ESTRUCTURA Y CUBIERTA    </t>
  </si>
  <si>
    <t xml:space="preserve">MAMPOSTERIA Y PAÑETES     </t>
  </si>
  <si>
    <t xml:space="preserve">ACABADOS NIVEL 1 </t>
  </si>
  <si>
    <t xml:space="preserve">ACABADOS NIVEL 2   </t>
  </si>
  <si>
    <t xml:space="preserve">ACABADOS NIVEL 3  </t>
  </si>
  <si>
    <t xml:space="preserve">Excavación y cimentación  </t>
  </si>
  <si>
    <t xml:space="preserve">Estructura y cubierta         </t>
  </si>
  <si>
    <t xml:space="preserve">Mamposteria y pañetes         </t>
  </si>
  <si>
    <t>Acabados Nivel 1</t>
  </si>
  <si>
    <t xml:space="preserve">Acabados Nivel 1 </t>
  </si>
  <si>
    <t xml:space="preserve">Acabados Nivel 2  </t>
  </si>
  <si>
    <t xml:space="preserve">Acabados Nivel 2 </t>
  </si>
  <si>
    <t xml:space="preserve">Acabados Nivel 3  </t>
  </si>
  <si>
    <t xml:space="preserve">Acabados Nivel 3 </t>
  </si>
  <si>
    <t xml:space="preserve">Acabados Nivel 3   </t>
  </si>
  <si>
    <t xml:space="preserve">Paralizadas  </t>
  </si>
  <si>
    <t xml:space="preserve">Paralizadas </t>
  </si>
  <si>
    <t>Paralizadas</t>
  </si>
  <si>
    <t xml:space="preserve">Paralizadas   </t>
  </si>
  <si>
    <t xml:space="preserve">Culminadas   </t>
  </si>
  <si>
    <t xml:space="preserve">Culminadas </t>
  </si>
  <si>
    <t>Culminadas</t>
  </si>
  <si>
    <t xml:space="preserve">Panel de obras en proceso, según avance de obra </t>
  </si>
  <si>
    <t xml:space="preserve">Metros cuadrados </t>
  </si>
  <si>
    <t>p Cifra provisional</t>
  </si>
  <si>
    <t>p Cifra preliminar</t>
  </si>
  <si>
    <t xml:space="preserve">Fuente: DANE Censo de Edificaciones -CEED </t>
  </si>
  <si>
    <t>Variación trimestral del área paralizada nueva, por áreas urbanas y metropolitanas, según destinos</t>
  </si>
  <si>
    <t>Contribución trimestral del área paralizada nueva, por áreas urbanas y metropolitanas, según destinos</t>
  </si>
  <si>
    <t xml:space="preserve">Área paralizada </t>
  </si>
  <si>
    <t xml:space="preserve">Área  paralizada </t>
  </si>
  <si>
    <t>Área en construcción, por áreas urbanas y metropolitanas, según destinos</t>
  </si>
  <si>
    <t>Variación trimestral del área en construcción, por áreas urbanas y metropolitanas, según destinos</t>
  </si>
  <si>
    <t>Contribución del área en construcción, por áreas urbanas y metropolitanas, según destinos</t>
  </si>
  <si>
    <t xml:space="preserve">B/quilla     AU  </t>
  </si>
  <si>
    <t xml:space="preserve">B/manga     AM </t>
  </si>
  <si>
    <t>- Sin movimiento No se registraron metros cuadrados en el período de referencia</t>
  </si>
  <si>
    <t>- Sin movimiento No se registraron variaciones en el período de referencia</t>
  </si>
  <si>
    <t>- Sin movimiento No se registraron contribuciones en el período de referencia</t>
  </si>
  <si>
    <t>Cundinamarca</t>
  </si>
  <si>
    <t xml:space="preserve">Bogotá  </t>
  </si>
  <si>
    <t xml:space="preserve">Bogotá*                </t>
  </si>
  <si>
    <t xml:space="preserve">* A partir de la publicación del II trimestre de 2013 la información de Bogotá en los anexos corresponde solo a esta ciudad, el municipio de Soacha se encuentra en el Departamento de Cundinanarca. Para consultar la información desde el II trimestre de 2012 puede consultar la estructura general de 16 áreas </t>
  </si>
  <si>
    <t xml:space="preserve">* A partir de la publicación del II trimestre de 2013 la información de Bogotá en los anexos corresponde solo a esta ciudad, el municipio de Soacha se encuentra en el Departamento de Cundinamarca. Para consultar la información desde el II trimestre de 2012 puede consultar la estructura general de 16 áreas </t>
  </si>
  <si>
    <t>Bogotá</t>
  </si>
  <si>
    <t>Anexo A-Cuadro A1</t>
  </si>
  <si>
    <t>Anexo A-Cuadro A2</t>
  </si>
  <si>
    <t>Anexo A-Cuadro A3</t>
  </si>
  <si>
    <t>Anexo A-Cuadro A4</t>
  </si>
  <si>
    <t>Anexo B-Cuadro B1</t>
  </si>
  <si>
    <t>Anexo B-Cuadro B2</t>
  </si>
  <si>
    <t>Anexo B-Cuadro B3</t>
  </si>
  <si>
    <t>Anexo B-Cuadro B4</t>
  </si>
  <si>
    <t>Anexo C-Cuadro C1</t>
  </si>
  <si>
    <t>Anexo C-Cuadro C2</t>
  </si>
  <si>
    <t>Anexo D-Cuadro D1</t>
  </si>
  <si>
    <t>Anexo F-Cuadro F1</t>
  </si>
  <si>
    <t>Anexo E-Cuadro E3</t>
  </si>
  <si>
    <t>Anexo E-Cuadro E4</t>
  </si>
  <si>
    <t>Anexo E-Cuadro E1</t>
  </si>
  <si>
    <t>Anexo E-Cuadro E2</t>
  </si>
  <si>
    <t>Anexo F-Cuadro F2</t>
  </si>
  <si>
    <t>Anexo F-Cuadro F3</t>
  </si>
  <si>
    <t>Anexo F-Cuadro F4</t>
  </si>
  <si>
    <t>Anexo G-Cuadro G1</t>
  </si>
  <si>
    <t>Anexo G-Cuadro G2</t>
  </si>
  <si>
    <t>Anexo G-Cuadro G3</t>
  </si>
  <si>
    <t>Anexo G-Cuadro G4</t>
  </si>
  <si>
    <t>IV trimestre de 2015</t>
  </si>
  <si>
    <t>Estratos</t>
  </si>
  <si>
    <t xml:space="preserve">Total </t>
  </si>
  <si>
    <t>Medellín</t>
  </si>
  <si>
    <t>Cali</t>
  </si>
  <si>
    <t>B/quilla.</t>
  </si>
  <si>
    <t>B/manga.</t>
  </si>
  <si>
    <t>Pereira</t>
  </si>
  <si>
    <t>Armenia</t>
  </si>
  <si>
    <t>Cartagena</t>
  </si>
  <si>
    <t>Ibagué</t>
  </si>
  <si>
    <t>Cúcuta</t>
  </si>
  <si>
    <t>Manizales</t>
  </si>
  <si>
    <t>Villavicencio</t>
  </si>
  <si>
    <t>Neiva</t>
  </si>
  <si>
    <t>Pasto</t>
  </si>
  <si>
    <t>Popayán</t>
  </si>
  <si>
    <t>AM</t>
  </si>
  <si>
    <t>AU</t>
  </si>
  <si>
    <t>C/marca1</t>
  </si>
  <si>
    <t>Área en proceso, por áreas de cobertura, según estrato socioeconomico</t>
  </si>
  <si>
    <t>Anexo H-Cuadro H1</t>
  </si>
  <si>
    <t>Anexo I-Diagrama  1</t>
  </si>
  <si>
    <t>Anexo J-Cuadro J1</t>
  </si>
  <si>
    <t>Estructura general del área, por estado de obra, según áreas de cobertura</t>
  </si>
  <si>
    <t>Anexo J-Cuadro J2</t>
  </si>
  <si>
    <t>Anexo J-Cuadro J3</t>
  </si>
  <si>
    <t>Anexo A</t>
  </si>
  <si>
    <t>Cuadro A1-Área en construcción, por áreas urbanas y metropolitanas, según destinos III trimestre de 2015</t>
  </si>
  <si>
    <t>Cuadro A2-Área en construcción, por áreas urbanas y metropolitanas, según destinos IV trimestre de 2015</t>
  </si>
  <si>
    <t>Cuadro A3-Variación trimestral del área en construcción, por áreas urbanas y metropolitanas, según destinos IV trimestre de 2015 / III trimestre de 2015</t>
  </si>
  <si>
    <t>Cuadro A4-Contribución del área en construcción, por áreas urbanas y metropolitanas, según destinos IV trimestre de 2015 / III trimestre de 2015</t>
  </si>
  <si>
    <t>Anexo B</t>
  </si>
  <si>
    <t>Cuadro B1-Área iniciada,  por áreas urbanas y metropolitanas, según destinos-III trimestre de 2015</t>
  </si>
  <si>
    <t>Cuadro B2-Área iniciada,  por áreas urbanas y metropolitanas, según destinos IV trimestre de 2015</t>
  </si>
  <si>
    <t>Cuadro B3-Variación trimestral del área iniciada, por áreas urbanas y metropolitanas, según destinos IV trimestre de 2015 / III trimestre de 2015</t>
  </si>
  <si>
    <t>Cuadro B4-Contribución del área iniciada, por áreas urbanas y metropolitanas, según destinos IV trimestre de 2015 / III trimestre de 2015</t>
  </si>
  <si>
    <t>Anexo C</t>
  </si>
  <si>
    <t>Cuadro C1-Área nueva,  por sistema constructivo, según destinos IV trimestre de 2015</t>
  </si>
  <si>
    <t>Unidades Iniciadas,  por sistema constructivo, según destinos</t>
  </si>
  <si>
    <t>Cuadro C2-Unidades Iniciadas,  por sistema constructivo, según destinos  IV trimestre de 2015</t>
  </si>
  <si>
    <t>Anexo D</t>
  </si>
  <si>
    <t>Cuadro D1-Área nueva,  por sistema constructivo, según áreas urbanas y metropolitanas IV trimestre de 2015</t>
  </si>
  <si>
    <t>Anexo E</t>
  </si>
  <si>
    <t>Cuadro E1-Área culminada,  por áreas urbanas y metropolitanas, según destinos III trimestre de 2015</t>
  </si>
  <si>
    <t>Cuadro E2-Área culminada,  por áreas urbanas y metropolitanas, según destinos IV trimestre de 2015</t>
  </si>
  <si>
    <t>Cuadro E3-Variación del área culminada, por áreas urbanas y metropolitanas, según destinos IV trimestre de 2015 / III trimestre de 2015</t>
  </si>
  <si>
    <t>Cuadro E4-Contribución del área culminada, por áreas urbanas y metropolitanas, según destinos IV trimestre de 2015 / III trimestre de 2015</t>
  </si>
  <si>
    <t>Anexo F</t>
  </si>
  <si>
    <t>Cuadro F1-Estructura general del área, por estado de obra, según destinos IV trimestre de 2014</t>
  </si>
  <si>
    <t>Cuadro F2-Estructura general del área, por estado de obra, según destinos IV trimestre de 2015</t>
  </si>
  <si>
    <t>Cuadro F3-Variación anual del área censada, por estado de obra, según destinos IV trimestre de 2015 / IV trimestre de 2014</t>
  </si>
  <si>
    <t>Cuadro F4-Contribución anual del área censada, por estado de obra, según destinos IV trimestre de 2015 / IV trimestre de 2014</t>
  </si>
  <si>
    <t>Anexo G</t>
  </si>
  <si>
    <t>Cuadro G1-Área paralizada nueva,  por áreas urbanas y metropolitanas, según destinos III trimestre de 2015</t>
  </si>
  <si>
    <t>Cuadro G2-Área paralizada nueva,  por áreas urbanas y metropolitanas, según destinos IV trimestre de 2015</t>
  </si>
  <si>
    <t>Cuadro G3-Variación trimestral del área paralizada nueva, por áreas urbanas y metropolitanas, según destinos IV trimestre de 2015 / III trimestre de 2015</t>
  </si>
  <si>
    <t>Cuadro G4-Contribución trimestral del área paralizada nueva, por áreas urbanas y metropolitanas, según destinos IV trimestre de 2015 / III trimestre de 2015</t>
  </si>
  <si>
    <t>Anexo H</t>
  </si>
  <si>
    <t>Cuadro H1-Área en proceso, por áreas de cobertura, según estrato socioeconomico IV trimestre de 2015</t>
  </si>
  <si>
    <t>Anexo I</t>
  </si>
  <si>
    <t>Diagrama 1-Panel de obras en proceso, según avance de obra III trimestre de 2015 y IV trimestrep de 2015</t>
  </si>
  <si>
    <t>Anexo J</t>
  </si>
  <si>
    <t>Cuadro J1-Estructura general del área, por estado de obra, según áreas de cobertura IV trimestre de 2015</t>
  </si>
  <si>
    <t>Cuadro J2-Estructura general del área, por estado de obra, según áreas de cobertura III trimestre de 2015</t>
  </si>
  <si>
    <t>Cuadro J3-Estructura general del área, por estado de obra, según áreas de cobertura IV trimestre de 2014</t>
  </si>
  <si>
    <t>Fecha de publicación: 31 de Mayo de 2016</t>
  </si>
  <si>
    <t>I trimestre de 2015</t>
  </si>
  <si>
    <t>I trimestre de 2016</t>
  </si>
  <si>
    <t>I trimestre de 2016 / IV trimestre de 2015</t>
  </si>
  <si>
    <t>I trimestre de 2016 / I trimestre de 2015</t>
  </si>
  <si>
    <r>
      <t>IV trimestre de 2015 y I trimestre</t>
    </r>
    <r>
      <rPr>
        <b/>
        <vertAlign val="superscript"/>
        <sz val="8"/>
        <rFont val="Arial"/>
        <family val="2"/>
      </rPr>
      <t>p</t>
    </r>
    <r>
      <rPr>
        <b/>
        <sz val="8"/>
        <rFont val="Arial"/>
        <family val="2"/>
      </rPr>
      <t xml:space="preserve"> de 2016</t>
    </r>
  </si>
  <si>
    <t>TOTAL PROCESO IV TRIMESTRE 2015</t>
  </si>
  <si>
    <t>AVANCE  I TRIMESTRE 2016</t>
  </si>
  <si>
    <t xml:space="preserve">Cali                AU               </t>
  </si>
</sst>
</file>

<file path=xl/styles.xml><?xml version="1.0" encoding="utf-8"?>
<styleSheet xmlns="http://schemas.openxmlformats.org/spreadsheetml/2006/main">
  <numFmts count="63">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quot;$&quot;* #,##0_);_(&quot;$&quot;* \(#,##0\);_(&quot;$&quot;* &quot;-&quot;_);_(@_)"/>
    <numFmt numFmtId="181" formatCode="_(&quot;$&quot;* #,##0.00_);_(&quot;$&quot;* \(#,##0.00\);_(&quot;$&quot;* &quot;-&quot;??_);_(@_)"/>
    <numFmt numFmtId="182" formatCode="0.0"/>
    <numFmt numFmtId="183" formatCode="0.000000"/>
    <numFmt numFmtId="184" formatCode="0.00000"/>
    <numFmt numFmtId="185" formatCode="0.000"/>
    <numFmt numFmtId="186" formatCode="#,##0.0"/>
    <numFmt numFmtId="187" formatCode="#\ ##0"/>
    <numFmt numFmtId="188" formatCode="#\ ##0\ 000"/>
    <numFmt numFmtId="189" formatCode="#\ ##0\ 000\ "/>
    <numFmt numFmtId="190" formatCode="#\ ###\ ###"/>
    <numFmt numFmtId="191" formatCode="#\ ##0.00"/>
    <numFmt numFmtId="192" formatCode="0.0000"/>
    <numFmt numFmtId="193" formatCode="#.0\ ##0"/>
    <numFmt numFmtId="194" formatCode="#.\ ##0"/>
    <numFmt numFmtId="195" formatCode=".\ ##00;"/>
    <numFmt numFmtId="196" formatCode="#,##0.000"/>
    <numFmt numFmtId="197" formatCode="#,##0.0000"/>
    <numFmt numFmtId="198" formatCode="#,##0.00000"/>
    <numFmt numFmtId="199" formatCode="#,##0.000000"/>
    <numFmt numFmtId="200" formatCode="0.0000000"/>
    <numFmt numFmtId="201" formatCode="0.00000000"/>
    <numFmt numFmtId="202" formatCode="#\ ##0.0"/>
    <numFmt numFmtId="203" formatCode="0.0%"/>
    <numFmt numFmtId="204" formatCode="#0\ \ ##0.0"/>
    <numFmt numFmtId="205" formatCode="#\ ##0\ ##0"/>
    <numFmt numFmtId="206" formatCode="0.000%"/>
    <numFmt numFmtId="207" formatCode="_(* #,##0.0_);_(* \(#,##0.0\);_(* &quot;-&quot;??_);_(@_)"/>
    <numFmt numFmtId="208" formatCode="_(* #,##0_);_(* \(#,##0\);_(* &quot;-&quot;??_);_(@_)"/>
    <numFmt numFmtId="209" formatCode="_(* #,##0.0_);_(* \(#,##0.0\);_(* &quot;-&quot;?_);_(@_)"/>
    <numFmt numFmtId="210" formatCode="[$-240A]hh:mm:ss\ AM/PM"/>
    <numFmt numFmtId="211" formatCode="[$-240A]dddd\,\ dd&quot; de &quot;mmmm&quot; de &quot;yyyy"/>
    <numFmt numFmtId="212" formatCode=".\ ##000;"/>
    <numFmt numFmtId="213" formatCode=".\ ##0000;"/>
    <numFmt numFmtId="214" formatCode=".\ ##00000;"/>
    <numFmt numFmtId="215" formatCode=".\ ##000000;"/>
    <numFmt numFmtId="216" formatCode=".\ ##0;"/>
    <numFmt numFmtId="217" formatCode=".\ ##;"/>
    <numFmt numFmtId="218" formatCode=".\ #;"/>
  </numFmts>
  <fonts count="61">
    <font>
      <sz val="10"/>
      <name val="Arial"/>
      <family val="0"/>
    </font>
    <font>
      <b/>
      <sz val="10"/>
      <name val="Arial"/>
      <family val="0"/>
    </font>
    <font>
      <i/>
      <sz val="10"/>
      <name val="Arial"/>
      <family val="0"/>
    </font>
    <font>
      <b/>
      <i/>
      <sz val="10"/>
      <name val="Arial"/>
      <family val="0"/>
    </font>
    <font>
      <u val="single"/>
      <sz val="10"/>
      <color indexed="12"/>
      <name val="Arial"/>
      <family val="2"/>
    </font>
    <font>
      <u val="single"/>
      <sz val="10"/>
      <color indexed="36"/>
      <name val="Arial"/>
      <family val="2"/>
    </font>
    <font>
      <sz val="8"/>
      <name val="Arial"/>
      <family val="2"/>
    </font>
    <font>
      <b/>
      <sz val="8"/>
      <name val="Arial"/>
      <family val="2"/>
    </font>
    <font>
      <sz val="8"/>
      <color indexed="10"/>
      <name val="Arial"/>
      <family val="2"/>
    </font>
    <font>
      <sz val="7"/>
      <color indexed="8"/>
      <name val="Arial"/>
      <family val="2"/>
    </font>
    <font>
      <sz val="7"/>
      <name val="Arial"/>
      <family val="2"/>
    </font>
    <font>
      <sz val="8"/>
      <color indexed="8"/>
      <name val="Arial"/>
      <family val="2"/>
    </font>
    <font>
      <b/>
      <sz val="8.5"/>
      <color indexed="8"/>
      <name val="Arial"/>
      <family val="2"/>
    </font>
    <font>
      <b/>
      <sz val="8"/>
      <color indexed="8"/>
      <name val="Arial"/>
      <family val="2"/>
    </font>
    <font>
      <sz val="10"/>
      <name val="Calibri"/>
      <family val="2"/>
    </font>
    <font>
      <b/>
      <sz val="14"/>
      <name val="Calibri"/>
      <family val="2"/>
    </font>
    <font>
      <b/>
      <sz val="10"/>
      <name val="Calibri"/>
      <family val="2"/>
    </font>
    <font>
      <b/>
      <sz val="10"/>
      <color indexed="12"/>
      <name val="Calibri"/>
      <family val="2"/>
    </font>
    <font>
      <b/>
      <vertAlign val="superscript"/>
      <sz val="8"/>
      <name val="Arial"/>
      <family val="2"/>
    </font>
    <font>
      <vertAlign val="superscript"/>
      <sz val="8"/>
      <name val="Arial"/>
      <family val="2"/>
    </font>
    <font>
      <b/>
      <sz val="7"/>
      <name val="Arial"/>
      <family val="2"/>
    </font>
    <font>
      <sz val="9"/>
      <name val="Arial"/>
      <family val="2"/>
    </font>
    <font>
      <b/>
      <sz val="9"/>
      <name val="Arial"/>
      <family val="2"/>
    </font>
    <font>
      <b/>
      <sz val="8.5"/>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10"/>
      <name val="Arial"/>
      <family val="2"/>
    </font>
    <font>
      <b/>
      <sz val="14"/>
      <color indexed="8"/>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rgb="FFFF0000"/>
      <name val="Arial"/>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0" tint="-0.04997999966144562"/>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9"/>
      </left>
      <right>
        <color indexed="63"/>
      </right>
      <top>
        <color indexed="63"/>
      </top>
      <bottom>
        <color indexed="63"/>
      </bottom>
    </border>
    <border>
      <left style="thin">
        <color indexed="9"/>
      </left>
      <right>
        <color indexed="63"/>
      </right>
      <top style="thin"/>
      <bottom style="thin"/>
    </border>
    <border>
      <left>
        <color indexed="63"/>
      </left>
      <right>
        <color indexed="63"/>
      </right>
      <top style="thin"/>
      <bottom style="thin"/>
    </border>
    <border>
      <left>
        <color indexed="63"/>
      </left>
      <right>
        <color indexed="63"/>
      </right>
      <top style="thin">
        <color indexed="9"/>
      </top>
      <bottom>
        <color indexed="63"/>
      </bottom>
    </border>
    <border>
      <left style="thin">
        <color indexed="9"/>
      </left>
      <right>
        <color indexed="63"/>
      </right>
      <top style="thin">
        <color indexed="9"/>
      </top>
      <bottom>
        <color indexed="63"/>
      </bottom>
    </border>
    <border>
      <left>
        <color indexed="63"/>
      </left>
      <right>
        <color indexed="63"/>
      </right>
      <top>
        <color indexed="63"/>
      </top>
      <bottom style="thin"/>
    </border>
    <border>
      <left style="thin">
        <color indexed="9"/>
      </left>
      <right style="thin">
        <color indexed="9"/>
      </right>
      <top style="thin"/>
      <bottom style="thin"/>
    </border>
    <border>
      <left>
        <color indexed="63"/>
      </left>
      <right>
        <color indexed="63"/>
      </right>
      <top style="thin"/>
      <bottom>
        <color indexed="63"/>
      </bottom>
    </border>
    <border>
      <left>
        <color indexed="63"/>
      </left>
      <right style="thin">
        <color indexed="9"/>
      </right>
      <top style="thin"/>
      <bottom style="thin"/>
    </border>
    <border>
      <left style="thin">
        <color indexed="9"/>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style="medium"/>
      <bottom>
        <color indexed="63"/>
      </bottom>
    </border>
    <border>
      <left style="medium"/>
      <right style="medium"/>
      <top>
        <color indexed="63"/>
      </top>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indexed="9"/>
      </left>
      <right>
        <color indexed="63"/>
      </right>
      <top style="thin"/>
      <bottom style="thin">
        <color indexed="9"/>
      </bottom>
    </border>
    <border>
      <left>
        <color indexed="63"/>
      </left>
      <right>
        <color indexed="63"/>
      </right>
      <top style="thin"/>
      <bottom style="thin">
        <color indexed="9"/>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0"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5" fillId="19" borderId="0" applyNumberFormat="0" applyBorder="0" applyAlignment="0" applyProtection="0"/>
    <xf numFmtId="0" fontId="46" fillId="20" borderId="1" applyNumberFormat="0" applyAlignment="0" applyProtection="0"/>
    <xf numFmtId="0" fontId="47" fillId="21" borderId="2" applyNumberFormat="0" applyAlignment="0" applyProtection="0"/>
    <xf numFmtId="0" fontId="48" fillId="0" borderId="3" applyNumberFormat="0" applyFill="0" applyAlignment="0" applyProtection="0"/>
    <xf numFmtId="0" fontId="49" fillId="0" borderId="0" applyNumberFormat="0" applyFill="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50" fillId="28" borderId="1" applyNumberFormat="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1"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81" fontId="0" fillId="0" borderId="0" applyFont="0" applyFill="0" applyBorder="0" applyAlignment="0" applyProtection="0"/>
    <xf numFmtId="180" fontId="0" fillId="0" borderId="0" applyFont="0" applyFill="0" applyBorder="0" applyAlignment="0" applyProtection="0"/>
    <xf numFmtId="0" fontId="52"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53" fillId="20" borderId="5"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0" borderId="7" applyNumberFormat="0" applyFill="0" applyAlignment="0" applyProtection="0"/>
    <xf numFmtId="0" fontId="49" fillId="0" borderId="8" applyNumberFormat="0" applyFill="0" applyAlignment="0" applyProtection="0"/>
    <xf numFmtId="0" fontId="59" fillId="0" borderId="9" applyNumberFormat="0" applyFill="0" applyAlignment="0" applyProtection="0"/>
  </cellStyleXfs>
  <cellXfs count="278">
    <xf numFmtId="0" fontId="0" fillId="0" borderId="0" xfId="0" applyAlignment="1">
      <alignment/>
    </xf>
    <xf numFmtId="0" fontId="7" fillId="32" borderId="10" xfId="0" applyFont="1" applyFill="1" applyBorder="1" applyAlignment="1">
      <alignment horizontal="left"/>
    </xf>
    <xf numFmtId="0" fontId="6" fillId="32" borderId="0" xfId="0" applyFont="1" applyFill="1" applyAlignment="1">
      <alignment/>
    </xf>
    <xf numFmtId="0" fontId="7" fillId="32" borderId="0" xfId="0" applyFont="1" applyFill="1" applyBorder="1" applyAlignment="1">
      <alignment horizontal="centerContinuous"/>
    </xf>
    <xf numFmtId="0" fontId="7" fillId="32" borderId="0" xfId="0" applyFont="1" applyFill="1" applyBorder="1" applyAlignment="1">
      <alignment horizontal="left"/>
    </xf>
    <xf numFmtId="17" fontId="7" fillId="32" borderId="10" xfId="0" applyNumberFormat="1" applyFont="1" applyFill="1" applyBorder="1" applyAlignment="1">
      <alignment horizontal="left"/>
    </xf>
    <xf numFmtId="0" fontId="6" fillId="32" borderId="0" xfId="0" applyFont="1" applyFill="1" applyBorder="1" applyAlignment="1">
      <alignment horizontal="right"/>
    </xf>
    <xf numFmtId="17" fontId="7" fillId="32" borderId="0" xfId="0" applyNumberFormat="1" applyFont="1" applyFill="1" applyBorder="1" applyAlignment="1">
      <alignment horizontal="left"/>
    </xf>
    <xf numFmtId="0" fontId="6" fillId="32" borderId="11" xfId="0" applyFont="1" applyFill="1" applyBorder="1" applyAlignment="1">
      <alignment horizontal="center" vertical="center"/>
    </xf>
    <xf numFmtId="0" fontId="6" fillId="32" borderId="12" xfId="0" applyFont="1" applyFill="1" applyBorder="1" applyAlignment="1">
      <alignment horizontal="center" vertical="justify"/>
    </xf>
    <xf numFmtId="0" fontId="6" fillId="32" borderId="0" xfId="0" applyFont="1" applyFill="1" applyBorder="1" applyAlignment="1">
      <alignment horizontal="center" vertical="justify"/>
    </xf>
    <xf numFmtId="0" fontId="6" fillId="32" borderId="10" xfId="0" applyFont="1" applyFill="1" applyBorder="1" applyAlignment="1">
      <alignment/>
    </xf>
    <xf numFmtId="0" fontId="6" fillId="32" borderId="0" xfId="0" applyFont="1" applyFill="1" applyBorder="1" applyAlignment="1">
      <alignment/>
    </xf>
    <xf numFmtId="182" fontId="6" fillId="32" borderId="0" xfId="0" applyNumberFormat="1" applyFont="1" applyFill="1" applyBorder="1" applyAlignment="1">
      <alignment/>
    </xf>
    <xf numFmtId="182" fontId="6" fillId="32" borderId="0" xfId="0" applyNumberFormat="1" applyFont="1" applyFill="1" applyBorder="1" applyAlignment="1">
      <alignment horizontal="right"/>
    </xf>
    <xf numFmtId="1" fontId="6" fillId="32" borderId="0" xfId="0" applyNumberFormat="1" applyFont="1" applyFill="1" applyBorder="1" applyAlignment="1">
      <alignment/>
    </xf>
    <xf numFmtId="0" fontId="9" fillId="32" borderId="10" xfId="0" applyFont="1" applyFill="1" applyBorder="1" applyAlignment="1" quotePrefix="1">
      <alignment/>
    </xf>
    <xf numFmtId="182" fontId="6" fillId="32" borderId="0" xfId="0" applyNumberFormat="1" applyFont="1" applyFill="1" applyAlignment="1">
      <alignment/>
    </xf>
    <xf numFmtId="0" fontId="7" fillId="32" borderId="13" xfId="0" applyFont="1" applyFill="1" applyBorder="1" applyAlignment="1">
      <alignment horizontal="left"/>
    </xf>
    <xf numFmtId="0" fontId="7" fillId="32" borderId="13" xfId="0" applyFont="1" applyFill="1" applyBorder="1" applyAlignment="1">
      <alignment horizontal="centerContinuous"/>
    </xf>
    <xf numFmtId="2" fontId="6" fillId="32" borderId="0" xfId="0" applyNumberFormat="1" applyFont="1" applyFill="1" applyBorder="1" applyAlignment="1">
      <alignment horizontal="right"/>
    </xf>
    <xf numFmtId="2" fontId="6" fillId="32" borderId="0" xfId="0" applyNumberFormat="1" applyFont="1" applyFill="1" applyAlignment="1">
      <alignment/>
    </xf>
    <xf numFmtId="0" fontId="0" fillId="32" borderId="0" xfId="0" applyFill="1" applyAlignment="1">
      <alignment/>
    </xf>
    <xf numFmtId="0" fontId="10" fillId="32" borderId="0" xfId="0" applyFont="1" applyFill="1" applyAlignment="1">
      <alignment/>
    </xf>
    <xf numFmtId="182" fontId="10" fillId="32" borderId="0" xfId="0" applyNumberFormat="1" applyFont="1" applyFill="1" applyAlignment="1">
      <alignment/>
    </xf>
    <xf numFmtId="182" fontId="10" fillId="32" borderId="0" xfId="0" applyNumberFormat="1" applyFont="1" applyFill="1" applyBorder="1" applyAlignment="1">
      <alignment/>
    </xf>
    <xf numFmtId="1" fontId="10" fillId="32" borderId="0" xfId="0" applyNumberFormat="1" applyFont="1" applyFill="1" applyBorder="1" applyAlignment="1">
      <alignment/>
    </xf>
    <xf numFmtId="187" fontId="6" fillId="32" borderId="0" xfId="0" applyNumberFormat="1" applyFont="1" applyFill="1" applyBorder="1" applyAlignment="1">
      <alignment horizontal="right"/>
    </xf>
    <xf numFmtId="182" fontId="7" fillId="32" borderId="14" xfId="0" applyNumberFormat="1" applyFont="1" applyFill="1" applyBorder="1" applyAlignment="1">
      <alignment horizontal="left"/>
    </xf>
    <xf numFmtId="182" fontId="6" fillId="32" borderId="10" xfId="0" applyNumberFormat="1" applyFont="1" applyFill="1" applyBorder="1" applyAlignment="1">
      <alignment/>
    </xf>
    <xf numFmtId="182" fontId="7" fillId="32" borderId="10" xfId="0" applyNumberFormat="1" applyFont="1" applyFill="1" applyBorder="1" applyAlignment="1">
      <alignment horizontal="left"/>
    </xf>
    <xf numFmtId="1" fontId="6" fillId="32" borderId="13" xfId="0" applyNumberFormat="1" applyFont="1" applyFill="1" applyBorder="1" applyAlignment="1">
      <alignment horizontal="centerContinuous"/>
    </xf>
    <xf numFmtId="182" fontId="7" fillId="32" borderId="13" xfId="0" applyNumberFormat="1" applyFont="1" applyFill="1" applyBorder="1" applyAlignment="1">
      <alignment horizontal="left"/>
    </xf>
    <xf numFmtId="182" fontId="6" fillId="32" borderId="13" xfId="0" applyNumberFormat="1" applyFont="1" applyFill="1" applyBorder="1" applyAlignment="1">
      <alignment horizontal="centerContinuous"/>
    </xf>
    <xf numFmtId="182" fontId="7" fillId="32" borderId="10" xfId="0" applyNumberFormat="1" applyFont="1" applyFill="1" applyBorder="1" applyAlignment="1">
      <alignment/>
    </xf>
    <xf numFmtId="1" fontId="6" fillId="32" borderId="0" xfId="0" applyNumberFormat="1" applyFont="1" applyFill="1" applyBorder="1" applyAlignment="1">
      <alignment horizontal="centerContinuous"/>
    </xf>
    <xf numFmtId="182" fontId="7" fillId="32" borderId="0" xfId="0" applyNumberFormat="1" applyFont="1" applyFill="1" applyBorder="1" applyAlignment="1">
      <alignment horizontal="left"/>
    </xf>
    <xf numFmtId="182" fontId="6" fillId="32" borderId="0" xfId="0" applyNumberFormat="1" applyFont="1" applyFill="1" applyBorder="1" applyAlignment="1">
      <alignment horizontal="centerContinuous"/>
    </xf>
    <xf numFmtId="0" fontId="6" fillId="32" borderId="0" xfId="0" applyFont="1" applyFill="1" applyBorder="1" applyAlignment="1">
      <alignment horizontal="right"/>
    </xf>
    <xf numFmtId="182" fontId="7" fillId="32" borderId="15" xfId="0" applyNumberFormat="1" applyFont="1" applyFill="1" applyBorder="1" applyAlignment="1">
      <alignment horizontal="left"/>
    </xf>
    <xf numFmtId="182" fontId="7" fillId="32" borderId="0" xfId="0" applyNumberFormat="1" applyFont="1" applyFill="1" applyBorder="1" applyAlignment="1">
      <alignment/>
    </xf>
    <xf numFmtId="1" fontId="6" fillId="32" borderId="0" xfId="0" applyNumberFormat="1" applyFont="1" applyFill="1" applyBorder="1" applyAlignment="1">
      <alignment/>
    </xf>
    <xf numFmtId="3" fontId="6" fillId="32" borderId="0" xfId="0" applyNumberFormat="1" applyFont="1" applyFill="1" applyBorder="1" applyAlignment="1">
      <alignment/>
    </xf>
    <xf numFmtId="1" fontId="10" fillId="32" borderId="0" xfId="0" applyNumberFormat="1" applyFont="1" applyFill="1" applyBorder="1" applyAlignment="1">
      <alignment horizontal="center"/>
    </xf>
    <xf numFmtId="3" fontId="10" fillId="32" borderId="0" xfId="0" applyNumberFormat="1" applyFont="1" applyFill="1" applyBorder="1" applyAlignment="1">
      <alignment horizontal="center"/>
    </xf>
    <xf numFmtId="182" fontId="10" fillId="32" borderId="10" xfId="0" applyNumberFormat="1" applyFont="1" applyFill="1" applyBorder="1" applyAlignment="1">
      <alignment/>
    </xf>
    <xf numFmtId="182" fontId="10" fillId="32" borderId="0" xfId="0" applyNumberFormat="1" applyFont="1" applyFill="1" applyBorder="1" applyAlignment="1">
      <alignment horizontal="right"/>
    </xf>
    <xf numFmtId="182" fontId="10" fillId="32" borderId="0" xfId="0" applyNumberFormat="1" applyFont="1" applyFill="1" applyBorder="1" applyAlignment="1">
      <alignment horizontal="center"/>
    </xf>
    <xf numFmtId="0" fontId="6" fillId="32" borderId="11" xfId="0" applyFont="1" applyFill="1" applyBorder="1" applyAlignment="1">
      <alignment horizontal="center" vertical="center" wrapText="1"/>
    </xf>
    <xf numFmtId="0" fontId="11" fillId="32" borderId="16" xfId="0" applyFont="1" applyFill="1" applyBorder="1" applyAlignment="1">
      <alignment horizontal="center" vertical="center" wrapText="1"/>
    </xf>
    <xf numFmtId="0" fontId="11" fillId="32" borderId="10" xfId="0" applyFont="1" applyFill="1" applyBorder="1" applyAlignment="1">
      <alignment/>
    </xf>
    <xf numFmtId="0" fontId="6" fillId="32" borderId="0" xfId="0" applyFont="1" applyFill="1" applyAlignment="1">
      <alignment horizontal="center"/>
    </xf>
    <xf numFmtId="3" fontId="10" fillId="32" borderId="0" xfId="0" applyNumberFormat="1" applyFont="1" applyFill="1" applyBorder="1" applyAlignment="1">
      <alignment/>
    </xf>
    <xf numFmtId="0" fontId="6" fillId="32" borderId="0" xfId="0" applyFont="1" applyFill="1" applyBorder="1" applyAlignment="1">
      <alignment horizontal="center"/>
    </xf>
    <xf numFmtId="0" fontId="10" fillId="32" borderId="0" xfId="0" applyFont="1" applyFill="1" applyBorder="1" applyAlignment="1">
      <alignment/>
    </xf>
    <xf numFmtId="0" fontId="6" fillId="32" borderId="0" xfId="0" applyFont="1" applyFill="1" applyBorder="1" applyAlignment="1">
      <alignment horizontal="left"/>
    </xf>
    <xf numFmtId="0" fontId="6" fillId="32" borderId="0" xfId="0" applyNumberFormat="1" applyFont="1" applyFill="1" applyBorder="1" applyAlignment="1">
      <alignment/>
    </xf>
    <xf numFmtId="189" fontId="6" fillId="32" borderId="0" xfId="0" applyNumberFormat="1" applyFont="1" applyFill="1" applyBorder="1" applyAlignment="1">
      <alignment horizontal="right"/>
    </xf>
    <xf numFmtId="0" fontId="12" fillId="32" borderId="10" xfId="0" applyFont="1" applyFill="1" applyBorder="1" applyAlignment="1">
      <alignment horizontal="left"/>
    </xf>
    <xf numFmtId="0" fontId="9" fillId="32" borderId="12" xfId="0" applyFont="1" applyFill="1" applyBorder="1" applyAlignment="1">
      <alignment horizontal="centerContinuous" vertical="center"/>
    </xf>
    <xf numFmtId="0" fontId="9" fillId="32" borderId="17" xfId="0" applyFont="1" applyFill="1" applyBorder="1" applyAlignment="1">
      <alignment horizontal="centerContinuous" vertical="center"/>
    </xf>
    <xf numFmtId="0" fontId="9" fillId="32" borderId="15" xfId="0" applyFont="1" applyFill="1" applyBorder="1" applyAlignment="1">
      <alignment horizontal="center" vertical="center" wrapText="1"/>
    </xf>
    <xf numFmtId="3" fontId="0" fillId="32" borderId="0" xfId="0" applyNumberFormat="1" applyFill="1" applyAlignment="1">
      <alignment/>
    </xf>
    <xf numFmtId="0" fontId="10" fillId="32" borderId="0" xfId="0" applyFont="1" applyFill="1" applyAlignment="1">
      <alignment horizontal="right"/>
    </xf>
    <xf numFmtId="0" fontId="0" fillId="32" borderId="0" xfId="0" applyFill="1" applyBorder="1" applyAlignment="1">
      <alignment/>
    </xf>
    <xf numFmtId="0" fontId="6" fillId="32" borderId="0" xfId="0" applyFont="1" applyFill="1" applyBorder="1" applyAlignment="1">
      <alignment horizontal="center" vertical="center"/>
    </xf>
    <xf numFmtId="0" fontId="7" fillId="32" borderId="0" xfId="0" applyFont="1" applyFill="1" applyBorder="1" applyAlignment="1">
      <alignment/>
    </xf>
    <xf numFmtId="182" fontId="0" fillId="32" borderId="0" xfId="0" applyNumberFormat="1" applyFill="1" applyBorder="1" applyAlignment="1">
      <alignment/>
    </xf>
    <xf numFmtId="0" fontId="7" fillId="32" borderId="11" xfId="0" applyFont="1" applyFill="1" applyBorder="1" applyAlignment="1">
      <alignment horizontal="center" vertical="center"/>
    </xf>
    <xf numFmtId="189" fontId="7" fillId="32" borderId="0" xfId="0" applyNumberFormat="1" applyFont="1" applyFill="1" applyBorder="1" applyAlignment="1">
      <alignment horizontal="right"/>
    </xf>
    <xf numFmtId="182" fontId="6" fillId="32" borderId="15" xfId="0" applyNumberFormat="1" applyFont="1" applyFill="1" applyBorder="1" applyAlignment="1">
      <alignment/>
    </xf>
    <xf numFmtId="0" fontId="9" fillId="32" borderId="0" xfId="0" applyFont="1" applyFill="1" applyBorder="1" applyAlignment="1" quotePrefix="1">
      <alignment/>
    </xf>
    <xf numFmtId="0" fontId="6" fillId="32" borderId="18" xfId="0" applyFont="1" applyFill="1" applyBorder="1" applyAlignment="1">
      <alignment horizontal="center" vertical="justify"/>
    </xf>
    <xf numFmtId="182" fontId="6" fillId="32" borderId="15" xfId="0" applyNumberFormat="1" applyFont="1" applyFill="1" applyBorder="1" applyAlignment="1">
      <alignment horizontal="left"/>
    </xf>
    <xf numFmtId="182" fontId="7" fillId="32" borderId="15" xfId="0" applyNumberFormat="1" applyFont="1" applyFill="1" applyBorder="1" applyAlignment="1">
      <alignment/>
    </xf>
    <xf numFmtId="186" fontId="6" fillId="32" borderId="0" xfId="0" applyNumberFormat="1" applyFont="1" applyFill="1" applyBorder="1" applyAlignment="1">
      <alignment horizontal="right"/>
    </xf>
    <xf numFmtId="0" fontId="6" fillId="32" borderId="17" xfId="0" applyFont="1" applyFill="1" applyBorder="1" applyAlignment="1">
      <alignment horizontal="center" vertical="justify"/>
    </xf>
    <xf numFmtId="2" fontId="7" fillId="32" borderId="0" xfId="0" applyNumberFormat="1" applyFont="1" applyFill="1" applyBorder="1" applyAlignment="1">
      <alignment/>
    </xf>
    <xf numFmtId="182" fontId="6" fillId="32" borderId="19" xfId="0" applyNumberFormat="1" applyFont="1" applyFill="1" applyBorder="1" applyAlignment="1">
      <alignment/>
    </xf>
    <xf numFmtId="182" fontId="10" fillId="32" borderId="0" xfId="0" applyNumberFormat="1" applyFont="1" applyFill="1" applyAlignment="1">
      <alignment horizontal="right"/>
    </xf>
    <xf numFmtId="182" fontId="0" fillId="32" borderId="0" xfId="0" applyNumberFormat="1" applyFill="1" applyAlignment="1">
      <alignment/>
    </xf>
    <xf numFmtId="182" fontId="9" fillId="32" borderId="12" xfId="0" applyNumberFormat="1" applyFont="1" applyFill="1" applyBorder="1" applyAlignment="1">
      <alignment horizontal="centerContinuous" vertical="center"/>
    </xf>
    <xf numFmtId="182" fontId="9" fillId="32" borderId="17" xfId="0" applyNumberFormat="1" applyFont="1" applyFill="1" applyBorder="1" applyAlignment="1">
      <alignment horizontal="centerContinuous" vertical="center"/>
    </xf>
    <xf numFmtId="182" fontId="9" fillId="32" borderId="15" xfId="0" applyNumberFormat="1" applyFont="1" applyFill="1" applyBorder="1" applyAlignment="1">
      <alignment horizontal="center" vertical="center" wrapText="1"/>
    </xf>
    <xf numFmtId="182" fontId="7" fillId="32" borderId="13" xfId="0" applyNumberFormat="1" applyFont="1" applyFill="1" applyBorder="1" applyAlignment="1">
      <alignment horizontal="centerContinuous"/>
    </xf>
    <xf numFmtId="182" fontId="7" fillId="32" borderId="0" xfId="0" applyNumberFormat="1" applyFont="1" applyFill="1" applyBorder="1" applyAlignment="1">
      <alignment horizontal="centerContinuous"/>
    </xf>
    <xf numFmtId="182" fontId="6" fillId="32" borderId="0" xfId="0" applyNumberFormat="1" applyFont="1" applyFill="1" applyBorder="1" applyAlignment="1">
      <alignment horizontal="left"/>
    </xf>
    <xf numFmtId="182" fontId="6" fillId="32" borderId="12" xfId="0" applyNumberFormat="1" applyFont="1" applyFill="1" applyBorder="1" applyAlignment="1">
      <alignment horizontal="center" vertical="justify"/>
    </xf>
    <xf numFmtId="182" fontId="7" fillId="32" borderId="11" xfId="0" applyNumberFormat="1" applyFont="1" applyFill="1" applyBorder="1" applyAlignment="1">
      <alignment horizontal="center" vertical="center"/>
    </xf>
    <xf numFmtId="3" fontId="6" fillId="32" borderId="0" xfId="0" applyNumberFormat="1" applyFont="1" applyFill="1" applyBorder="1" applyAlignment="1">
      <alignment horizontal="right"/>
    </xf>
    <xf numFmtId="0" fontId="9" fillId="32" borderId="10" xfId="0" applyFont="1" applyFill="1" applyBorder="1" applyAlignment="1">
      <alignment/>
    </xf>
    <xf numFmtId="3" fontId="7" fillId="32" borderId="15" xfId="0" applyNumberFormat="1" applyFont="1" applyFill="1" applyBorder="1" applyAlignment="1">
      <alignment horizontal="right"/>
    </xf>
    <xf numFmtId="3" fontId="7" fillId="32" borderId="0" xfId="0" applyNumberFormat="1" applyFont="1" applyFill="1" applyBorder="1" applyAlignment="1">
      <alignment horizontal="right"/>
    </xf>
    <xf numFmtId="3" fontId="6" fillId="32" borderId="15" xfId="0" applyNumberFormat="1" applyFont="1" applyFill="1" applyBorder="1" applyAlignment="1">
      <alignment horizontal="right"/>
    </xf>
    <xf numFmtId="0" fontId="6" fillId="32" borderId="19" xfId="0" applyFont="1" applyFill="1" applyBorder="1" applyAlignment="1">
      <alignment/>
    </xf>
    <xf numFmtId="0" fontId="13" fillId="32" borderId="0" xfId="0" applyFont="1" applyFill="1" applyBorder="1" applyAlignment="1">
      <alignment/>
    </xf>
    <xf numFmtId="0" fontId="11" fillId="32" borderId="19" xfId="0" applyFont="1" applyFill="1" applyBorder="1" applyAlignment="1">
      <alignment/>
    </xf>
    <xf numFmtId="0" fontId="7" fillId="32" borderId="11" xfId="0" applyFont="1" applyFill="1" applyBorder="1" applyAlignment="1">
      <alignment horizontal="right" vertical="center"/>
    </xf>
    <xf numFmtId="0" fontId="6" fillId="32" borderId="11" xfId="0" applyFont="1" applyFill="1" applyBorder="1" applyAlignment="1">
      <alignment horizontal="right" vertical="center" wrapText="1"/>
    </xf>
    <xf numFmtId="0" fontId="14" fillId="32" borderId="20" xfId="0" applyFont="1" applyFill="1" applyBorder="1" applyAlignment="1">
      <alignment/>
    </xf>
    <xf numFmtId="0" fontId="14" fillId="32" borderId="21" xfId="0" applyFont="1" applyFill="1" applyBorder="1" applyAlignment="1">
      <alignment/>
    </xf>
    <xf numFmtId="0" fontId="14" fillId="32" borderId="22" xfId="0" applyFont="1" applyFill="1" applyBorder="1" applyAlignment="1">
      <alignment/>
    </xf>
    <xf numFmtId="0" fontId="14" fillId="32" borderId="23" xfId="0" applyFont="1" applyFill="1" applyBorder="1" applyAlignment="1">
      <alignment/>
    </xf>
    <xf numFmtId="0" fontId="14" fillId="32" borderId="0" xfId="0" applyFont="1" applyFill="1" applyBorder="1" applyAlignment="1">
      <alignment/>
    </xf>
    <xf numFmtId="0" fontId="15" fillId="32" borderId="0" xfId="0" applyFont="1" applyFill="1" applyBorder="1" applyAlignment="1">
      <alignment horizontal="center" vertical="center" wrapText="1"/>
    </xf>
    <xf numFmtId="0" fontId="14" fillId="32" borderId="24" xfId="0" applyFont="1" applyFill="1" applyBorder="1" applyAlignment="1">
      <alignment/>
    </xf>
    <xf numFmtId="0" fontId="16" fillId="32" borderId="0" xfId="0" applyFont="1" applyFill="1" applyBorder="1" applyAlignment="1">
      <alignment horizontal="center" vertical="center" wrapText="1"/>
    </xf>
    <xf numFmtId="0" fontId="16" fillId="32" borderId="25" xfId="0" applyFont="1" applyFill="1" applyBorder="1" applyAlignment="1">
      <alignment horizontal="center" vertical="center" wrapText="1"/>
    </xf>
    <xf numFmtId="0" fontId="17" fillId="32" borderId="24" xfId="0" applyFont="1" applyFill="1" applyBorder="1" applyAlignment="1">
      <alignment/>
    </xf>
    <xf numFmtId="3" fontId="16" fillId="32" borderId="26" xfId="0" applyNumberFormat="1" applyFont="1" applyFill="1" applyBorder="1" applyAlignment="1">
      <alignment horizontal="center" vertical="center" wrapText="1"/>
    </xf>
    <xf numFmtId="3" fontId="16" fillId="32" borderId="0" xfId="0" applyNumberFormat="1" applyFont="1" applyFill="1" applyBorder="1" applyAlignment="1">
      <alignment horizontal="center" vertical="center" wrapText="1"/>
    </xf>
    <xf numFmtId="3" fontId="16" fillId="32" borderId="0" xfId="0" applyNumberFormat="1" applyFont="1" applyFill="1" applyAlignment="1">
      <alignment/>
    </xf>
    <xf numFmtId="3" fontId="17" fillId="32" borderId="24" xfId="0" applyNumberFormat="1" applyFont="1" applyFill="1" applyBorder="1" applyAlignment="1">
      <alignment/>
    </xf>
    <xf numFmtId="203" fontId="16" fillId="32" borderId="0" xfId="0" applyNumberFormat="1" applyFont="1" applyFill="1" applyBorder="1" applyAlignment="1">
      <alignment horizontal="center"/>
    </xf>
    <xf numFmtId="203" fontId="17" fillId="32" borderId="24" xfId="0" applyNumberFormat="1" applyFont="1" applyFill="1" applyBorder="1" applyAlignment="1">
      <alignment horizontal="center"/>
    </xf>
    <xf numFmtId="0" fontId="15" fillId="32" borderId="0" xfId="0" applyFont="1" applyFill="1" applyBorder="1" applyAlignment="1">
      <alignment horizontal="center"/>
    </xf>
    <xf numFmtId="0" fontId="16" fillId="32" borderId="0" xfId="0" applyFont="1" applyFill="1" applyBorder="1" applyAlignment="1">
      <alignment/>
    </xf>
    <xf numFmtId="0" fontId="16" fillId="32" borderId="24" xfId="0" applyFont="1" applyFill="1" applyBorder="1" applyAlignment="1">
      <alignment/>
    </xf>
    <xf numFmtId="3" fontId="16" fillId="32" borderId="0" xfId="0" applyNumberFormat="1" applyFont="1" applyFill="1" applyBorder="1" applyAlignment="1">
      <alignment/>
    </xf>
    <xf numFmtId="203" fontId="16" fillId="32" borderId="24" xfId="0" applyNumberFormat="1" applyFont="1" applyFill="1" applyBorder="1" applyAlignment="1">
      <alignment horizontal="center"/>
    </xf>
    <xf numFmtId="0" fontId="16" fillId="32" borderId="0" xfId="0" applyFont="1" applyFill="1" applyBorder="1" applyAlignment="1">
      <alignment horizontal="center" wrapText="1"/>
    </xf>
    <xf numFmtId="0" fontId="14" fillId="32" borderId="27" xfId="0" applyFont="1" applyFill="1" applyBorder="1" applyAlignment="1">
      <alignment/>
    </xf>
    <xf numFmtId="0" fontId="14" fillId="32" borderId="28" xfId="0" applyFont="1" applyFill="1" applyBorder="1" applyAlignment="1">
      <alignment/>
    </xf>
    <xf numFmtId="0" fontId="14" fillId="32" borderId="29" xfId="0" applyFont="1" applyFill="1" applyBorder="1" applyAlignment="1">
      <alignment/>
    </xf>
    <xf numFmtId="0" fontId="14" fillId="32" borderId="0" xfId="0" applyFont="1" applyFill="1" applyAlignment="1">
      <alignment/>
    </xf>
    <xf numFmtId="182" fontId="14" fillId="32" borderId="0" xfId="0" applyNumberFormat="1" applyFont="1" applyFill="1" applyAlignment="1">
      <alignment/>
    </xf>
    <xf numFmtId="3" fontId="14" fillId="32" borderId="0" xfId="0" applyNumberFormat="1" applyFont="1" applyFill="1" applyAlignment="1">
      <alignment/>
    </xf>
    <xf numFmtId="182" fontId="14" fillId="32" borderId="0" xfId="0" applyNumberFormat="1" applyFont="1" applyFill="1" applyBorder="1" applyAlignment="1">
      <alignment/>
    </xf>
    <xf numFmtId="0" fontId="16" fillId="32" borderId="0" xfId="0" applyFont="1" applyFill="1" applyAlignment="1">
      <alignment/>
    </xf>
    <xf numFmtId="0" fontId="0" fillId="32" borderId="0" xfId="0" applyFont="1" applyFill="1" applyAlignment="1">
      <alignment/>
    </xf>
    <xf numFmtId="189" fontId="0" fillId="32" borderId="0" xfId="0" applyNumberFormat="1" applyFont="1" applyFill="1" applyAlignment="1">
      <alignment/>
    </xf>
    <xf numFmtId="0" fontId="10" fillId="32" borderId="10" xfId="0" applyFont="1" applyFill="1" applyBorder="1" applyAlignment="1" quotePrefix="1">
      <alignment/>
    </xf>
    <xf numFmtId="0" fontId="19" fillId="32" borderId="0" xfId="0" applyFont="1" applyFill="1" applyAlignment="1">
      <alignment/>
    </xf>
    <xf numFmtId="0" fontId="10" fillId="32" borderId="11" xfId="0" applyFont="1" applyFill="1" applyBorder="1" applyAlignment="1">
      <alignment horizontal="center" vertical="center"/>
    </xf>
    <xf numFmtId="0" fontId="20" fillId="32" borderId="11" xfId="0" applyFont="1" applyFill="1" applyBorder="1" applyAlignment="1">
      <alignment horizontal="center" vertical="center"/>
    </xf>
    <xf numFmtId="0" fontId="10" fillId="32" borderId="11" xfId="0" applyFont="1" applyFill="1" applyBorder="1" applyAlignment="1">
      <alignment horizontal="center" vertical="center" wrapText="1"/>
    </xf>
    <xf numFmtId="0" fontId="20" fillId="32" borderId="0" xfId="0" applyFont="1" applyFill="1" applyBorder="1" applyAlignment="1">
      <alignment/>
    </xf>
    <xf numFmtId="0" fontId="10" fillId="32" borderId="10" xfId="0" applyFont="1" applyFill="1" applyBorder="1" applyAlignment="1">
      <alignment/>
    </xf>
    <xf numFmtId="0" fontId="10" fillId="32" borderId="19" xfId="0" applyFont="1" applyFill="1" applyBorder="1" applyAlignment="1">
      <alignment/>
    </xf>
    <xf numFmtId="0" fontId="7" fillId="32" borderId="30" xfId="0" applyFont="1" applyFill="1" applyBorder="1" applyAlignment="1">
      <alignment horizontal="left" vertical="center"/>
    </xf>
    <xf numFmtId="0" fontId="7" fillId="32" borderId="10" xfId="0" applyFont="1" applyFill="1" applyBorder="1" applyAlignment="1">
      <alignment horizontal="left" vertical="center"/>
    </xf>
    <xf numFmtId="0" fontId="7" fillId="32" borderId="0" xfId="0" applyFont="1" applyFill="1" applyBorder="1" applyAlignment="1">
      <alignment horizontal="left" vertical="center"/>
    </xf>
    <xf numFmtId="182" fontId="7" fillId="32" borderId="17" xfId="0" applyNumberFormat="1" applyFont="1" applyFill="1" applyBorder="1" applyAlignment="1">
      <alignment horizontal="right" vertical="center"/>
    </xf>
    <xf numFmtId="182" fontId="7" fillId="32" borderId="17" xfId="0" applyNumberFormat="1" applyFont="1" applyFill="1" applyBorder="1" applyAlignment="1">
      <alignment horizontal="center" vertical="center"/>
    </xf>
    <xf numFmtId="3" fontId="7" fillId="32" borderId="0" xfId="0" applyNumberFormat="1" applyFont="1" applyFill="1" applyBorder="1" applyAlignment="1">
      <alignment horizontal="center"/>
    </xf>
    <xf numFmtId="3" fontId="6" fillId="32" borderId="0" xfId="0" applyNumberFormat="1" applyFont="1" applyFill="1" applyBorder="1" applyAlignment="1">
      <alignment horizontal="center"/>
    </xf>
    <xf numFmtId="182" fontId="7" fillId="32" borderId="0" xfId="0" applyNumberFormat="1" applyFont="1" applyFill="1" applyBorder="1" applyAlignment="1">
      <alignment horizontal="center"/>
    </xf>
    <xf numFmtId="182" fontId="6" fillId="32" borderId="0" xfId="0" applyNumberFormat="1" applyFont="1" applyFill="1" applyBorder="1" applyAlignment="1">
      <alignment horizontal="center"/>
    </xf>
    <xf numFmtId="182" fontId="7" fillId="32" borderId="15" xfId="0" applyNumberFormat="1" applyFont="1" applyFill="1" applyBorder="1" applyAlignment="1">
      <alignment horizontal="center"/>
    </xf>
    <xf numFmtId="182" fontId="6" fillId="32" borderId="15" xfId="0" applyNumberFormat="1" applyFont="1" applyFill="1" applyBorder="1" applyAlignment="1">
      <alignment horizontal="center"/>
    </xf>
    <xf numFmtId="182" fontId="7" fillId="32" borderId="31" xfId="0" applyNumberFormat="1" applyFont="1" applyFill="1" applyBorder="1" applyAlignment="1">
      <alignment horizontal="center"/>
    </xf>
    <xf numFmtId="1" fontId="6" fillId="32" borderId="0" xfId="0" applyNumberFormat="1" applyFont="1" applyFill="1" applyBorder="1" applyAlignment="1">
      <alignment horizontal="center"/>
    </xf>
    <xf numFmtId="186" fontId="7" fillId="32" borderId="0" xfId="0" applyNumberFormat="1" applyFont="1" applyFill="1" applyBorder="1" applyAlignment="1">
      <alignment horizontal="center"/>
    </xf>
    <xf numFmtId="186" fontId="6" fillId="32" borderId="0" xfId="0" applyNumberFormat="1" applyFont="1" applyFill="1" applyBorder="1" applyAlignment="1">
      <alignment horizontal="center"/>
    </xf>
    <xf numFmtId="186" fontId="6" fillId="32" borderId="15" xfId="0" applyNumberFormat="1" applyFont="1" applyFill="1" applyBorder="1" applyAlignment="1">
      <alignment horizontal="center"/>
    </xf>
    <xf numFmtId="0" fontId="6" fillId="32" borderId="12" xfId="0" applyFont="1" applyFill="1" applyBorder="1" applyAlignment="1">
      <alignment horizontal="center" vertical="center"/>
    </xf>
    <xf numFmtId="182" fontId="7" fillId="32" borderId="0" xfId="0" applyNumberFormat="1" applyFont="1" applyFill="1" applyBorder="1" applyAlignment="1">
      <alignment/>
    </xf>
    <xf numFmtId="182" fontId="6" fillId="32" borderId="0" xfId="0" applyNumberFormat="1" applyFont="1" applyFill="1" applyBorder="1" applyAlignment="1">
      <alignment/>
    </xf>
    <xf numFmtId="182" fontId="7" fillId="32" borderId="15" xfId="0" applyNumberFormat="1" applyFont="1" applyFill="1" applyBorder="1" applyAlignment="1">
      <alignment/>
    </xf>
    <xf numFmtId="182" fontId="6" fillId="32" borderId="15" xfId="0" applyNumberFormat="1" applyFont="1" applyFill="1" applyBorder="1" applyAlignment="1">
      <alignment/>
    </xf>
    <xf numFmtId="208" fontId="6" fillId="32" borderId="0" xfId="48" applyNumberFormat="1" applyFont="1" applyFill="1" applyBorder="1" applyAlignment="1">
      <alignment horizontal="center"/>
    </xf>
    <xf numFmtId="208" fontId="6" fillId="32" borderId="15" xfId="48" applyNumberFormat="1" applyFont="1" applyFill="1" applyBorder="1" applyAlignment="1">
      <alignment horizontal="center"/>
    </xf>
    <xf numFmtId="182" fontId="7" fillId="33" borderId="10" xfId="0" applyNumberFormat="1" applyFont="1" applyFill="1" applyBorder="1" applyAlignment="1">
      <alignment horizontal="left"/>
    </xf>
    <xf numFmtId="0" fontId="12" fillId="33" borderId="10" xfId="0" applyFont="1" applyFill="1" applyBorder="1" applyAlignment="1">
      <alignment horizontal="left"/>
    </xf>
    <xf numFmtId="17" fontId="7" fillId="33" borderId="10" xfId="0" applyNumberFormat="1" applyFont="1" applyFill="1" applyBorder="1" applyAlignment="1">
      <alignment horizontal="left"/>
    </xf>
    <xf numFmtId="0" fontId="7" fillId="33" borderId="10" xfId="0" applyFont="1" applyFill="1" applyBorder="1" applyAlignment="1">
      <alignment horizontal="left"/>
    </xf>
    <xf numFmtId="208" fontId="7" fillId="32" borderId="17" xfId="48" applyNumberFormat="1" applyFont="1" applyFill="1" applyBorder="1" applyAlignment="1">
      <alignment horizontal="right"/>
    </xf>
    <xf numFmtId="208" fontId="7" fillId="32" borderId="0" xfId="48" applyNumberFormat="1" applyFont="1" applyFill="1" applyBorder="1" applyAlignment="1">
      <alignment horizontal="right"/>
    </xf>
    <xf numFmtId="208" fontId="6" fillId="32" borderId="0" xfId="48" applyNumberFormat="1" applyFont="1" applyFill="1" applyBorder="1" applyAlignment="1">
      <alignment horizontal="right"/>
    </xf>
    <xf numFmtId="208" fontId="7" fillId="32" borderId="15" xfId="48" applyNumberFormat="1" applyFont="1" applyFill="1" applyBorder="1" applyAlignment="1">
      <alignment horizontal="right"/>
    </xf>
    <xf numFmtId="208" fontId="6" fillId="32" borderId="15" xfId="48" applyNumberFormat="1" applyFont="1" applyFill="1" applyBorder="1" applyAlignment="1">
      <alignment horizontal="right"/>
    </xf>
    <xf numFmtId="0" fontId="7" fillId="33" borderId="0" xfId="0" applyFont="1" applyFill="1" applyBorder="1" applyAlignment="1">
      <alignment horizontal="left"/>
    </xf>
    <xf numFmtId="0" fontId="7" fillId="33" borderId="10" xfId="0" applyFont="1" applyFill="1" applyBorder="1" applyAlignment="1">
      <alignment/>
    </xf>
    <xf numFmtId="208" fontId="6" fillId="32" borderId="0" xfId="48" applyNumberFormat="1" applyFont="1" applyFill="1" applyBorder="1" applyAlignment="1">
      <alignment horizontal="right"/>
    </xf>
    <xf numFmtId="208" fontId="7" fillId="32" borderId="0" xfId="48" applyNumberFormat="1" applyFont="1" applyFill="1" applyBorder="1" applyAlignment="1">
      <alignment horizontal="center"/>
    </xf>
    <xf numFmtId="208" fontId="7" fillId="32" borderId="15" xfId="48" applyNumberFormat="1" applyFont="1" applyFill="1" applyBorder="1" applyAlignment="1">
      <alignment horizontal="center"/>
    </xf>
    <xf numFmtId="0" fontId="6" fillId="32" borderId="12" xfId="0" applyFont="1" applyFill="1" applyBorder="1" applyAlignment="1">
      <alignment horizontal="center" vertical="justify"/>
    </xf>
    <xf numFmtId="3" fontId="6" fillId="32" borderId="0" xfId="0" applyNumberFormat="1" applyFont="1" applyFill="1" applyBorder="1" applyAlignment="1">
      <alignment horizontal="right"/>
    </xf>
    <xf numFmtId="3" fontId="6" fillId="32" borderId="15" xfId="0" applyNumberFormat="1" applyFont="1" applyFill="1" applyBorder="1" applyAlignment="1">
      <alignment horizontal="right"/>
    </xf>
    <xf numFmtId="187" fontId="6" fillId="32" borderId="0" xfId="0" applyNumberFormat="1" applyFont="1" applyFill="1" applyBorder="1" applyAlignment="1">
      <alignment horizontal="center"/>
    </xf>
    <xf numFmtId="187" fontId="6" fillId="32" borderId="15" xfId="0" applyNumberFormat="1" applyFont="1" applyFill="1" applyBorder="1" applyAlignment="1">
      <alignment horizontal="center"/>
    </xf>
    <xf numFmtId="182" fontId="6" fillId="32" borderId="10" xfId="0" applyNumberFormat="1" applyFont="1" applyFill="1" applyBorder="1" applyAlignment="1">
      <alignment/>
    </xf>
    <xf numFmtId="182" fontId="6" fillId="32" borderId="19" xfId="0" applyNumberFormat="1" applyFont="1" applyFill="1" applyBorder="1" applyAlignment="1">
      <alignment/>
    </xf>
    <xf numFmtId="186" fontId="0" fillId="32" borderId="0" xfId="0" applyNumberFormat="1" applyFill="1" applyAlignment="1">
      <alignment/>
    </xf>
    <xf numFmtId="197" fontId="0" fillId="32" borderId="0" xfId="0" applyNumberFormat="1" applyFill="1" applyAlignment="1">
      <alignment/>
    </xf>
    <xf numFmtId="0" fontId="0" fillId="33" borderId="0" xfId="0" applyFill="1" applyAlignment="1">
      <alignment/>
    </xf>
    <xf numFmtId="0" fontId="7" fillId="33" borderId="0" xfId="0" applyFont="1" applyFill="1" applyBorder="1" applyAlignment="1">
      <alignment horizontal="centerContinuous"/>
    </xf>
    <xf numFmtId="0" fontId="6" fillId="33" borderId="0" xfId="0" applyFont="1" applyFill="1" applyBorder="1" applyAlignment="1">
      <alignment horizontal="right"/>
    </xf>
    <xf numFmtId="0" fontId="6" fillId="32" borderId="0" xfId="0" applyFont="1" applyFill="1" applyAlignment="1">
      <alignment/>
    </xf>
    <xf numFmtId="0" fontId="6" fillId="32" borderId="0" xfId="0" applyFont="1" applyFill="1" applyBorder="1" applyAlignment="1">
      <alignment/>
    </xf>
    <xf numFmtId="0" fontId="10" fillId="32" borderId="0" xfId="0" applyFont="1" applyFill="1" applyAlignment="1">
      <alignment horizontal="left" wrapText="1"/>
    </xf>
    <xf numFmtId="0" fontId="9" fillId="32" borderId="0" xfId="0" applyFont="1" applyFill="1" applyBorder="1" applyAlignment="1" quotePrefix="1">
      <alignment vertical="top"/>
    </xf>
    <xf numFmtId="0" fontId="10" fillId="33" borderId="10" xfId="0" applyFont="1" applyFill="1" applyBorder="1" applyAlignment="1">
      <alignment/>
    </xf>
    <xf numFmtId="0" fontId="0" fillId="34" borderId="0" xfId="0" applyFill="1" applyAlignment="1">
      <alignment/>
    </xf>
    <xf numFmtId="0" fontId="6" fillId="34" borderId="0" xfId="0" applyFont="1" applyFill="1" applyAlignment="1">
      <alignment/>
    </xf>
    <xf numFmtId="0" fontId="7" fillId="34" borderId="10" xfId="0" applyFont="1" applyFill="1" applyBorder="1" applyAlignment="1">
      <alignment horizontal="left"/>
    </xf>
    <xf numFmtId="0" fontId="7" fillId="34" borderId="0" xfId="0" applyFont="1" applyFill="1" applyBorder="1" applyAlignment="1">
      <alignment horizontal="centerContinuous"/>
    </xf>
    <xf numFmtId="17" fontId="7" fillId="34" borderId="10" xfId="0" applyNumberFormat="1" applyFont="1" applyFill="1" applyBorder="1" applyAlignment="1">
      <alignment horizontal="left"/>
    </xf>
    <xf numFmtId="0" fontId="0" fillId="32" borderId="0" xfId="0" applyFont="1" applyFill="1" applyAlignment="1">
      <alignment/>
    </xf>
    <xf numFmtId="182" fontId="7" fillId="34" borderId="10" xfId="0" applyNumberFormat="1" applyFont="1" applyFill="1" applyBorder="1" applyAlignment="1">
      <alignment horizontal="left"/>
    </xf>
    <xf numFmtId="182" fontId="6" fillId="0" borderId="0" xfId="0" applyNumberFormat="1" applyFont="1" applyFill="1" applyBorder="1" applyAlignment="1">
      <alignment horizontal="center"/>
    </xf>
    <xf numFmtId="182" fontId="7" fillId="0" borderId="0" xfId="0" applyNumberFormat="1" applyFont="1" applyFill="1" applyBorder="1" applyAlignment="1">
      <alignment horizontal="center"/>
    </xf>
    <xf numFmtId="0" fontId="0" fillId="0" borderId="0" xfId="0" applyFill="1" applyBorder="1" applyAlignment="1">
      <alignment/>
    </xf>
    <xf numFmtId="182" fontId="6" fillId="32" borderId="10" xfId="0" applyNumberFormat="1" applyFont="1" applyFill="1" applyBorder="1" applyAlignment="1">
      <alignment/>
    </xf>
    <xf numFmtId="0" fontId="21" fillId="32" borderId="17" xfId="0" applyFont="1" applyFill="1" applyBorder="1" applyAlignment="1">
      <alignment horizontal="center"/>
    </xf>
    <xf numFmtId="9" fontId="21" fillId="32" borderId="17" xfId="54" applyFont="1" applyFill="1" applyBorder="1" applyAlignment="1">
      <alignment horizontal="center"/>
    </xf>
    <xf numFmtId="0" fontId="21" fillId="32" borderId="15" xfId="0" applyFont="1" applyFill="1" applyBorder="1" applyAlignment="1">
      <alignment horizontal="center"/>
    </xf>
    <xf numFmtId="0" fontId="22" fillId="32" borderId="0" xfId="0" applyFont="1" applyFill="1" applyBorder="1" applyAlignment="1">
      <alignment horizontal="center"/>
    </xf>
    <xf numFmtId="3" fontId="22" fillId="32" borderId="0" xfId="0" applyNumberFormat="1" applyFont="1" applyFill="1" applyBorder="1" applyAlignment="1">
      <alignment horizontal="right"/>
    </xf>
    <xf numFmtId="3" fontId="22" fillId="32" borderId="0" xfId="0" applyNumberFormat="1" applyFont="1" applyFill="1" applyBorder="1" applyAlignment="1">
      <alignment/>
    </xf>
    <xf numFmtId="0" fontId="21" fillId="32" borderId="0" xfId="0" applyFont="1" applyFill="1" applyBorder="1" applyAlignment="1">
      <alignment horizontal="center"/>
    </xf>
    <xf numFmtId="3" fontId="21" fillId="32" borderId="0" xfId="0" applyNumberFormat="1" applyFont="1" applyFill="1" applyBorder="1" applyAlignment="1">
      <alignment horizontal="right"/>
    </xf>
    <xf numFmtId="0" fontId="21" fillId="32" borderId="0" xfId="0" applyFont="1" applyFill="1" applyAlignment="1">
      <alignment horizontal="center"/>
    </xf>
    <xf numFmtId="3" fontId="22" fillId="32" borderId="15" xfId="0" applyNumberFormat="1" applyFont="1" applyFill="1" applyBorder="1" applyAlignment="1">
      <alignment horizontal="right"/>
    </xf>
    <xf numFmtId="3" fontId="21" fillId="32" borderId="15" xfId="0" applyNumberFormat="1" applyFont="1" applyFill="1" applyBorder="1" applyAlignment="1">
      <alignment horizontal="right"/>
    </xf>
    <xf numFmtId="0" fontId="9" fillId="33" borderId="17" xfId="0" applyFont="1" applyFill="1" applyBorder="1" applyAlignment="1">
      <alignment horizontal="center" vertical="center"/>
    </xf>
    <xf numFmtId="0" fontId="9" fillId="33" borderId="15" xfId="0" applyFont="1" applyFill="1" applyBorder="1" applyAlignment="1">
      <alignment horizontal="center" vertical="center" wrapText="1"/>
    </xf>
    <xf numFmtId="0" fontId="0" fillId="33" borderId="0" xfId="0" applyFont="1" applyFill="1" applyBorder="1" applyAlignment="1">
      <alignment horizontal="center" vertical="center"/>
    </xf>
    <xf numFmtId="3" fontId="7" fillId="33" borderId="0" xfId="0" applyNumberFormat="1" applyFont="1" applyFill="1" applyBorder="1" applyAlignment="1">
      <alignment horizontal="right"/>
    </xf>
    <xf numFmtId="0" fontId="11" fillId="33" borderId="10" xfId="0" applyFont="1" applyFill="1" applyBorder="1" applyAlignment="1">
      <alignment/>
    </xf>
    <xf numFmtId="3" fontId="6" fillId="33" borderId="0" xfId="0" applyNumberFormat="1" applyFont="1" applyFill="1" applyBorder="1" applyAlignment="1">
      <alignment horizontal="right"/>
    </xf>
    <xf numFmtId="0" fontId="11" fillId="33" borderId="19" xfId="0" applyFont="1" applyFill="1" applyBorder="1" applyAlignment="1">
      <alignment/>
    </xf>
    <xf numFmtId="3" fontId="7" fillId="33" borderId="15" xfId="0" applyNumberFormat="1" applyFont="1" applyFill="1" applyBorder="1" applyAlignment="1">
      <alignment horizontal="right"/>
    </xf>
    <xf numFmtId="3" fontId="6" fillId="33" borderId="15" xfId="0" applyNumberFormat="1" applyFont="1" applyFill="1" applyBorder="1" applyAlignment="1">
      <alignment horizontal="right"/>
    </xf>
    <xf numFmtId="0" fontId="10" fillId="33" borderId="0" xfId="0" applyFont="1" applyFill="1" applyAlignment="1">
      <alignment/>
    </xf>
    <xf numFmtId="0" fontId="1" fillId="33" borderId="0" xfId="0" applyFont="1" applyFill="1" applyAlignment="1">
      <alignment/>
    </xf>
    <xf numFmtId="0" fontId="9" fillId="33" borderId="10" xfId="0" applyFont="1" applyFill="1" applyBorder="1" applyAlignment="1" quotePrefix="1">
      <alignment/>
    </xf>
    <xf numFmtId="0" fontId="4" fillId="32" borderId="10" xfId="45" applyFill="1" applyBorder="1" applyAlignment="1" applyProtection="1">
      <alignment horizontal="left"/>
      <protection/>
    </xf>
    <xf numFmtId="0" fontId="4" fillId="32" borderId="0" xfId="45" applyFill="1" applyBorder="1" applyAlignment="1" applyProtection="1">
      <alignment horizontal="left"/>
      <protection/>
    </xf>
    <xf numFmtId="0" fontId="4" fillId="33" borderId="0" xfId="45" applyFill="1" applyAlignment="1" applyProtection="1">
      <alignment/>
      <protection/>
    </xf>
    <xf numFmtId="182" fontId="4" fillId="32" borderId="14" xfId="45" applyNumberFormat="1" applyFill="1" applyBorder="1" applyAlignment="1" applyProtection="1">
      <alignment horizontal="left"/>
      <protection/>
    </xf>
    <xf numFmtId="182" fontId="4" fillId="32" borderId="10" xfId="45" applyNumberFormat="1" applyFill="1" applyBorder="1" applyAlignment="1" applyProtection="1">
      <alignment/>
      <protection/>
    </xf>
    <xf numFmtId="182" fontId="4" fillId="33" borderId="10" xfId="45" applyNumberFormat="1" applyFill="1" applyBorder="1" applyAlignment="1" applyProtection="1">
      <alignment horizontal="left"/>
      <protection/>
    </xf>
    <xf numFmtId="0" fontId="4" fillId="33" borderId="10" xfId="45" applyFill="1" applyBorder="1" applyAlignment="1" applyProtection="1">
      <alignment horizontal="left"/>
      <protection/>
    </xf>
    <xf numFmtId="17" fontId="4" fillId="33" borderId="10" xfId="45" applyNumberFormat="1" applyFill="1" applyBorder="1" applyAlignment="1" applyProtection="1">
      <alignment horizontal="left"/>
      <protection/>
    </xf>
    <xf numFmtId="0" fontId="4" fillId="33" borderId="10" xfId="45" applyFill="1" applyBorder="1" applyAlignment="1" applyProtection="1">
      <alignment/>
      <protection/>
    </xf>
    <xf numFmtId="3" fontId="7" fillId="32" borderId="15" xfId="0" applyNumberFormat="1" applyFont="1" applyFill="1" applyBorder="1" applyAlignment="1">
      <alignment horizontal="center"/>
    </xf>
    <xf numFmtId="0" fontId="60" fillId="33" borderId="10" xfId="0" applyFont="1" applyFill="1" applyBorder="1" applyAlignment="1">
      <alignment horizontal="left"/>
    </xf>
    <xf numFmtId="182" fontId="6" fillId="32" borderId="0" xfId="0" applyNumberFormat="1" applyFont="1" applyFill="1" applyBorder="1" applyAlignment="1">
      <alignment horizontal="center"/>
    </xf>
    <xf numFmtId="182" fontId="6" fillId="32" borderId="15" xfId="0" applyNumberFormat="1" applyFont="1" applyFill="1" applyBorder="1" applyAlignment="1">
      <alignment horizontal="center"/>
    </xf>
    <xf numFmtId="3" fontId="6" fillId="33" borderId="0" xfId="0" applyNumberFormat="1" applyFont="1" applyFill="1" applyBorder="1" applyAlignment="1">
      <alignment horizontal="right"/>
    </xf>
    <xf numFmtId="3" fontId="6" fillId="33" borderId="15" xfId="0" applyNumberFormat="1" applyFont="1" applyFill="1" applyBorder="1" applyAlignment="1">
      <alignment horizontal="right"/>
    </xf>
    <xf numFmtId="0" fontId="6" fillId="32" borderId="12" xfId="0" applyFont="1" applyFill="1" applyBorder="1" applyAlignment="1">
      <alignment horizontal="center" vertical="center" wrapText="1"/>
    </xf>
    <xf numFmtId="3" fontId="6" fillId="32" borderId="0" xfId="0" applyNumberFormat="1" applyFont="1" applyFill="1" applyBorder="1" applyAlignment="1">
      <alignment horizontal="center"/>
    </xf>
    <xf numFmtId="208" fontId="6" fillId="32" borderId="0" xfId="48" applyNumberFormat="1" applyFont="1" applyFill="1" applyBorder="1" applyAlignment="1">
      <alignment horizontal="center"/>
    </xf>
    <xf numFmtId="3" fontId="6" fillId="32" borderId="15" xfId="0" applyNumberFormat="1" applyFont="1" applyFill="1" applyBorder="1" applyAlignment="1">
      <alignment horizontal="center"/>
    </xf>
    <xf numFmtId="208" fontId="6" fillId="32" borderId="15" xfId="48" applyNumberFormat="1" applyFont="1" applyFill="1" applyBorder="1" applyAlignment="1">
      <alignment horizontal="center"/>
    </xf>
    <xf numFmtId="208" fontId="6" fillId="0" borderId="0" xfId="48" applyNumberFormat="1" applyFont="1" applyFill="1" applyBorder="1" applyAlignment="1">
      <alignment horizontal="center"/>
    </xf>
    <xf numFmtId="218" fontId="6" fillId="32" borderId="15" xfId="0" applyNumberFormat="1" applyFont="1" applyFill="1" applyBorder="1" applyAlignment="1">
      <alignment horizontal="center"/>
    </xf>
    <xf numFmtId="0" fontId="9" fillId="33" borderId="12" xfId="0" applyFont="1" applyFill="1" applyBorder="1" applyAlignment="1">
      <alignment horizontal="center" vertical="center"/>
    </xf>
    <xf numFmtId="208" fontId="0" fillId="32" borderId="0" xfId="0" applyNumberFormat="1" applyFill="1" applyAlignment="1">
      <alignment/>
    </xf>
    <xf numFmtId="0" fontId="23" fillId="33" borderId="10" xfId="0" applyFont="1" applyFill="1" applyBorder="1" applyAlignment="1">
      <alignment horizontal="left"/>
    </xf>
    <xf numFmtId="0" fontId="10" fillId="32" borderId="0" xfId="0" applyFont="1" applyFill="1" applyAlignment="1">
      <alignment horizontal="left" wrapText="1"/>
    </xf>
    <xf numFmtId="0" fontId="10" fillId="32" borderId="0" xfId="0" applyFont="1" applyFill="1" applyAlignment="1">
      <alignment horizontal="left" vertical="center" wrapText="1"/>
    </xf>
    <xf numFmtId="0" fontId="6" fillId="32" borderId="0" xfId="0" applyFont="1" applyFill="1" applyBorder="1" applyAlignment="1">
      <alignment horizontal="center"/>
    </xf>
    <xf numFmtId="0" fontId="9" fillId="32" borderId="17" xfId="0" applyFont="1" applyFill="1" applyBorder="1" applyAlignment="1">
      <alignment horizontal="center" vertical="center" wrapText="1"/>
    </xf>
    <xf numFmtId="0" fontId="0" fillId="32" borderId="15" xfId="0" applyFill="1" applyBorder="1" applyAlignment="1">
      <alignment horizontal="center" vertical="center"/>
    </xf>
    <xf numFmtId="0" fontId="9" fillId="33" borderId="15" xfId="0" applyFont="1" applyFill="1" applyBorder="1" applyAlignment="1">
      <alignment horizontal="center" vertical="center" wrapText="1"/>
    </xf>
    <xf numFmtId="182" fontId="9" fillId="32" borderId="17" xfId="0" applyNumberFormat="1" applyFont="1" applyFill="1" applyBorder="1" applyAlignment="1">
      <alignment horizontal="center" vertical="center" wrapText="1"/>
    </xf>
    <xf numFmtId="182" fontId="0" fillId="32" borderId="15" xfId="0" applyNumberFormat="1" applyFill="1" applyBorder="1" applyAlignment="1">
      <alignment horizontal="center" vertical="center"/>
    </xf>
    <xf numFmtId="0" fontId="10" fillId="32" borderId="0" xfId="0" applyFont="1" applyFill="1" applyAlignment="1">
      <alignment horizontal="left"/>
    </xf>
    <xf numFmtId="0" fontId="21" fillId="32" borderId="17" xfId="0" applyFont="1" applyFill="1" applyBorder="1" applyAlignment="1">
      <alignment horizontal="center" vertical="center" wrapText="1"/>
    </xf>
    <xf numFmtId="0" fontId="21" fillId="32" borderId="15" xfId="0" applyFont="1" applyFill="1" applyBorder="1" applyAlignment="1">
      <alignment horizontal="center" vertical="center" wrapText="1"/>
    </xf>
    <xf numFmtId="0" fontId="22" fillId="32" borderId="17" xfId="0" applyFont="1" applyFill="1" applyBorder="1" applyAlignment="1">
      <alignment horizontal="center" vertical="center" wrapText="1"/>
    </xf>
    <xf numFmtId="0" fontId="22" fillId="32" borderId="15" xfId="0" applyFont="1" applyFill="1" applyBorder="1" applyAlignment="1">
      <alignment horizontal="center" vertical="center" wrapText="1"/>
    </xf>
    <xf numFmtId="0" fontId="21" fillId="32" borderId="17" xfId="0" applyFont="1" applyFill="1" applyBorder="1" applyAlignment="1">
      <alignment horizontal="center" vertical="center"/>
    </xf>
    <xf numFmtId="0" fontId="21" fillId="32" borderId="15" xfId="0" applyFont="1" applyFill="1" applyBorder="1" applyAlignment="1">
      <alignment horizontal="center" vertical="center"/>
    </xf>
    <xf numFmtId="0" fontId="15" fillId="32" borderId="20" xfId="0" applyFont="1" applyFill="1" applyBorder="1" applyAlignment="1">
      <alignment horizontal="center" vertical="center" wrapText="1"/>
    </xf>
    <xf numFmtId="0" fontId="15" fillId="32" borderId="21" xfId="0" applyFont="1" applyFill="1" applyBorder="1" applyAlignment="1">
      <alignment horizontal="center" vertical="center" wrapText="1"/>
    </xf>
    <xf numFmtId="0" fontId="15" fillId="32" borderId="22" xfId="0" applyFont="1" applyFill="1" applyBorder="1" applyAlignment="1">
      <alignment horizontal="center" vertical="center" wrapText="1"/>
    </xf>
    <xf numFmtId="0" fontId="15" fillId="32" borderId="27" xfId="0" applyFont="1" applyFill="1" applyBorder="1" applyAlignment="1">
      <alignment horizontal="center" vertical="center" wrapText="1"/>
    </xf>
    <xf numFmtId="0" fontId="15" fillId="32" borderId="28" xfId="0" applyFont="1" applyFill="1" applyBorder="1" applyAlignment="1">
      <alignment horizontal="center" vertical="center" wrapText="1"/>
    </xf>
    <xf numFmtId="0" fontId="15" fillId="32" borderId="29" xfId="0" applyFont="1" applyFill="1" applyBorder="1" applyAlignment="1">
      <alignment horizontal="center" vertical="center" wrapText="1"/>
    </xf>
    <xf numFmtId="0" fontId="15" fillId="32" borderId="0" xfId="0" applyFont="1" applyFill="1" applyBorder="1" applyAlignment="1">
      <alignment horizontal="center"/>
    </xf>
    <xf numFmtId="0" fontId="16" fillId="32" borderId="28" xfId="0" applyFont="1" applyFill="1" applyBorder="1" applyAlignment="1">
      <alignment horizontal="right"/>
    </xf>
    <xf numFmtId="0" fontId="9" fillId="33" borderId="12" xfId="0" applyFont="1" applyFill="1" applyBorder="1" applyAlignment="1">
      <alignment horizontal="center" vertical="center"/>
    </xf>
    <xf numFmtId="0" fontId="9" fillId="33" borderId="17" xfId="0" applyFont="1" applyFill="1" applyBorder="1" applyAlignment="1">
      <alignment horizontal="center" vertical="center" wrapText="1"/>
    </xf>
    <xf numFmtId="0" fontId="0" fillId="33" borderId="15" xfId="0" applyFill="1" applyBorder="1" applyAlignment="1">
      <alignment horizontal="center"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104775</xdr:colOff>
      <xdr:row>1</xdr:row>
      <xdr:rowOff>95250</xdr:rowOff>
    </xdr:from>
    <xdr:to>
      <xdr:col>15</xdr:col>
      <xdr:colOff>171450</xdr:colOff>
      <xdr:row>5</xdr:row>
      <xdr:rowOff>38100</xdr:rowOff>
    </xdr:to>
    <xdr:sp>
      <xdr:nvSpPr>
        <xdr:cNvPr id="1" name="1 CuadroTexto"/>
        <xdr:cNvSpPr txBox="1">
          <a:spLocks noChangeArrowheads="1"/>
        </xdr:cNvSpPr>
      </xdr:nvSpPr>
      <xdr:spPr>
        <a:xfrm>
          <a:off x="5657850" y="257175"/>
          <a:ext cx="5400675" cy="590550"/>
        </a:xfrm>
        <a:prstGeom prst="rect">
          <a:avLst/>
        </a:prstGeom>
        <a:solidFill>
          <a:srgbClr val="BFBFBF"/>
        </a:solidFill>
        <a:ln w="9525" cmpd="sng">
          <a:solidFill>
            <a:srgbClr val="BCBCBC"/>
          </a:solidFill>
          <a:headEnd type="none"/>
          <a:tailEnd type="none"/>
        </a:ln>
      </xdr:spPr>
      <xdr:txBody>
        <a:bodyPr vertOverflow="clip" wrap="square" anchor="ctr"/>
        <a:p>
          <a:pPr algn="ctr">
            <a:defRPr/>
          </a:pPr>
          <a:r>
            <a:rPr lang="en-US" cap="none" sz="1400" b="1" i="0" u="none" baseline="0">
              <a:solidFill>
                <a:srgbClr val="000000"/>
              </a:solidFill>
            </a:rPr>
            <a:t>CENSO EDIFICACIONES -  I TRIMESTRE DE 2016</a:t>
          </a:r>
        </a:p>
      </xdr:txBody>
    </xdr:sp>
    <xdr:clientData/>
  </xdr:twoCellAnchor>
  <xdr:twoCellAnchor>
    <xdr:from>
      <xdr:col>8</xdr:col>
      <xdr:colOff>180975</xdr:colOff>
      <xdr:row>2</xdr:row>
      <xdr:rowOff>9525</xdr:rowOff>
    </xdr:from>
    <xdr:to>
      <xdr:col>9</xdr:col>
      <xdr:colOff>38100</xdr:colOff>
      <xdr:row>5</xdr:row>
      <xdr:rowOff>19050</xdr:rowOff>
    </xdr:to>
    <xdr:pic>
      <xdr:nvPicPr>
        <xdr:cNvPr id="2" name="Picture 1"/>
        <xdr:cNvPicPr preferRelativeResize="1">
          <a:picLocks noChangeAspect="1"/>
        </xdr:cNvPicPr>
      </xdr:nvPicPr>
      <xdr:blipFill>
        <a:blip r:embed="rId1"/>
        <a:srcRect r="83557" b="6451"/>
        <a:stretch>
          <a:fillRect/>
        </a:stretch>
      </xdr:blipFill>
      <xdr:spPr>
        <a:xfrm>
          <a:off x="5734050" y="333375"/>
          <a:ext cx="619125" cy="495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32</xdr:row>
      <xdr:rowOff>171450</xdr:rowOff>
    </xdr:from>
    <xdr:to>
      <xdr:col>0</xdr:col>
      <xdr:colOff>0</xdr:colOff>
      <xdr:row>32</xdr:row>
      <xdr:rowOff>171450</xdr:rowOff>
    </xdr:to>
    <xdr:sp>
      <xdr:nvSpPr>
        <xdr:cNvPr id="1" name="Line 1"/>
        <xdr:cNvSpPr>
          <a:spLocks/>
        </xdr:cNvSpPr>
      </xdr:nvSpPr>
      <xdr:spPr>
        <a:xfrm flipV="1">
          <a:off x="0" y="6238875"/>
          <a:ext cx="0" cy="0"/>
        </a:xfrm>
        <a:prstGeom prst="line">
          <a:avLst/>
        </a:prstGeom>
        <a:noFill/>
        <a:ln w="1714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34</xdr:row>
      <xdr:rowOff>76200</xdr:rowOff>
    </xdr:from>
    <xdr:to>
      <xdr:col>0</xdr:col>
      <xdr:colOff>0</xdr:colOff>
      <xdr:row>34</xdr:row>
      <xdr:rowOff>76200</xdr:rowOff>
    </xdr:to>
    <xdr:sp>
      <xdr:nvSpPr>
        <xdr:cNvPr id="2" name="Line 2"/>
        <xdr:cNvSpPr>
          <a:spLocks/>
        </xdr:cNvSpPr>
      </xdr:nvSpPr>
      <xdr:spPr>
        <a:xfrm>
          <a:off x="0" y="6477000"/>
          <a:ext cx="0" cy="0"/>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39</xdr:row>
      <xdr:rowOff>0</xdr:rowOff>
    </xdr:from>
    <xdr:to>
      <xdr:col>0</xdr:col>
      <xdr:colOff>0</xdr:colOff>
      <xdr:row>39</xdr:row>
      <xdr:rowOff>0</xdr:rowOff>
    </xdr:to>
    <xdr:sp>
      <xdr:nvSpPr>
        <xdr:cNvPr id="3" name="Line 3"/>
        <xdr:cNvSpPr>
          <a:spLocks/>
        </xdr:cNvSpPr>
      </xdr:nvSpPr>
      <xdr:spPr>
        <a:xfrm flipV="1">
          <a:off x="0" y="7239000"/>
          <a:ext cx="0" cy="0"/>
        </a:xfrm>
        <a:prstGeom prst="line">
          <a:avLst/>
        </a:prstGeom>
        <a:noFill/>
        <a:ln w="17145" cmpd="sng">
          <a:solidFill>
            <a:srgbClr val="008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39</xdr:row>
      <xdr:rowOff>0</xdr:rowOff>
    </xdr:from>
    <xdr:to>
      <xdr:col>0</xdr:col>
      <xdr:colOff>0</xdr:colOff>
      <xdr:row>39</xdr:row>
      <xdr:rowOff>0</xdr:rowOff>
    </xdr:to>
    <xdr:sp>
      <xdr:nvSpPr>
        <xdr:cNvPr id="4" name="Line 4"/>
        <xdr:cNvSpPr>
          <a:spLocks/>
        </xdr:cNvSpPr>
      </xdr:nvSpPr>
      <xdr:spPr>
        <a:xfrm>
          <a:off x="0" y="72390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35</xdr:row>
      <xdr:rowOff>171450</xdr:rowOff>
    </xdr:from>
    <xdr:to>
      <xdr:col>0</xdr:col>
      <xdr:colOff>0</xdr:colOff>
      <xdr:row>35</xdr:row>
      <xdr:rowOff>171450</xdr:rowOff>
    </xdr:to>
    <xdr:sp>
      <xdr:nvSpPr>
        <xdr:cNvPr id="5" name="Line 5"/>
        <xdr:cNvSpPr>
          <a:spLocks/>
        </xdr:cNvSpPr>
      </xdr:nvSpPr>
      <xdr:spPr>
        <a:xfrm>
          <a:off x="0" y="6734175"/>
          <a:ext cx="0" cy="0"/>
        </a:xfrm>
        <a:prstGeom prst="line">
          <a:avLst/>
        </a:prstGeom>
        <a:noFill/>
        <a:ln w="1714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39</xdr:row>
      <xdr:rowOff>0</xdr:rowOff>
    </xdr:from>
    <xdr:to>
      <xdr:col>0</xdr:col>
      <xdr:colOff>0</xdr:colOff>
      <xdr:row>39</xdr:row>
      <xdr:rowOff>0</xdr:rowOff>
    </xdr:to>
    <xdr:sp>
      <xdr:nvSpPr>
        <xdr:cNvPr id="6" name="Line 6"/>
        <xdr:cNvSpPr>
          <a:spLocks/>
        </xdr:cNvSpPr>
      </xdr:nvSpPr>
      <xdr:spPr>
        <a:xfrm>
          <a:off x="0" y="7239000"/>
          <a:ext cx="0" cy="0"/>
        </a:xfrm>
        <a:prstGeom prst="line">
          <a:avLst/>
        </a:prstGeom>
        <a:noFill/>
        <a:ln w="17145" cmpd="sng">
          <a:solidFill>
            <a:srgbClr val="008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39</xdr:row>
      <xdr:rowOff>0</xdr:rowOff>
    </xdr:from>
    <xdr:to>
      <xdr:col>0</xdr:col>
      <xdr:colOff>0</xdr:colOff>
      <xdr:row>39</xdr:row>
      <xdr:rowOff>0</xdr:rowOff>
    </xdr:to>
    <xdr:sp>
      <xdr:nvSpPr>
        <xdr:cNvPr id="7" name="Line 7"/>
        <xdr:cNvSpPr>
          <a:spLocks/>
        </xdr:cNvSpPr>
      </xdr:nvSpPr>
      <xdr:spPr>
        <a:xfrm>
          <a:off x="0" y="7239000"/>
          <a:ext cx="0" cy="0"/>
        </a:xfrm>
        <a:prstGeom prst="line">
          <a:avLst/>
        </a:prstGeom>
        <a:noFill/>
        <a:ln w="17145"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28</xdr:row>
      <xdr:rowOff>152400</xdr:rowOff>
    </xdr:from>
    <xdr:to>
      <xdr:col>1</xdr:col>
      <xdr:colOff>0</xdr:colOff>
      <xdr:row>28</xdr:row>
      <xdr:rowOff>152400</xdr:rowOff>
    </xdr:to>
    <xdr:sp>
      <xdr:nvSpPr>
        <xdr:cNvPr id="8" name="AutoShape 8"/>
        <xdr:cNvSpPr>
          <a:spLocks/>
        </xdr:cNvSpPr>
      </xdr:nvSpPr>
      <xdr:spPr>
        <a:xfrm flipV="1">
          <a:off x="342900" y="5534025"/>
          <a:ext cx="0" cy="0"/>
        </a:xfrm>
        <a:prstGeom prst="straightConnector1">
          <a:avLst/>
        </a:prstGeom>
        <a:noFill/>
        <a:ln w="9525" cmpd="sng">
          <a:solidFill>
            <a:srgbClr val="008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17</xdr:row>
      <xdr:rowOff>257175</xdr:rowOff>
    </xdr:from>
    <xdr:to>
      <xdr:col>1</xdr:col>
      <xdr:colOff>0</xdr:colOff>
      <xdr:row>17</xdr:row>
      <xdr:rowOff>257175</xdr:rowOff>
    </xdr:to>
    <xdr:sp>
      <xdr:nvSpPr>
        <xdr:cNvPr id="9" name="Line 9"/>
        <xdr:cNvSpPr>
          <a:spLocks/>
        </xdr:cNvSpPr>
      </xdr:nvSpPr>
      <xdr:spPr>
        <a:xfrm flipV="1">
          <a:off x="342900" y="3457575"/>
          <a:ext cx="0" cy="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6</xdr:row>
      <xdr:rowOff>190500</xdr:rowOff>
    </xdr:from>
    <xdr:to>
      <xdr:col>7</xdr:col>
      <xdr:colOff>95250</xdr:colOff>
      <xdr:row>6</xdr:row>
      <xdr:rowOff>190500</xdr:rowOff>
    </xdr:to>
    <xdr:sp>
      <xdr:nvSpPr>
        <xdr:cNvPr id="10" name="Line 10"/>
        <xdr:cNvSpPr>
          <a:spLocks/>
        </xdr:cNvSpPr>
      </xdr:nvSpPr>
      <xdr:spPr>
        <a:xfrm flipH="1">
          <a:off x="1257300" y="1257300"/>
          <a:ext cx="2133600" cy="0"/>
        </a:xfrm>
        <a:prstGeom prst="line">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1066800</xdr:colOff>
      <xdr:row>6</xdr:row>
      <xdr:rowOff>200025</xdr:rowOff>
    </xdr:from>
    <xdr:to>
      <xdr:col>17</xdr:col>
      <xdr:colOff>457200</xdr:colOff>
      <xdr:row>6</xdr:row>
      <xdr:rowOff>200025</xdr:rowOff>
    </xdr:to>
    <xdr:sp>
      <xdr:nvSpPr>
        <xdr:cNvPr id="11" name="Line 11"/>
        <xdr:cNvSpPr>
          <a:spLocks/>
        </xdr:cNvSpPr>
      </xdr:nvSpPr>
      <xdr:spPr>
        <a:xfrm flipH="1">
          <a:off x="5953125" y="1266825"/>
          <a:ext cx="2381250" cy="0"/>
        </a:xfrm>
        <a:prstGeom prst="line">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542925</xdr:colOff>
      <xdr:row>7</xdr:row>
      <xdr:rowOff>9525</xdr:rowOff>
    </xdr:from>
    <xdr:to>
      <xdr:col>8</xdr:col>
      <xdr:colOff>542925</xdr:colOff>
      <xdr:row>9</xdr:row>
      <xdr:rowOff>0</xdr:rowOff>
    </xdr:to>
    <xdr:sp>
      <xdr:nvSpPr>
        <xdr:cNvPr id="12" name="Line 12"/>
        <xdr:cNvSpPr>
          <a:spLocks/>
        </xdr:cNvSpPr>
      </xdr:nvSpPr>
      <xdr:spPr>
        <a:xfrm>
          <a:off x="3933825" y="1323975"/>
          <a:ext cx="0" cy="323850"/>
        </a:xfrm>
        <a:prstGeom prst="line">
          <a:avLst/>
        </a:prstGeom>
        <a:noFill/>
        <a:ln w="19050" cmpd="sng">
          <a:solidFill>
            <a:srgbClr val="008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466725</xdr:colOff>
      <xdr:row>7</xdr:row>
      <xdr:rowOff>19050</xdr:rowOff>
    </xdr:from>
    <xdr:to>
      <xdr:col>11</xdr:col>
      <xdr:colOff>466725</xdr:colOff>
      <xdr:row>9</xdr:row>
      <xdr:rowOff>9525</xdr:rowOff>
    </xdr:to>
    <xdr:sp>
      <xdr:nvSpPr>
        <xdr:cNvPr id="13" name="Line 13"/>
        <xdr:cNvSpPr>
          <a:spLocks/>
        </xdr:cNvSpPr>
      </xdr:nvSpPr>
      <xdr:spPr>
        <a:xfrm>
          <a:off x="5353050" y="1333500"/>
          <a:ext cx="0" cy="323850"/>
        </a:xfrm>
        <a:prstGeom prst="line">
          <a:avLst/>
        </a:prstGeom>
        <a:noFill/>
        <a:ln w="19050" cmpd="sng">
          <a:solidFill>
            <a:srgbClr val="008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6</xdr:row>
      <xdr:rowOff>190500</xdr:rowOff>
    </xdr:from>
    <xdr:to>
      <xdr:col>2</xdr:col>
      <xdr:colOff>600075</xdr:colOff>
      <xdr:row>9</xdr:row>
      <xdr:rowOff>0</xdr:rowOff>
    </xdr:to>
    <xdr:sp>
      <xdr:nvSpPr>
        <xdr:cNvPr id="14" name="Line 14"/>
        <xdr:cNvSpPr>
          <a:spLocks/>
        </xdr:cNvSpPr>
      </xdr:nvSpPr>
      <xdr:spPr>
        <a:xfrm flipH="1">
          <a:off x="1257300" y="1257300"/>
          <a:ext cx="9525" cy="390525"/>
        </a:xfrm>
        <a:prstGeom prst="line">
          <a:avLst/>
        </a:prstGeom>
        <a:noFill/>
        <a:ln w="19050" cmpd="sng">
          <a:solidFill>
            <a:srgbClr val="008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514350</xdr:colOff>
      <xdr:row>6</xdr:row>
      <xdr:rowOff>190500</xdr:rowOff>
    </xdr:from>
    <xdr:to>
      <xdr:col>5</xdr:col>
      <xdr:colOff>514350</xdr:colOff>
      <xdr:row>9</xdr:row>
      <xdr:rowOff>9525</xdr:rowOff>
    </xdr:to>
    <xdr:sp>
      <xdr:nvSpPr>
        <xdr:cNvPr id="15" name="Line 15"/>
        <xdr:cNvSpPr>
          <a:spLocks/>
        </xdr:cNvSpPr>
      </xdr:nvSpPr>
      <xdr:spPr>
        <a:xfrm>
          <a:off x="2543175" y="1257300"/>
          <a:ext cx="0" cy="400050"/>
        </a:xfrm>
        <a:prstGeom prst="line">
          <a:avLst/>
        </a:prstGeom>
        <a:noFill/>
        <a:ln w="19050" cmpd="sng">
          <a:solidFill>
            <a:srgbClr val="008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457200</xdr:colOff>
      <xdr:row>6</xdr:row>
      <xdr:rowOff>190500</xdr:rowOff>
    </xdr:from>
    <xdr:to>
      <xdr:col>17</xdr:col>
      <xdr:colOff>457200</xdr:colOff>
      <xdr:row>8</xdr:row>
      <xdr:rowOff>161925</xdr:rowOff>
    </xdr:to>
    <xdr:sp>
      <xdr:nvSpPr>
        <xdr:cNvPr id="16" name="Line 16"/>
        <xdr:cNvSpPr>
          <a:spLocks/>
        </xdr:cNvSpPr>
      </xdr:nvSpPr>
      <xdr:spPr>
        <a:xfrm>
          <a:off x="8334375" y="1257300"/>
          <a:ext cx="0" cy="381000"/>
        </a:xfrm>
        <a:prstGeom prst="line">
          <a:avLst/>
        </a:prstGeom>
        <a:noFill/>
        <a:ln w="19050" cmpd="sng">
          <a:solidFill>
            <a:srgbClr val="008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561975</xdr:colOff>
      <xdr:row>6</xdr:row>
      <xdr:rowOff>209550</xdr:rowOff>
    </xdr:from>
    <xdr:to>
      <xdr:col>14</xdr:col>
      <xdr:colOff>561975</xdr:colOff>
      <xdr:row>8</xdr:row>
      <xdr:rowOff>142875</xdr:rowOff>
    </xdr:to>
    <xdr:sp>
      <xdr:nvSpPr>
        <xdr:cNvPr id="17" name="Line 17"/>
        <xdr:cNvSpPr>
          <a:spLocks/>
        </xdr:cNvSpPr>
      </xdr:nvSpPr>
      <xdr:spPr>
        <a:xfrm>
          <a:off x="6934200" y="1276350"/>
          <a:ext cx="0" cy="342900"/>
        </a:xfrm>
        <a:prstGeom prst="line">
          <a:avLst/>
        </a:prstGeom>
        <a:noFill/>
        <a:ln w="19050" cmpd="sng">
          <a:solidFill>
            <a:srgbClr val="008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ajbautistab\AppData\Local\Microsoft\Windows\Temporary%20Internet%20Files\Content.Outlook\YC8BP12H\tunja\PROC04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nderado"/>
      <sheetName val="max y min $"/>
      <sheetName val="m2 max y min"/>
      <sheetName val="estrato y destino"/>
      <sheetName val=" m2 cons vrs vendi"/>
      <sheetName val="m2 por uso"/>
      <sheetName val="m2 por capi"/>
      <sheetName val="# obras por estrato"/>
      <sheetName val="# obras por cap y destino"/>
      <sheetName val="# obras por uso"/>
      <sheetName val="pagina 1"/>
      <sheetName val="pagina 2"/>
      <sheetName val="pagina 3"/>
      <sheetName val="PAGINA 4"/>
      <sheetName val="pagina 5"/>
      <sheetName val="pagina 6"/>
      <sheetName val="pagina 7"/>
      <sheetName val="pagina 8"/>
      <sheetName val="pagina 9"/>
      <sheetName val="pag 10 grado de avance"/>
      <sheetName val="Hoja1"/>
      <sheetName val="Hoja4"/>
      <sheetName val="Hoja5"/>
      <sheetName val="Hoja3"/>
      <sheetName val="Hoja2"/>
      <sheetName val="Hoja6"/>
      <sheetName val="PROC0402"/>
    </sheetNames>
    <sheetDataSet>
      <sheetData sheetId="26">
        <row r="1">
          <cell r="J1" t="str">
            <v>nro_form</v>
          </cell>
        </row>
        <row r="2">
          <cell r="J2">
            <v>8000001</v>
          </cell>
        </row>
        <row r="3">
          <cell r="J3">
            <v>8000002</v>
          </cell>
        </row>
        <row r="4">
          <cell r="J4">
            <v>8000003</v>
          </cell>
        </row>
        <row r="5">
          <cell r="J5">
            <v>8000004</v>
          </cell>
        </row>
        <row r="6">
          <cell r="J6">
            <v>8000005</v>
          </cell>
        </row>
        <row r="7">
          <cell r="J7">
            <v>8000006</v>
          </cell>
        </row>
        <row r="8">
          <cell r="J8">
            <v>8000007</v>
          </cell>
        </row>
        <row r="9">
          <cell r="J9">
            <v>8000008</v>
          </cell>
        </row>
        <row r="10">
          <cell r="J10">
            <v>8000009</v>
          </cell>
        </row>
        <row r="11">
          <cell r="J11">
            <v>8000010</v>
          </cell>
        </row>
        <row r="12">
          <cell r="J12">
            <v>8000011</v>
          </cell>
        </row>
        <row r="13">
          <cell r="J13">
            <v>8000012</v>
          </cell>
        </row>
        <row r="14">
          <cell r="J14">
            <v>8000013</v>
          </cell>
        </row>
        <row r="15">
          <cell r="J15">
            <v>8000014</v>
          </cell>
        </row>
        <row r="16">
          <cell r="J16">
            <v>8000015</v>
          </cell>
        </row>
        <row r="17">
          <cell r="J17">
            <v>8000016</v>
          </cell>
        </row>
        <row r="18">
          <cell r="J18">
            <v>8000017</v>
          </cell>
        </row>
        <row r="19">
          <cell r="J19">
            <v>8000018</v>
          </cell>
        </row>
        <row r="20">
          <cell r="J20">
            <v>8000018</v>
          </cell>
        </row>
        <row r="21">
          <cell r="J21">
            <v>8000019</v>
          </cell>
        </row>
        <row r="22">
          <cell r="J22">
            <v>8000020</v>
          </cell>
        </row>
        <row r="23">
          <cell r="J23">
            <v>8000021</v>
          </cell>
        </row>
        <row r="24">
          <cell r="J24">
            <v>8000022</v>
          </cell>
        </row>
        <row r="25">
          <cell r="J25">
            <v>8000023</v>
          </cell>
        </row>
        <row r="26">
          <cell r="J26">
            <v>8000024</v>
          </cell>
        </row>
        <row r="27">
          <cell r="J27">
            <v>8000025</v>
          </cell>
        </row>
        <row r="28">
          <cell r="J28">
            <v>8000026</v>
          </cell>
        </row>
        <row r="29">
          <cell r="J29">
            <v>8000027</v>
          </cell>
        </row>
        <row r="30">
          <cell r="J30">
            <v>8000028</v>
          </cell>
        </row>
        <row r="31">
          <cell r="J31">
            <v>8000029</v>
          </cell>
        </row>
        <row r="32">
          <cell r="J32">
            <v>8000030</v>
          </cell>
        </row>
        <row r="33">
          <cell r="J33">
            <v>8000031</v>
          </cell>
        </row>
        <row r="34">
          <cell r="J34">
            <v>8000032</v>
          </cell>
        </row>
        <row r="35">
          <cell r="J35">
            <v>8000033</v>
          </cell>
        </row>
        <row r="36">
          <cell r="J36">
            <v>8000034</v>
          </cell>
        </row>
        <row r="37">
          <cell r="J37">
            <v>8000035</v>
          </cell>
        </row>
        <row r="38">
          <cell r="J38">
            <v>8000036</v>
          </cell>
        </row>
        <row r="39">
          <cell r="J39">
            <v>8000037</v>
          </cell>
        </row>
        <row r="40">
          <cell r="J40">
            <v>8000038</v>
          </cell>
        </row>
        <row r="41">
          <cell r="J41">
            <v>8000039</v>
          </cell>
        </row>
        <row r="42">
          <cell r="J42">
            <v>8000040</v>
          </cell>
        </row>
        <row r="43">
          <cell r="J43">
            <v>8000041</v>
          </cell>
        </row>
        <row r="44">
          <cell r="J44">
            <v>8000042</v>
          </cell>
        </row>
        <row r="45">
          <cell r="J45">
            <v>8000043</v>
          </cell>
        </row>
        <row r="46">
          <cell r="J46">
            <v>8000044</v>
          </cell>
        </row>
        <row r="47">
          <cell r="J47">
            <v>8000045</v>
          </cell>
        </row>
        <row r="48">
          <cell r="J48">
            <v>8000046</v>
          </cell>
        </row>
        <row r="49">
          <cell r="J49">
            <v>8000047</v>
          </cell>
        </row>
        <row r="50">
          <cell r="J50">
            <v>8000048</v>
          </cell>
        </row>
        <row r="51">
          <cell r="J51">
            <v>8000049</v>
          </cell>
        </row>
        <row r="52">
          <cell r="J52">
            <v>8000050</v>
          </cell>
        </row>
        <row r="53">
          <cell r="J53">
            <v>8000051</v>
          </cell>
        </row>
        <row r="54">
          <cell r="J54">
            <v>8000052</v>
          </cell>
        </row>
        <row r="55">
          <cell r="J55">
            <v>8000053</v>
          </cell>
        </row>
        <row r="56">
          <cell r="J56">
            <v>8000054</v>
          </cell>
        </row>
        <row r="57">
          <cell r="J57">
            <v>8000055</v>
          </cell>
        </row>
        <row r="58">
          <cell r="J58">
            <v>8000056</v>
          </cell>
        </row>
        <row r="59">
          <cell r="J59">
            <v>8000057</v>
          </cell>
        </row>
        <row r="60">
          <cell r="J60">
            <v>8000058</v>
          </cell>
        </row>
        <row r="61">
          <cell r="J61">
            <v>8000059</v>
          </cell>
        </row>
        <row r="62">
          <cell r="J62">
            <v>8000060</v>
          </cell>
        </row>
        <row r="63">
          <cell r="J63">
            <v>8000061</v>
          </cell>
        </row>
        <row r="64">
          <cell r="J64">
            <v>8000062</v>
          </cell>
        </row>
        <row r="65">
          <cell r="J65">
            <v>8000063</v>
          </cell>
        </row>
        <row r="66">
          <cell r="J66">
            <v>8000064</v>
          </cell>
        </row>
        <row r="67">
          <cell r="J67">
            <v>8000065</v>
          </cell>
        </row>
        <row r="68">
          <cell r="J68">
            <v>8000066</v>
          </cell>
        </row>
        <row r="69">
          <cell r="J69">
            <v>8000067</v>
          </cell>
        </row>
        <row r="70">
          <cell r="J70">
            <v>8000068</v>
          </cell>
        </row>
        <row r="71">
          <cell r="J71">
            <v>8000069</v>
          </cell>
        </row>
        <row r="72">
          <cell r="J72">
            <v>8000070</v>
          </cell>
        </row>
        <row r="73">
          <cell r="J73">
            <v>8000071</v>
          </cell>
        </row>
        <row r="74">
          <cell r="J74">
            <v>8000072</v>
          </cell>
        </row>
        <row r="75">
          <cell r="J75">
            <v>8000073</v>
          </cell>
        </row>
        <row r="76">
          <cell r="J76">
            <v>8000074</v>
          </cell>
        </row>
        <row r="77">
          <cell r="J77">
            <v>8000075</v>
          </cell>
        </row>
        <row r="78">
          <cell r="J78">
            <v>8000076</v>
          </cell>
        </row>
        <row r="79">
          <cell r="J79">
            <v>8000077</v>
          </cell>
        </row>
        <row r="80">
          <cell r="J80">
            <v>8000078</v>
          </cell>
        </row>
        <row r="81">
          <cell r="J81">
            <v>8000079</v>
          </cell>
        </row>
        <row r="82">
          <cell r="J82">
            <v>8000080</v>
          </cell>
        </row>
        <row r="83">
          <cell r="J83">
            <v>8000081</v>
          </cell>
        </row>
        <row r="84">
          <cell r="J84">
            <v>8000082</v>
          </cell>
        </row>
        <row r="85">
          <cell r="J85">
            <v>8000083</v>
          </cell>
        </row>
        <row r="86">
          <cell r="J86">
            <v>8000084</v>
          </cell>
        </row>
        <row r="87">
          <cell r="J87">
            <v>8000085</v>
          </cell>
        </row>
        <row r="88">
          <cell r="J88">
            <v>8000086</v>
          </cell>
        </row>
        <row r="89">
          <cell r="J89">
            <v>8000087</v>
          </cell>
        </row>
        <row r="90">
          <cell r="J90">
            <v>8000088</v>
          </cell>
        </row>
        <row r="91">
          <cell r="J91">
            <v>8000089</v>
          </cell>
        </row>
        <row r="92">
          <cell r="J92">
            <v>8000090</v>
          </cell>
        </row>
        <row r="93">
          <cell r="J93">
            <v>8000091</v>
          </cell>
        </row>
        <row r="94">
          <cell r="J94">
            <v>8000092</v>
          </cell>
        </row>
        <row r="95">
          <cell r="J95">
            <v>8000093</v>
          </cell>
        </row>
        <row r="96">
          <cell r="J96">
            <v>8000094</v>
          </cell>
        </row>
        <row r="97">
          <cell r="J97">
            <v>8000095</v>
          </cell>
        </row>
        <row r="98">
          <cell r="J98">
            <v>8000096</v>
          </cell>
        </row>
        <row r="99">
          <cell r="J99">
            <v>8000097</v>
          </cell>
        </row>
        <row r="100">
          <cell r="J100">
            <v>8000098</v>
          </cell>
        </row>
        <row r="101">
          <cell r="J101">
            <v>8000099</v>
          </cell>
        </row>
        <row r="102">
          <cell r="J102">
            <v>8000100</v>
          </cell>
        </row>
        <row r="103">
          <cell r="J103">
            <v>8000101</v>
          </cell>
        </row>
        <row r="104">
          <cell r="J104">
            <v>8000102</v>
          </cell>
        </row>
        <row r="105">
          <cell r="J105">
            <v>8000103</v>
          </cell>
        </row>
        <row r="106">
          <cell r="J106">
            <v>8000104</v>
          </cell>
        </row>
        <row r="107">
          <cell r="J107">
            <v>8000105</v>
          </cell>
        </row>
        <row r="108">
          <cell r="J108">
            <v>8000106</v>
          </cell>
        </row>
        <row r="109">
          <cell r="J109">
            <v>8000107</v>
          </cell>
        </row>
        <row r="110">
          <cell r="J110">
            <v>8000108</v>
          </cell>
        </row>
        <row r="111">
          <cell r="J111">
            <v>8000109</v>
          </cell>
        </row>
        <row r="112">
          <cell r="J112">
            <v>8000110</v>
          </cell>
        </row>
        <row r="113">
          <cell r="J113">
            <v>8000111</v>
          </cell>
        </row>
        <row r="114">
          <cell r="J114">
            <v>8000112</v>
          </cell>
        </row>
        <row r="115">
          <cell r="J115">
            <v>8000113</v>
          </cell>
        </row>
        <row r="116">
          <cell r="J116">
            <v>8000114</v>
          </cell>
        </row>
        <row r="117">
          <cell r="J117">
            <v>8000115</v>
          </cell>
        </row>
        <row r="118">
          <cell r="J118">
            <v>8000116</v>
          </cell>
        </row>
        <row r="119">
          <cell r="J119">
            <v>8000117</v>
          </cell>
        </row>
        <row r="120">
          <cell r="J120">
            <v>8000118</v>
          </cell>
        </row>
        <row r="121">
          <cell r="J121">
            <v>8000119</v>
          </cell>
        </row>
        <row r="122">
          <cell r="J122">
            <v>8000120</v>
          </cell>
        </row>
        <row r="123">
          <cell r="J123">
            <v>8000121</v>
          </cell>
        </row>
        <row r="124">
          <cell r="J124">
            <v>8000122</v>
          </cell>
        </row>
        <row r="125">
          <cell r="J125">
            <v>8000123</v>
          </cell>
        </row>
        <row r="126">
          <cell r="J126">
            <v>8000124</v>
          </cell>
        </row>
        <row r="127">
          <cell r="J127">
            <v>8000125</v>
          </cell>
        </row>
        <row r="128">
          <cell r="J128">
            <v>8000126</v>
          </cell>
        </row>
        <row r="129">
          <cell r="J129">
            <v>8000127</v>
          </cell>
        </row>
        <row r="130">
          <cell r="J130">
            <v>8000128</v>
          </cell>
        </row>
        <row r="131">
          <cell r="J131">
            <v>8000129</v>
          </cell>
        </row>
        <row r="132">
          <cell r="J132">
            <v>8000130</v>
          </cell>
        </row>
        <row r="133">
          <cell r="J133">
            <v>8000131</v>
          </cell>
        </row>
        <row r="134">
          <cell r="J134">
            <v>8000132</v>
          </cell>
        </row>
        <row r="135">
          <cell r="J135">
            <v>8000133</v>
          </cell>
        </row>
        <row r="136">
          <cell r="J136">
            <v>8000134</v>
          </cell>
        </row>
        <row r="137">
          <cell r="J137">
            <v>8000135</v>
          </cell>
        </row>
        <row r="138">
          <cell r="J138">
            <v>8000136</v>
          </cell>
        </row>
        <row r="139">
          <cell r="J139">
            <v>8000137</v>
          </cell>
        </row>
        <row r="140">
          <cell r="J140">
            <v>8000138</v>
          </cell>
        </row>
        <row r="141">
          <cell r="J141">
            <v>8000139</v>
          </cell>
        </row>
        <row r="142">
          <cell r="J142">
            <v>8000140</v>
          </cell>
        </row>
        <row r="143">
          <cell r="J143">
            <v>8000141</v>
          </cell>
        </row>
        <row r="144">
          <cell r="J144">
            <v>8000142</v>
          </cell>
        </row>
        <row r="145">
          <cell r="J145">
            <v>8000143</v>
          </cell>
        </row>
        <row r="146">
          <cell r="J146">
            <v>8000144</v>
          </cell>
        </row>
        <row r="147">
          <cell r="J147">
            <v>8000145</v>
          </cell>
        </row>
        <row r="148">
          <cell r="J148">
            <v>8000146</v>
          </cell>
        </row>
        <row r="149">
          <cell r="J149">
            <v>8000147</v>
          </cell>
        </row>
        <row r="150">
          <cell r="J150">
            <v>8000148</v>
          </cell>
        </row>
        <row r="151">
          <cell r="J151">
            <v>8000149</v>
          </cell>
        </row>
        <row r="152">
          <cell r="J152">
            <v>8000150</v>
          </cell>
        </row>
        <row r="153">
          <cell r="J153">
            <v>8000151</v>
          </cell>
        </row>
        <row r="154">
          <cell r="J154">
            <v>8000152</v>
          </cell>
        </row>
        <row r="155">
          <cell r="J155">
            <v>8000153</v>
          </cell>
        </row>
        <row r="156">
          <cell r="J156">
            <v>8000154</v>
          </cell>
        </row>
        <row r="157">
          <cell r="J157">
            <v>8000155</v>
          </cell>
        </row>
        <row r="158">
          <cell r="J158">
            <v>8000156</v>
          </cell>
        </row>
        <row r="159">
          <cell r="J159">
            <v>8000157</v>
          </cell>
        </row>
        <row r="160">
          <cell r="J160">
            <v>8000158</v>
          </cell>
        </row>
        <row r="161">
          <cell r="J161">
            <v>8000159</v>
          </cell>
        </row>
        <row r="162">
          <cell r="J162">
            <v>8000159</v>
          </cell>
        </row>
        <row r="163">
          <cell r="J163">
            <v>8000160</v>
          </cell>
        </row>
        <row r="164">
          <cell r="J164">
            <v>8000161</v>
          </cell>
        </row>
        <row r="165">
          <cell r="J165">
            <v>8000162</v>
          </cell>
        </row>
        <row r="166">
          <cell r="J166">
            <v>8000163</v>
          </cell>
        </row>
        <row r="167">
          <cell r="J167">
            <v>8000164</v>
          </cell>
        </row>
        <row r="168">
          <cell r="J168">
            <v>8000165</v>
          </cell>
        </row>
        <row r="169">
          <cell r="J169">
            <v>8000166</v>
          </cell>
        </row>
        <row r="170">
          <cell r="J170">
            <v>8000167</v>
          </cell>
        </row>
        <row r="171">
          <cell r="J171">
            <v>8000168</v>
          </cell>
        </row>
        <row r="172">
          <cell r="J172">
            <v>8000169</v>
          </cell>
        </row>
        <row r="173">
          <cell r="J173">
            <v>8000170</v>
          </cell>
        </row>
        <row r="174">
          <cell r="J174">
            <v>8000171</v>
          </cell>
        </row>
        <row r="175">
          <cell r="J175">
            <v>8000171</v>
          </cell>
        </row>
        <row r="176">
          <cell r="J176">
            <v>8000172</v>
          </cell>
        </row>
        <row r="177">
          <cell r="J177">
            <v>8000172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9:N34"/>
  <sheetViews>
    <sheetView zoomScale="90" zoomScaleNormal="90" zoomScalePageLayoutView="0" workbookViewId="0" topLeftCell="A1">
      <selection activeCell="N27" sqref="N27"/>
    </sheetView>
  </sheetViews>
  <sheetFormatPr defaultColWidth="11.421875" defaultRowHeight="12.75"/>
  <cols>
    <col min="1" max="1" width="3.28125" style="185" customWidth="1"/>
    <col min="2" max="16384" width="11.421875" style="185" customWidth="1"/>
  </cols>
  <sheetData>
    <row r="9" spans="2:14" ht="12.75">
      <c r="B9" s="229" t="s">
        <v>160</v>
      </c>
      <c r="N9" s="229" t="s">
        <v>181</v>
      </c>
    </row>
    <row r="10" spans="2:14" ht="12.75">
      <c r="B10" s="227" t="s">
        <v>161</v>
      </c>
      <c r="N10" s="229" t="s">
        <v>182</v>
      </c>
    </row>
    <row r="11" spans="2:14" ht="12.75">
      <c r="B11" s="227" t="s">
        <v>162</v>
      </c>
      <c r="N11" s="232" t="s">
        <v>183</v>
      </c>
    </row>
    <row r="12" spans="2:14" ht="12.75">
      <c r="B12" s="228" t="s">
        <v>163</v>
      </c>
      <c r="N12" s="232" t="s">
        <v>184</v>
      </c>
    </row>
    <row r="13" spans="2:14" ht="12.75">
      <c r="B13" s="228" t="s">
        <v>164</v>
      </c>
      <c r="N13" s="228" t="s">
        <v>185</v>
      </c>
    </row>
    <row r="14" spans="2:14" ht="12.75">
      <c r="B14" s="7"/>
      <c r="N14" s="7"/>
    </row>
    <row r="15" spans="2:14" ht="12.75">
      <c r="B15" s="229" t="s">
        <v>165</v>
      </c>
      <c r="N15" s="233" t="s">
        <v>186</v>
      </c>
    </row>
    <row r="16" spans="2:14" ht="12.75">
      <c r="B16" s="230" t="s">
        <v>166</v>
      </c>
      <c r="N16" s="235" t="s">
        <v>187</v>
      </c>
    </row>
    <row r="17" spans="2:14" ht="12.75">
      <c r="B17" s="231" t="s">
        <v>167</v>
      </c>
      <c r="N17" s="234" t="s">
        <v>188</v>
      </c>
    </row>
    <row r="18" spans="2:14" ht="12.75">
      <c r="B18" s="231" t="s">
        <v>168</v>
      </c>
      <c r="N18" s="229" t="s">
        <v>189</v>
      </c>
    </row>
    <row r="19" spans="2:14" ht="12.75">
      <c r="B19" s="231" t="s">
        <v>169</v>
      </c>
      <c r="N19" s="229" t="s">
        <v>190</v>
      </c>
    </row>
    <row r="21" spans="2:14" ht="12.75">
      <c r="B21" s="233" t="s">
        <v>170</v>
      </c>
      <c r="N21" s="229" t="s">
        <v>191</v>
      </c>
    </row>
    <row r="22" spans="2:14" ht="12.75">
      <c r="B22" s="232" t="s">
        <v>171</v>
      </c>
      <c r="N22" s="229" t="s">
        <v>192</v>
      </c>
    </row>
    <row r="23" ht="12.75">
      <c r="B23" s="227" t="s">
        <v>173</v>
      </c>
    </row>
    <row r="24" spans="2:14" ht="12.75">
      <c r="B24" s="30"/>
      <c r="N24" s="229" t="s">
        <v>193</v>
      </c>
    </row>
    <row r="25" spans="2:14" ht="12.75">
      <c r="B25" s="234" t="s">
        <v>174</v>
      </c>
      <c r="N25" s="229" t="s">
        <v>194</v>
      </c>
    </row>
    <row r="26" ht="12.75">
      <c r="B26" s="229" t="s">
        <v>175</v>
      </c>
    </row>
    <row r="27" ht="12.75">
      <c r="N27" s="232" t="s">
        <v>195</v>
      </c>
    </row>
    <row r="28" spans="2:14" ht="12.75">
      <c r="B28" s="229" t="s">
        <v>176</v>
      </c>
      <c r="N28" s="233" t="s">
        <v>196</v>
      </c>
    </row>
    <row r="29" spans="2:14" ht="12.75">
      <c r="B29" s="229" t="s">
        <v>177</v>
      </c>
      <c r="N29" s="232" t="s">
        <v>197</v>
      </c>
    </row>
    <row r="30" spans="2:14" ht="12.75">
      <c r="B30" s="229" t="s">
        <v>178</v>
      </c>
      <c r="N30" s="232" t="s">
        <v>198</v>
      </c>
    </row>
    <row r="31" spans="2:14" ht="12.75">
      <c r="B31" s="229" t="s">
        <v>179</v>
      </c>
      <c r="N31" s="163"/>
    </row>
    <row r="32" spans="2:14" ht="12.75">
      <c r="B32" s="229" t="s">
        <v>180</v>
      </c>
      <c r="N32" s="164"/>
    </row>
    <row r="33" ht="12.75">
      <c r="B33" s="4"/>
    </row>
    <row r="34" ht="12.75">
      <c r="B34" s="7"/>
    </row>
  </sheetData>
  <sheetProtection/>
  <hyperlinks>
    <hyperlink ref="B10" location="'Anexo A'!A4" display="Cuadro A1-Área en construcción, por áreas urbanas y metropolitanas, según destinos III trimestre de 2015"/>
    <hyperlink ref="B11" location="'Anexo A'!A27" display="Cuadro A2-Área en construcción, por áreas urbanas y metropolitanas, según destinos IV trimestre de 2015"/>
    <hyperlink ref="B12" location="'Anexo A'!T3" display="Cuadro A3-Variación trimestral del área en construcción, por áreas urbanas y metropolitanas, según destinos IV trimestre de 2015 / III trimestre de 2015"/>
    <hyperlink ref="B13" location="'Anexo A'!T26" display="Cuadro A4-Contribución del área en construcción, por áreas urbanas y metropolitanas, según destinos IV trimestre de 2015 / III trimestre de 2015"/>
    <hyperlink ref="B9" location="'Anexo A'!A1" display="Anexo A"/>
    <hyperlink ref="B15" location="'Anexo B'!A1" display="Anexo B"/>
    <hyperlink ref="B16" location="'Anexo B'!A4" display="Cuadro B1-Área iniciada,  por áreas urbanas y metropolitanas, según destinos-III trimestre de 2015"/>
    <hyperlink ref="B17" location="'Anexo B'!A23" display="Cuadro B2-Área iniciada,  por áreas urbanas y metropolitanas, según destinos IV trimestre de 2015"/>
    <hyperlink ref="B18" location="'Anexo B'!T2" display="Cuadro B3-Variación trimestral del área iniciada, por áreas urbanas y metropolitanas, según destinos IV trimestre de 2015 / III trimestre de 2015"/>
    <hyperlink ref="B19" location="'Anexo B'!T23" display="Cuadro B4-Contribución del área iniciada, por áreas urbanas y metropolitanas, según destinos IV trimestre de 2015 / III trimestre de 2015"/>
    <hyperlink ref="B22" location="'Anexo C D'!A2" display="Cuadro C1-Área nueva,  por sistema constructivo, según destinos IV trimestre de 2015"/>
    <hyperlink ref="B21" location="'Anexo C D'!A1" display="Anexo C"/>
    <hyperlink ref="B23" location="'Anexo C D'!A21" display="Cuadro C2-Unidades Iniciadas,  por sistema constructivo, según destinos  IV trimestre de 2015"/>
    <hyperlink ref="B26" location="'Anexo C D'!A41" display="Cuadro D1-Área nueva,  por sistema constructivo, según áreas urbanas y metropolitanas IV trimestre de 2015"/>
    <hyperlink ref="B25" location="'Anexo C D'!A41" display="Anexo D"/>
    <hyperlink ref="B28" location="'Anexo E'!A1" display="Anexo E"/>
    <hyperlink ref="B29" location="'Anexo E'!A2" display="Cuadro E1-Área culminada,  por áreas urbanas y metropolitanas, según destinos III trimestre de 2015"/>
    <hyperlink ref="B30" location="'Anexo E'!A22" display="Cuadro E2-Área culminada,  por áreas urbanas y metropolitanas, según destinos IV trimestre de 2015"/>
    <hyperlink ref="B31" location="'Anexo E'!T2" display="Cuadro E3-Variación del área culminada, por áreas urbanas y metropolitanas, según destinos IV trimestre de 2015 / III trimestre de 2015"/>
    <hyperlink ref="B32" location="'Anexo E'!T22" display="Cuadro E4-Contribución del área culminada, por áreas urbanas y metropolitanas, según destinos IV trimestre de 2015 / III trimestre de 2015"/>
    <hyperlink ref="N10" location="'Anexo F'!A2" display="Cuadro F1-Estructura general del área, por estado de obra, según destinos IV trimestre de 2014"/>
    <hyperlink ref="N9" location="'Anexo F'!A1" display="Anexo F"/>
    <hyperlink ref="N11" location="'Anexo F'!A24" display="Cuadro F2-Estructura general del área, por estado de obra, según destinos IV trimestre de 2015"/>
    <hyperlink ref="N12" location="'Anexo F'!L4" display="Cuadro F3-Variación anual del área censada, por estado de obra, según destinos IV trimestre de 2015 / IV trimestre de 2014"/>
    <hyperlink ref="N13" location="'Anexo F'!L24" display="Cuadro F4-Contribución anual del área censada, por estado de obra, según destinos IV trimestre de 2015 / IV trimestre de 2014"/>
    <hyperlink ref="N15" location="'ANEXO G'!A1" display="Anexo G"/>
    <hyperlink ref="N16" location="'ANEXO G'!A2" display="Cuadro G1-Área paralizada nueva,  por áreas urbanas y metropolitanas, según destinos III trimestre de 2015"/>
    <hyperlink ref="N17" location="'ANEXO G'!A23" display="Cuadro G2-Área paralizada nueva,  por áreas urbanas y metropolitanas, según destinos IV trimestre de 2015"/>
    <hyperlink ref="N18" location="'ANEXO G'!T2" display="Cuadro G3-Variación trimestral del área paralizada nueva, por áreas urbanas y metropolitanas, según destinos IV trimestre de 2015 / III trimestre de 2015"/>
    <hyperlink ref="N19" location="'ANEXO G'!T22" display="Cuadro G4-Contribución trimestral del área paralizada nueva, por áreas urbanas y metropolitanas, según destinos IV trimestre de 2015 / III trimestre de 2015"/>
    <hyperlink ref="N21" location="'ANEXO H'!A1" display="Anexo H"/>
    <hyperlink ref="N22" location="'ANEXO H'!A2" display="Cuadro H1-Área en proceso, por áreas de cobertura, según estrato socioeconomico IV trimestre de 2015"/>
    <hyperlink ref="N24" location="'ANEXO I '!A1" display="Anexo I"/>
    <hyperlink ref="N25" location="'ANEXO I '!A1" display="Diagrama 1-Panel de obras en proceso, según avance de obra III trimestre de 2015 y IV trimestrep de 2015"/>
    <hyperlink ref="N27" location="'ANEXO J'!A1" display="Anexo J"/>
    <hyperlink ref="N28" location="'ANEXO J'!A2" display="Cuadro J1-Estructura general del área, por estado de obra, según áreas de cobertura IV trimestre de 2015"/>
    <hyperlink ref="N29" location="'ANEXO J'!A29" display="Cuadro J2-Estructura general del área, por estado de obra, según áreas de cobertura III trimestre de 2015"/>
    <hyperlink ref="N30" location="'ANEXO J'!A56" display="Cuadro J3-Estructura general del área, por estado de obra, según áreas de cobertura IV trimestre de 2014"/>
  </hyperlinks>
  <printOptions/>
  <pageMargins left="0.7" right="0.7" top="0.75" bottom="0.75" header="0.3" footer="0.3"/>
  <pageSetup orientation="portrait" scale="34" r:id="rId2"/>
  <drawing r:id="rId1"/>
</worksheet>
</file>

<file path=xl/worksheets/sheet10.xml><?xml version="1.0" encoding="utf-8"?>
<worksheet xmlns="http://schemas.openxmlformats.org/spreadsheetml/2006/main" xmlns:r="http://schemas.openxmlformats.org/officeDocument/2006/relationships">
  <dimension ref="A2:J81"/>
  <sheetViews>
    <sheetView view="pageBreakPreview" zoomScale="98" zoomScaleSheetLayoutView="98" zoomScalePageLayoutView="0" workbookViewId="0" topLeftCell="A34">
      <selection activeCell="C23" sqref="C23"/>
    </sheetView>
  </sheetViews>
  <sheetFormatPr defaultColWidth="11.421875" defaultRowHeight="12.75"/>
  <cols>
    <col min="1" max="1" width="13.57421875" style="185" customWidth="1"/>
    <col min="2" max="2" width="11.421875" style="185" customWidth="1"/>
    <col min="3" max="3" width="10.140625" style="185" customWidth="1"/>
    <col min="4" max="4" width="11.7109375" style="185" customWidth="1"/>
    <col min="5" max="5" width="9.8515625" style="185" customWidth="1"/>
    <col min="6" max="6" width="10.28125" style="185" customWidth="1"/>
    <col min="7" max="7" width="0.85546875" style="185" customWidth="1"/>
    <col min="8" max="8" width="9.57421875" style="185" customWidth="1"/>
    <col min="9" max="9" width="10.140625" style="185" customWidth="1"/>
    <col min="10" max="10" width="9.28125" style="185" customWidth="1"/>
    <col min="11" max="16384" width="11.421875" style="185" customWidth="1"/>
  </cols>
  <sheetData>
    <row r="2" ht="12.75">
      <c r="A2" s="162" t="s">
        <v>156</v>
      </c>
    </row>
    <row r="3" ht="12.75">
      <c r="A3" s="251" t="s">
        <v>157</v>
      </c>
    </row>
    <row r="4" ht="12.75">
      <c r="A4" s="164" t="s">
        <v>201</v>
      </c>
    </row>
    <row r="5" spans="1:10" ht="12.75">
      <c r="A5" s="276" t="s">
        <v>15</v>
      </c>
      <c r="B5" s="276" t="s">
        <v>22</v>
      </c>
      <c r="C5" s="275" t="s">
        <v>23</v>
      </c>
      <c r="D5" s="275"/>
      <c r="E5" s="275"/>
      <c r="F5" s="275"/>
      <c r="G5" s="215"/>
      <c r="H5" s="275" t="s">
        <v>95</v>
      </c>
      <c r="I5" s="275"/>
      <c r="J5" s="275"/>
    </row>
    <row r="6" spans="1:10" ht="18">
      <c r="A6" s="277" t="s">
        <v>1</v>
      </c>
      <c r="B6" s="277"/>
      <c r="C6" s="216" t="s">
        <v>24</v>
      </c>
      <c r="D6" s="216" t="s">
        <v>25</v>
      </c>
      <c r="E6" s="216" t="s">
        <v>26</v>
      </c>
      <c r="F6" s="216" t="s">
        <v>27</v>
      </c>
      <c r="G6" s="216"/>
      <c r="H6" s="216" t="s">
        <v>24</v>
      </c>
      <c r="I6" s="216" t="s">
        <v>28</v>
      </c>
      <c r="J6" s="216" t="s">
        <v>29</v>
      </c>
    </row>
    <row r="7" spans="1:10" ht="12.75">
      <c r="A7" s="217" t="s">
        <v>2</v>
      </c>
      <c r="B7" s="218">
        <f>SUM(B8:B23)</f>
        <v>4560235</v>
      </c>
      <c r="C7" s="218">
        <f>SUM(C8:C23)</f>
        <v>4679879</v>
      </c>
      <c r="D7" s="218">
        <f>SUM(D8:D23)</f>
        <v>24231430</v>
      </c>
      <c r="E7" s="218">
        <f>SUM(E8:E23)</f>
        <v>527918</v>
      </c>
      <c r="F7" s="218">
        <f>SUM(F8:F23)</f>
        <v>29439227</v>
      </c>
      <c r="G7" s="218">
        <f>SUM(G8:G23)</f>
        <v>0</v>
      </c>
      <c r="H7" s="218">
        <f>SUM(H8:H23)</f>
        <v>1015662</v>
      </c>
      <c r="I7" s="218">
        <f>SUM(I8:I23)</f>
        <v>5043204</v>
      </c>
      <c r="J7" s="218">
        <f>SUM(J8:J23)</f>
        <v>6058866</v>
      </c>
    </row>
    <row r="8" spans="1:10" ht="12.75">
      <c r="A8" s="219" t="s">
        <v>105</v>
      </c>
      <c r="B8" s="218">
        <v>1249696</v>
      </c>
      <c r="C8" s="240">
        <v>1153336</v>
      </c>
      <c r="D8" s="240">
        <v>6609095</v>
      </c>
      <c r="E8" s="240">
        <v>61356</v>
      </c>
      <c r="F8" s="218">
        <v>7823787</v>
      </c>
      <c r="G8" s="218"/>
      <c r="H8" s="240">
        <v>147686</v>
      </c>
      <c r="I8" s="240">
        <v>805195</v>
      </c>
      <c r="J8" s="218">
        <v>952881</v>
      </c>
    </row>
    <row r="9" spans="1:10" ht="12.75">
      <c r="A9" s="219" t="s">
        <v>46</v>
      </c>
      <c r="B9" s="218">
        <v>753445</v>
      </c>
      <c r="C9" s="240">
        <v>904330</v>
      </c>
      <c r="D9" s="240">
        <v>4463188</v>
      </c>
      <c r="E9" s="240">
        <v>95251</v>
      </c>
      <c r="F9" s="218">
        <v>5462769</v>
      </c>
      <c r="G9" s="218"/>
      <c r="H9" s="240">
        <v>129495</v>
      </c>
      <c r="I9" s="240">
        <v>729668</v>
      </c>
      <c r="J9" s="218">
        <v>859163</v>
      </c>
    </row>
    <row r="10" spans="1:10" ht="12.75">
      <c r="A10" s="219" t="s">
        <v>104</v>
      </c>
      <c r="B10" s="218">
        <v>638605</v>
      </c>
      <c r="C10" s="240">
        <v>564850</v>
      </c>
      <c r="D10" s="240">
        <v>2165432</v>
      </c>
      <c r="E10" s="240">
        <v>36653</v>
      </c>
      <c r="F10" s="218">
        <v>2766935</v>
      </c>
      <c r="G10" s="218"/>
      <c r="H10" s="240">
        <v>132531</v>
      </c>
      <c r="I10" s="240">
        <v>521276</v>
      </c>
      <c r="J10" s="218">
        <v>653807</v>
      </c>
    </row>
    <row r="11" spans="1:10" ht="12.75">
      <c r="A11" s="219" t="s">
        <v>52</v>
      </c>
      <c r="B11" s="218">
        <v>389755</v>
      </c>
      <c r="C11" s="240">
        <v>337352</v>
      </c>
      <c r="D11" s="240">
        <v>1099382</v>
      </c>
      <c r="E11" s="240">
        <v>70206</v>
      </c>
      <c r="F11" s="218">
        <v>1506940</v>
      </c>
      <c r="G11" s="218"/>
      <c r="H11" s="240">
        <v>147090</v>
      </c>
      <c r="I11" s="240">
        <v>809153</v>
      </c>
      <c r="J11" s="218">
        <v>956243</v>
      </c>
    </row>
    <row r="12" spans="1:10" ht="12.75">
      <c r="A12" s="219" t="s">
        <v>53</v>
      </c>
      <c r="B12" s="218">
        <v>451398</v>
      </c>
      <c r="C12" s="240">
        <v>401958</v>
      </c>
      <c r="D12" s="240">
        <v>2832835</v>
      </c>
      <c r="E12" s="240">
        <v>77567</v>
      </c>
      <c r="F12" s="218">
        <v>3312360</v>
      </c>
      <c r="G12" s="218"/>
      <c r="H12" s="240">
        <v>94916</v>
      </c>
      <c r="I12" s="240">
        <v>463643</v>
      </c>
      <c r="J12" s="218">
        <v>558559</v>
      </c>
    </row>
    <row r="13" spans="1:10" ht="12.75">
      <c r="A13" s="219" t="s">
        <v>54</v>
      </c>
      <c r="B13" s="218">
        <v>401349</v>
      </c>
      <c r="C13" s="240">
        <v>227125</v>
      </c>
      <c r="D13" s="240">
        <v>1943210</v>
      </c>
      <c r="E13" s="240">
        <v>34137</v>
      </c>
      <c r="F13" s="218">
        <v>2204472</v>
      </c>
      <c r="G13" s="218"/>
      <c r="H13" s="240">
        <v>113254</v>
      </c>
      <c r="I13" s="240">
        <v>302434</v>
      </c>
      <c r="J13" s="218">
        <v>415688</v>
      </c>
    </row>
    <row r="14" spans="1:10" ht="12.75">
      <c r="A14" s="219" t="s">
        <v>50</v>
      </c>
      <c r="B14" s="218">
        <v>57897</v>
      </c>
      <c r="C14" s="240">
        <v>160046</v>
      </c>
      <c r="D14" s="240">
        <v>372972</v>
      </c>
      <c r="E14" s="240">
        <v>8878</v>
      </c>
      <c r="F14" s="218">
        <v>541896</v>
      </c>
      <c r="G14" s="218"/>
      <c r="H14" s="240">
        <v>12607</v>
      </c>
      <c r="I14" s="240">
        <v>135540</v>
      </c>
      <c r="J14" s="218">
        <v>148147</v>
      </c>
    </row>
    <row r="15" spans="1:10" ht="12.75">
      <c r="A15" s="219" t="s">
        <v>51</v>
      </c>
      <c r="B15" s="218">
        <v>64863</v>
      </c>
      <c r="C15" s="240">
        <v>89454</v>
      </c>
      <c r="D15" s="240">
        <v>512225</v>
      </c>
      <c r="E15" s="240">
        <v>13528</v>
      </c>
      <c r="F15" s="218">
        <v>615207</v>
      </c>
      <c r="G15" s="218"/>
      <c r="H15" s="240">
        <v>12527</v>
      </c>
      <c r="I15" s="240">
        <v>90284</v>
      </c>
      <c r="J15" s="218">
        <v>102811</v>
      </c>
    </row>
    <row r="16" spans="1:10" ht="12.75">
      <c r="A16" s="219" t="s">
        <v>56</v>
      </c>
      <c r="B16" s="218">
        <v>158199</v>
      </c>
      <c r="C16" s="240">
        <v>182658</v>
      </c>
      <c r="D16" s="240">
        <v>1283583</v>
      </c>
      <c r="E16" s="240">
        <v>34045</v>
      </c>
      <c r="F16" s="218">
        <v>1500286</v>
      </c>
      <c r="G16" s="218"/>
      <c r="H16" s="240">
        <v>55617</v>
      </c>
      <c r="I16" s="240">
        <v>178937</v>
      </c>
      <c r="J16" s="218">
        <v>234554</v>
      </c>
    </row>
    <row r="17" spans="1:10" ht="12.75">
      <c r="A17" s="219" t="s">
        <v>63</v>
      </c>
      <c r="B17" s="218">
        <v>65034</v>
      </c>
      <c r="C17" s="240">
        <v>194868</v>
      </c>
      <c r="D17" s="240">
        <v>510428</v>
      </c>
      <c r="E17" s="240">
        <v>11795</v>
      </c>
      <c r="F17" s="218">
        <v>717091</v>
      </c>
      <c r="G17" s="218"/>
      <c r="H17" s="240">
        <v>20051</v>
      </c>
      <c r="I17" s="240">
        <v>100794</v>
      </c>
      <c r="J17" s="218">
        <v>120845</v>
      </c>
    </row>
    <row r="18" spans="1:10" ht="12.75">
      <c r="A18" s="219" t="s">
        <v>57</v>
      </c>
      <c r="B18" s="218">
        <v>95288</v>
      </c>
      <c r="C18" s="240">
        <v>87788</v>
      </c>
      <c r="D18" s="240">
        <v>412447</v>
      </c>
      <c r="E18" s="240">
        <v>14168</v>
      </c>
      <c r="F18" s="218">
        <v>514403</v>
      </c>
      <c r="G18" s="218"/>
      <c r="H18" s="240">
        <v>23846</v>
      </c>
      <c r="I18" s="240">
        <v>274456</v>
      </c>
      <c r="J18" s="218">
        <v>298302</v>
      </c>
    </row>
    <row r="19" spans="1:10" ht="12.75">
      <c r="A19" s="219" t="s">
        <v>58</v>
      </c>
      <c r="B19" s="218">
        <v>39261</v>
      </c>
      <c r="C19" s="240">
        <v>112796</v>
      </c>
      <c r="D19" s="240">
        <v>404409</v>
      </c>
      <c r="E19" s="240">
        <v>18080</v>
      </c>
      <c r="F19" s="218">
        <v>535285</v>
      </c>
      <c r="G19" s="218"/>
      <c r="H19" s="240">
        <v>17119</v>
      </c>
      <c r="I19" s="240">
        <v>92309</v>
      </c>
      <c r="J19" s="218">
        <v>109428</v>
      </c>
    </row>
    <row r="20" spans="1:10" ht="12.75">
      <c r="A20" s="219" t="s">
        <v>59</v>
      </c>
      <c r="B20" s="218">
        <v>54357</v>
      </c>
      <c r="C20" s="240">
        <v>48529</v>
      </c>
      <c r="D20" s="240">
        <v>406921</v>
      </c>
      <c r="E20" s="240">
        <v>10823</v>
      </c>
      <c r="F20" s="218">
        <v>466273</v>
      </c>
      <c r="G20" s="218"/>
      <c r="H20" s="240">
        <v>36402</v>
      </c>
      <c r="I20" s="240">
        <v>252240</v>
      </c>
      <c r="J20" s="218">
        <v>288642</v>
      </c>
    </row>
    <row r="21" spans="1:10" ht="12.75">
      <c r="A21" s="219" t="s">
        <v>60</v>
      </c>
      <c r="B21" s="218">
        <v>69903</v>
      </c>
      <c r="C21" s="240">
        <v>41054</v>
      </c>
      <c r="D21" s="240">
        <v>411934</v>
      </c>
      <c r="E21" s="240">
        <v>21061</v>
      </c>
      <c r="F21" s="218">
        <v>474049</v>
      </c>
      <c r="G21" s="218"/>
      <c r="H21" s="240">
        <v>23289</v>
      </c>
      <c r="I21" s="240">
        <v>137167</v>
      </c>
      <c r="J21" s="218">
        <v>160456</v>
      </c>
    </row>
    <row r="22" spans="1:10" ht="12.75">
      <c r="A22" s="219" t="s">
        <v>61</v>
      </c>
      <c r="B22" s="218">
        <v>41729</v>
      </c>
      <c r="C22" s="240">
        <v>97077</v>
      </c>
      <c r="D22" s="240">
        <v>451454</v>
      </c>
      <c r="E22" s="240">
        <v>13549</v>
      </c>
      <c r="F22" s="218">
        <v>562080</v>
      </c>
      <c r="G22" s="218"/>
      <c r="H22" s="240">
        <v>20251</v>
      </c>
      <c r="I22" s="240">
        <v>39747</v>
      </c>
      <c r="J22" s="218">
        <v>59998</v>
      </c>
    </row>
    <row r="23" spans="1:10" ht="12.75">
      <c r="A23" s="221" t="s">
        <v>62</v>
      </c>
      <c r="B23" s="222">
        <v>29456</v>
      </c>
      <c r="C23" s="241">
        <v>76658</v>
      </c>
      <c r="D23" s="241">
        <v>351915</v>
      </c>
      <c r="E23" s="241">
        <v>6821</v>
      </c>
      <c r="F23" s="222">
        <v>435394</v>
      </c>
      <c r="G23" s="222"/>
      <c r="H23" s="241">
        <v>28981</v>
      </c>
      <c r="I23" s="241">
        <v>110361</v>
      </c>
      <c r="J23" s="222">
        <v>139342</v>
      </c>
    </row>
    <row r="25" spans="1:10" ht="9" customHeight="1">
      <c r="A25" s="224" t="s">
        <v>91</v>
      </c>
      <c r="J25" s="225"/>
    </row>
    <row r="26" ht="9" customHeight="1">
      <c r="A26" s="226" t="s">
        <v>30</v>
      </c>
    </row>
    <row r="27" ht="9" customHeight="1">
      <c r="A27" s="226" t="s">
        <v>89</v>
      </c>
    </row>
    <row r="28" ht="12.75">
      <c r="A28" s="192"/>
    </row>
    <row r="30" ht="12.75">
      <c r="A30" s="162" t="s">
        <v>158</v>
      </c>
    </row>
    <row r="31" ht="12.75">
      <c r="A31" s="163" t="s">
        <v>157</v>
      </c>
    </row>
    <row r="32" ht="12.75">
      <c r="A32" s="164" t="s">
        <v>133</v>
      </c>
    </row>
    <row r="33" spans="1:10" ht="12.75">
      <c r="A33" s="276" t="s">
        <v>15</v>
      </c>
      <c r="B33" s="276" t="s">
        <v>22</v>
      </c>
      <c r="C33" s="275" t="s">
        <v>23</v>
      </c>
      <c r="D33" s="275"/>
      <c r="E33" s="275"/>
      <c r="F33" s="275"/>
      <c r="G33" s="215"/>
      <c r="H33" s="275" t="s">
        <v>95</v>
      </c>
      <c r="I33" s="275"/>
      <c r="J33" s="275"/>
    </row>
    <row r="34" spans="1:10" ht="18">
      <c r="A34" s="277" t="s">
        <v>1</v>
      </c>
      <c r="B34" s="277"/>
      <c r="C34" s="216" t="s">
        <v>24</v>
      </c>
      <c r="D34" s="216" t="s">
        <v>25</v>
      </c>
      <c r="E34" s="216" t="s">
        <v>26</v>
      </c>
      <c r="F34" s="216" t="s">
        <v>27</v>
      </c>
      <c r="G34" s="216"/>
      <c r="H34" s="216" t="s">
        <v>24</v>
      </c>
      <c r="I34" s="216" t="s">
        <v>28</v>
      </c>
      <c r="J34" s="216" t="s">
        <v>29</v>
      </c>
    </row>
    <row r="35" spans="1:10" ht="12.75">
      <c r="A35" s="217" t="s">
        <v>2</v>
      </c>
      <c r="B35" s="218">
        <v>5141159</v>
      </c>
      <c r="C35" s="218">
        <v>5003159</v>
      </c>
      <c r="D35" s="218">
        <v>23669194</v>
      </c>
      <c r="E35" s="218">
        <v>427150</v>
      </c>
      <c r="F35" s="218">
        <v>29099503</v>
      </c>
      <c r="G35" s="218"/>
      <c r="H35" s="218">
        <v>1027712</v>
      </c>
      <c r="I35" s="218">
        <v>4945330</v>
      </c>
      <c r="J35" s="218">
        <v>5973042</v>
      </c>
    </row>
    <row r="36" spans="1:10" ht="12.75">
      <c r="A36" s="219" t="s">
        <v>105</v>
      </c>
      <c r="B36" s="218">
        <v>1274892</v>
      </c>
      <c r="C36" s="220">
        <v>686741</v>
      </c>
      <c r="D36" s="220">
        <v>7098061</v>
      </c>
      <c r="E36" s="220">
        <v>42206</v>
      </c>
      <c r="F36" s="218">
        <v>7827008</v>
      </c>
      <c r="G36" s="220"/>
      <c r="H36" s="220">
        <v>157105</v>
      </c>
      <c r="I36" s="220">
        <v>787902</v>
      </c>
      <c r="J36" s="218">
        <v>945007</v>
      </c>
    </row>
    <row r="37" spans="1:10" ht="12.75">
      <c r="A37" s="219" t="s">
        <v>46</v>
      </c>
      <c r="B37" s="218">
        <v>878720</v>
      </c>
      <c r="C37" s="220">
        <v>1118664</v>
      </c>
      <c r="D37" s="220">
        <v>4105295</v>
      </c>
      <c r="E37" s="220">
        <v>78575</v>
      </c>
      <c r="F37" s="218">
        <v>5302534</v>
      </c>
      <c r="G37" s="220"/>
      <c r="H37" s="220">
        <v>107386</v>
      </c>
      <c r="I37" s="220">
        <v>751829</v>
      </c>
      <c r="J37" s="218">
        <v>859215</v>
      </c>
    </row>
    <row r="38" spans="1:10" ht="12.75">
      <c r="A38" s="219" t="s">
        <v>104</v>
      </c>
      <c r="B38" s="218">
        <v>773206</v>
      </c>
      <c r="C38" s="220">
        <v>683537</v>
      </c>
      <c r="D38" s="220">
        <v>2021701</v>
      </c>
      <c r="E38" s="220">
        <v>51255</v>
      </c>
      <c r="F38" s="218">
        <v>2756493</v>
      </c>
      <c r="G38" s="220"/>
      <c r="H38" s="220">
        <v>109276</v>
      </c>
      <c r="I38" s="220">
        <v>493101</v>
      </c>
      <c r="J38" s="218">
        <v>602377</v>
      </c>
    </row>
    <row r="39" spans="1:10" ht="12.75">
      <c r="A39" s="219" t="s">
        <v>52</v>
      </c>
      <c r="B39" s="218">
        <v>198965</v>
      </c>
      <c r="C39" s="220">
        <v>295674</v>
      </c>
      <c r="D39" s="220">
        <v>1219022</v>
      </c>
      <c r="E39" s="220">
        <v>52010</v>
      </c>
      <c r="F39" s="218">
        <v>1566706</v>
      </c>
      <c r="G39" s="220"/>
      <c r="H39" s="220">
        <v>134781</v>
      </c>
      <c r="I39" s="220">
        <v>800071</v>
      </c>
      <c r="J39" s="218">
        <v>934852</v>
      </c>
    </row>
    <row r="40" spans="1:10" ht="12.75">
      <c r="A40" s="219" t="s">
        <v>53</v>
      </c>
      <c r="B40" s="218">
        <v>338305</v>
      </c>
      <c r="C40" s="220">
        <v>626627</v>
      </c>
      <c r="D40" s="220">
        <v>2642054</v>
      </c>
      <c r="E40" s="220">
        <v>45221</v>
      </c>
      <c r="F40" s="218">
        <v>3313902</v>
      </c>
      <c r="G40" s="220"/>
      <c r="H40" s="220">
        <v>99854</v>
      </c>
      <c r="I40" s="220">
        <v>488018</v>
      </c>
      <c r="J40" s="218">
        <v>587872</v>
      </c>
    </row>
    <row r="41" spans="1:10" ht="12.75">
      <c r="A41" s="219" t="s">
        <v>54</v>
      </c>
      <c r="B41" s="218">
        <v>429497</v>
      </c>
      <c r="C41" s="220">
        <v>271852</v>
      </c>
      <c r="D41" s="220">
        <v>2119915</v>
      </c>
      <c r="E41" s="220">
        <v>37290</v>
      </c>
      <c r="F41" s="218">
        <v>2429057</v>
      </c>
      <c r="G41" s="220"/>
      <c r="H41" s="220">
        <v>76465</v>
      </c>
      <c r="I41" s="220">
        <v>283271</v>
      </c>
      <c r="J41" s="218">
        <v>359736</v>
      </c>
    </row>
    <row r="42" spans="1:10" ht="12.75">
      <c r="A42" s="219" t="s">
        <v>50</v>
      </c>
      <c r="B42" s="218">
        <v>137957</v>
      </c>
      <c r="C42" s="220">
        <v>181684</v>
      </c>
      <c r="D42" s="220">
        <v>248720</v>
      </c>
      <c r="E42" s="220">
        <v>6808</v>
      </c>
      <c r="F42" s="218">
        <v>437212</v>
      </c>
      <c r="G42" s="220"/>
      <c r="H42" s="220">
        <v>13399</v>
      </c>
      <c r="I42" s="220">
        <v>137185</v>
      </c>
      <c r="J42" s="218">
        <v>150584</v>
      </c>
    </row>
    <row r="43" spans="1:10" ht="12.75">
      <c r="A43" s="219" t="s">
        <v>51</v>
      </c>
      <c r="B43" s="218">
        <v>80851</v>
      </c>
      <c r="C43" s="220">
        <v>151823</v>
      </c>
      <c r="D43" s="220">
        <v>424692</v>
      </c>
      <c r="E43" s="220">
        <v>6718</v>
      </c>
      <c r="F43" s="218">
        <v>583233</v>
      </c>
      <c r="G43" s="220"/>
      <c r="H43" s="220">
        <v>21772</v>
      </c>
      <c r="I43" s="220">
        <v>90457</v>
      </c>
      <c r="J43" s="218">
        <v>112229</v>
      </c>
    </row>
    <row r="44" spans="1:10" ht="12.75">
      <c r="A44" s="219" t="s">
        <v>56</v>
      </c>
      <c r="B44" s="218">
        <v>219807</v>
      </c>
      <c r="C44" s="220">
        <v>197185</v>
      </c>
      <c r="D44" s="220">
        <v>1238032</v>
      </c>
      <c r="E44" s="220">
        <v>28201</v>
      </c>
      <c r="F44" s="218">
        <v>1463418</v>
      </c>
      <c r="G44" s="220"/>
      <c r="H44" s="220">
        <v>58882</v>
      </c>
      <c r="I44" s="220">
        <v>185826</v>
      </c>
      <c r="J44" s="218">
        <v>244708</v>
      </c>
    </row>
    <row r="45" spans="1:10" ht="12.75">
      <c r="A45" s="219" t="s">
        <v>63</v>
      </c>
      <c r="B45" s="218">
        <v>163170</v>
      </c>
      <c r="C45" s="220">
        <v>86819</v>
      </c>
      <c r="D45" s="220">
        <v>471229</v>
      </c>
      <c r="E45" s="220">
        <v>24773</v>
      </c>
      <c r="F45" s="218">
        <v>582821</v>
      </c>
      <c r="G45" s="220"/>
      <c r="H45" s="220">
        <v>74034</v>
      </c>
      <c r="I45" s="220">
        <v>52579</v>
      </c>
      <c r="J45" s="218">
        <v>126613</v>
      </c>
    </row>
    <row r="46" spans="1:10" ht="12.75">
      <c r="A46" s="219" t="s">
        <v>57</v>
      </c>
      <c r="B46" s="218">
        <v>120204</v>
      </c>
      <c r="C46" s="220">
        <v>137330</v>
      </c>
      <c r="D46" s="220">
        <v>371204</v>
      </c>
      <c r="E46" s="220">
        <v>12392</v>
      </c>
      <c r="F46" s="218">
        <v>520926</v>
      </c>
      <c r="G46" s="220"/>
      <c r="H46" s="220">
        <v>23300</v>
      </c>
      <c r="I46" s="220">
        <v>275979</v>
      </c>
      <c r="J46" s="218">
        <v>299279</v>
      </c>
    </row>
    <row r="47" spans="1:10" ht="12.75">
      <c r="A47" s="219" t="s">
        <v>58</v>
      </c>
      <c r="B47" s="218">
        <v>82530</v>
      </c>
      <c r="C47" s="220">
        <v>89866</v>
      </c>
      <c r="D47" s="220">
        <v>361179</v>
      </c>
      <c r="E47" s="220">
        <v>5372</v>
      </c>
      <c r="F47" s="218">
        <v>456417</v>
      </c>
      <c r="G47" s="220"/>
      <c r="H47" s="220">
        <v>11520</v>
      </c>
      <c r="I47" s="220">
        <v>102684</v>
      </c>
      <c r="J47" s="218">
        <v>114204</v>
      </c>
    </row>
    <row r="48" spans="1:10" ht="12.75">
      <c r="A48" s="219" t="s">
        <v>59</v>
      </c>
      <c r="B48" s="218">
        <v>101273</v>
      </c>
      <c r="C48" s="220">
        <v>134649</v>
      </c>
      <c r="D48" s="220">
        <v>322638</v>
      </c>
      <c r="E48" s="220">
        <v>6704</v>
      </c>
      <c r="F48" s="218">
        <v>463991</v>
      </c>
      <c r="G48" s="220"/>
      <c r="H48" s="220">
        <v>46283</v>
      </c>
      <c r="I48" s="220">
        <v>228250</v>
      </c>
      <c r="J48" s="218">
        <v>274533</v>
      </c>
    </row>
    <row r="49" spans="1:10" ht="12.75">
      <c r="A49" s="219" t="s">
        <v>60</v>
      </c>
      <c r="B49" s="218">
        <v>132634</v>
      </c>
      <c r="C49" s="220">
        <v>102861</v>
      </c>
      <c r="D49" s="220">
        <v>377098</v>
      </c>
      <c r="E49" s="220">
        <v>8203</v>
      </c>
      <c r="F49" s="218">
        <v>488162</v>
      </c>
      <c r="G49" s="220"/>
      <c r="H49" s="220">
        <v>44581</v>
      </c>
      <c r="I49" s="220">
        <v>130611</v>
      </c>
      <c r="J49" s="218">
        <v>175192</v>
      </c>
    </row>
    <row r="50" spans="1:10" ht="12.75">
      <c r="A50" s="219" t="s">
        <v>61</v>
      </c>
      <c r="B50" s="218">
        <v>104173</v>
      </c>
      <c r="C50" s="220">
        <v>88430</v>
      </c>
      <c r="D50" s="220">
        <v>409013</v>
      </c>
      <c r="E50" s="220">
        <v>7753</v>
      </c>
      <c r="F50" s="218">
        <v>505196</v>
      </c>
      <c r="G50" s="220"/>
      <c r="H50" s="220">
        <v>19215</v>
      </c>
      <c r="I50" s="220">
        <v>42319</v>
      </c>
      <c r="J50" s="218">
        <v>61534</v>
      </c>
    </row>
    <row r="51" spans="1:10" ht="12.75">
      <c r="A51" s="221" t="s">
        <v>62</v>
      </c>
      <c r="B51" s="222">
        <v>104975</v>
      </c>
      <c r="C51" s="223">
        <v>149417</v>
      </c>
      <c r="D51" s="223">
        <v>239341</v>
      </c>
      <c r="E51" s="223">
        <v>13669</v>
      </c>
      <c r="F51" s="222">
        <v>402427</v>
      </c>
      <c r="G51" s="223"/>
      <c r="H51" s="223">
        <v>29859</v>
      </c>
      <c r="I51" s="223">
        <v>95248</v>
      </c>
      <c r="J51" s="222">
        <v>125107</v>
      </c>
    </row>
    <row r="52" spans="1:10" ht="9" customHeight="1">
      <c r="A52" s="224" t="s">
        <v>91</v>
      </c>
      <c r="J52" s="225"/>
    </row>
    <row r="53" ht="9" customHeight="1">
      <c r="A53" s="226" t="s">
        <v>30</v>
      </c>
    </row>
    <row r="54" ht="9" customHeight="1">
      <c r="A54" s="226" t="s">
        <v>89</v>
      </c>
    </row>
    <row r="57" ht="12.75">
      <c r="A57" s="162" t="s">
        <v>159</v>
      </c>
    </row>
    <row r="58" ht="12.75">
      <c r="A58" s="163" t="s">
        <v>157</v>
      </c>
    </row>
    <row r="59" ht="12.75">
      <c r="A59" s="164" t="s">
        <v>200</v>
      </c>
    </row>
    <row r="60" spans="1:10" ht="12.75">
      <c r="A60" s="276" t="s">
        <v>15</v>
      </c>
      <c r="B60" s="276" t="s">
        <v>22</v>
      </c>
      <c r="C60" s="275" t="s">
        <v>23</v>
      </c>
      <c r="D60" s="275"/>
      <c r="E60" s="275"/>
      <c r="F60" s="275"/>
      <c r="G60" s="215"/>
      <c r="H60" s="275" t="s">
        <v>95</v>
      </c>
      <c r="I60" s="275"/>
      <c r="J60" s="275"/>
    </row>
    <row r="61" spans="1:10" ht="18">
      <c r="A61" s="277" t="s">
        <v>1</v>
      </c>
      <c r="B61" s="277"/>
      <c r="C61" s="216" t="s">
        <v>24</v>
      </c>
      <c r="D61" s="216" t="s">
        <v>25</v>
      </c>
      <c r="E61" s="216" t="s">
        <v>26</v>
      </c>
      <c r="F61" s="216" t="s">
        <v>27</v>
      </c>
      <c r="G61" s="216"/>
      <c r="H61" s="216" t="s">
        <v>24</v>
      </c>
      <c r="I61" s="216" t="s">
        <v>28</v>
      </c>
      <c r="J61" s="216" t="s">
        <v>29</v>
      </c>
    </row>
    <row r="62" spans="1:10" ht="12.75">
      <c r="A62" s="217" t="s">
        <v>2</v>
      </c>
      <c r="B62" s="218">
        <f>SUM(B63:B78)</f>
        <v>4185951</v>
      </c>
      <c r="C62" s="218">
        <f aca="true" t="shared" si="0" ref="C62:J62">SUM(C63:C78)</f>
        <v>4900972</v>
      </c>
      <c r="D62" s="218">
        <f t="shared" si="0"/>
        <v>21852163</v>
      </c>
      <c r="E62" s="218">
        <f t="shared" si="0"/>
        <v>530233</v>
      </c>
      <c r="F62" s="218">
        <f t="shared" si="0"/>
        <v>27283368</v>
      </c>
      <c r="G62" s="218">
        <f t="shared" si="0"/>
        <v>0</v>
      </c>
      <c r="H62" s="218">
        <f t="shared" si="0"/>
        <v>1033411</v>
      </c>
      <c r="I62" s="218">
        <f t="shared" si="0"/>
        <v>4603508</v>
      </c>
      <c r="J62" s="218">
        <f t="shared" si="0"/>
        <v>5636919</v>
      </c>
    </row>
    <row r="63" spans="1:10" ht="12.75">
      <c r="A63" s="219" t="s">
        <v>105</v>
      </c>
      <c r="B63" s="218">
        <v>1080751</v>
      </c>
      <c r="C63" s="220">
        <v>1237264</v>
      </c>
      <c r="D63" s="220">
        <v>6765521</v>
      </c>
      <c r="E63" s="220">
        <v>108057</v>
      </c>
      <c r="F63" s="218">
        <v>8110842</v>
      </c>
      <c r="G63" s="220"/>
      <c r="H63" s="220">
        <v>150831</v>
      </c>
      <c r="I63" s="220">
        <v>711574</v>
      </c>
      <c r="J63" s="218">
        <v>862405</v>
      </c>
    </row>
    <row r="64" spans="1:10" ht="12.75">
      <c r="A64" s="219" t="s">
        <v>46</v>
      </c>
      <c r="B64" s="218">
        <v>530409</v>
      </c>
      <c r="C64" s="220">
        <v>853257</v>
      </c>
      <c r="D64" s="220">
        <v>3917674</v>
      </c>
      <c r="E64" s="220">
        <v>81760</v>
      </c>
      <c r="F64" s="218">
        <v>4852691</v>
      </c>
      <c r="G64" s="220"/>
      <c r="H64" s="220">
        <v>126020</v>
      </c>
      <c r="I64" s="220">
        <v>777243</v>
      </c>
      <c r="J64" s="218">
        <v>903263</v>
      </c>
    </row>
    <row r="65" spans="1:10" ht="12.75">
      <c r="A65" s="219" t="s">
        <v>104</v>
      </c>
      <c r="B65" s="218">
        <v>589723</v>
      </c>
      <c r="C65" s="220">
        <v>705399</v>
      </c>
      <c r="D65" s="220">
        <v>1652819</v>
      </c>
      <c r="E65" s="220">
        <v>48633</v>
      </c>
      <c r="F65" s="218">
        <v>2406851</v>
      </c>
      <c r="G65" s="220"/>
      <c r="H65" s="220">
        <v>161587</v>
      </c>
      <c r="I65" s="220">
        <v>452169</v>
      </c>
      <c r="J65" s="218">
        <v>613756</v>
      </c>
    </row>
    <row r="66" spans="1:10" ht="12.75">
      <c r="A66" s="219" t="s">
        <v>52</v>
      </c>
      <c r="B66" s="218">
        <v>336844</v>
      </c>
      <c r="C66" s="220">
        <v>263740</v>
      </c>
      <c r="D66" s="220">
        <v>998865</v>
      </c>
      <c r="E66" s="220">
        <v>82802</v>
      </c>
      <c r="F66" s="218">
        <v>1345407</v>
      </c>
      <c r="G66" s="220"/>
      <c r="H66" s="220">
        <v>113977</v>
      </c>
      <c r="I66" s="220">
        <v>705739</v>
      </c>
      <c r="J66" s="218">
        <v>819716</v>
      </c>
    </row>
    <row r="67" spans="1:10" ht="12.75">
      <c r="A67" s="219" t="s">
        <v>53</v>
      </c>
      <c r="B67" s="218">
        <v>248897</v>
      </c>
      <c r="C67" s="220">
        <v>475735</v>
      </c>
      <c r="D67" s="220">
        <v>2079161</v>
      </c>
      <c r="E67" s="220">
        <v>21542</v>
      </c>
      <c r="F67" s="218">
        <v>2576438</v>
      </c>
      <c r="G67" s="220"/>
      <c r="H67" s="220">
        <v>129299</v>
      </c>
      <c r="I67" s="220">
        <v>521381</v>
      </c>
      <c r="J67" s="218">
        <v>650680</v>
      </c>
    </row>
    <row r="68" spans="1:10" ht="12.75">
      <c r="A68" s="219" t="s">
        <v>54</v>
      </c>
      <c r="B68" s="218">
        <v>482552</v>
      </c>
      <c r="C68" s="220">
        <v>377803</v>
      </c>
      <c r="D68" s="220">
        <v>2123274</v>
      </c>
      <c r="E68" s="220">
        <v>21285</v>
      </c>
      <c r="F68" s="218">
        <v>2522362</v>
      </c>
      <c r="G68" s="220"/>
      <c r="H68" s="220">
        <v>68419</v>
      </c>
      <c r="I68" s="220">
        <v>250120</v>
      </c>
      <c r="J68" s="218">
        <v>318539</v>
      </c>
    </row>
    <row r="69" spans="1:10" ht="12.75">
      <c r="A69" s="219" t="s">
        <v>50</v>
      </c>
      <c r="B69" s="218">
        <v>94642</v>
      </c>
      <c r="C69" s="220">
        <v>74775</v>
      </c>
      <c r="D69" s="220">
        <v>291235</v>
      </c>
      <c r="E69" s="220">
        <v>7718</v>
      </c>
      <c r="F69" s="218">
        <v>373728</v>
      </c>
      <c r="G69" s="220"/>
      <c r="H69" s="220">
        <v>22191</v>
      </c>
      <c r="I69" s="220">
        <v>142713</v>
      </c>
      <c r="J69" s="218">
        <v>164904</v>
      </c>
    </row>
    <row r="70" spans="1:10" ht="12.75">
      <c r="A70" s="219" t="s">
        <v>51</v>
      </c>
      <c r="B70" s="218">
        <v>61527</v>
      </c>
      <c r="C70" s="220">
        <v>103267</v>
      </c>
      <c r="D70" s="220">
        <v>261607</v>
      </c>
      <c r="E70" s="220">
        <v>7963</v>
      </c>
      <c r="F70" s="218">
        <v>372837</v>
      </c>
      <c r="G70" s="220"/>
      <c r="H70" s="220">
        <v>19269</v>
      </c>
      <c r="I70" s="220">
        <v>72053</v>
      </c>
      <c r="J70" s="218">
        <v>91322</v>
      </c>
    </row>
    <row r="71" spans="1:10" ht="12.75">
      <c r="A71" s="219" t="s">
        <v>56</v>
      </c>
      <c r="B71" s="218">
        <v>136577</v>
      </c>
      <c r="C71" s="220">
        <v>164074</v>
      </c>
      <c r="D71" s="220">
        <v>1210855</v>
      </c>
      <c r="E71" s="220">
        <v>37933</v>
      </c>
      <c r="F71" s="218">
        <v>1412862</v>
      </c>
      <c r="G71" s="220"/>
      <c r="H71" s="220">
        <v>52455</v>
      </c>
      <c r="I71" s="220">
        <v>138641</v>
      </c>
      <c r="J71" s="218">
        <v>191096</v>
      </c>
    </row>
    <row r="72" spans="1:10" ht="12.75">
      <c r="A72" s="219" t="s">
        <v>63</v>
      </c>
      <c r="B72" s="218">
        <v>84714</v>
      </c>
      <c r="C72" s="220">
        <v>119603</v>
      </c>
      <c r="D72" s="220">
        <v>431834</v>
      </c>
      <c r="E72" s="220">
        <v>12200</v>
      </c>
      <c r="F72" s="218">
        <v>563637</v>
      </c>
      <c r="G72" s="220"/>
      <c r="H72" s="220">
        <v>34201</v>
      </c>
      <c r="I72" s="220">
        <v>38142</v>
      </c>
      <c r="J72" s="218">
        <v>72343</v>
      </c>
    </row>
    <row r="73" spans="1:10" ht="12.75">
      <c r="A73" s="219" t="s">
        <v>57</v>
      </c>
      <c r="B73" s="218">
        <v>101310</v>
      </c>
      <c r="C73" s="220">
        <v>144107</v>
      </c>
      <c r="D73" s="220">
        <v>269957</v>
      </c>
      <c r="E73" s="220">
        <v>14448</v>
      </c>
      <c r="F73" s="218">
        <v>428512</v>
      </c>
      <c r="G73" s="220"/>
      <c r="H73" s="220">
        <v>34178</v>
      </c>
      <c r="I73" s="220">
        <v>254734</v>
      </c>
      <c r="J73" s="218">
        <v>288912</v>
      </c>
    </row>
    <row r="74" spans="1:10" ht="12.75">
      <c r="A74" s="219" t="s">
        <v>58</v>
      </c>
      <c r="B74" s="218">
        <v>111032</v>
      </c>
      <c r="C74" s="220">
        <v>66781</v>
      </c>
      <c r="D74" s="220">
        <v>295221</v>
      </c>
      <c r="E74" s="220">
        <v>12711</v>
      </c>
      <c r="F74" s="218">
        <v>374713</v>
      </c>
      <c r="G74" s="220"/>
      <c r="H74" s="220">
        <v>10782</v>
      </c>
      <c r="I74" s="220">
        <v>73837</v>
      </c>
      <c r="J74" s="218">
        <v>84619</v>
      </c>
    </row>
    <row r="75" spans="1:10" ht="12.75">
      <c r="A75" s="219" t="s">
        <v>59</v>
      </c>
      <c r="B75" s="218">
        <v>168015</v>
      </c>
      <c r="C75" s="220">
        <v>77377</v>
      </c>
      <c r="D75" s="220">
        <v>603807</v>
      </c>
      <c r="E75" s="220">
        <v>15486</v>
      </c>
      <c r="F75" s="218">
        <v>696670</v>
      </c>
      <c r="G75" s="220"/>
      <c r="H75" s="220">
        <v>31405</v>
      </c>
      <c r="I75" s="220">
        <v>189342</v>
      </c>
      <c r="J75" s="218">
        <v>220747</v>
      </c>
    </row>
    <row r="76" spans="1:10" ht="12.75">
      <c r="A76" s="219" t="s">
        <v>60</v>
      </c>
      <c r="B76" s="218">
        <v>72373</v>
      </c>
      <c r="C76" s="220">
        <v>95712</v>
      </c>
      <c r="D76" s="220">
        <v>335118</v>
      </c>
      <c r="E76" s="220">
        <v>27679</v>
      </c>
      <c r="F76" s="218">
        <v>458509</v>
      </c>
      <c r="G76" s="220"/>
      <c r="H76" s="220">
        <v>25160</v>
      </c>
      <c r="I76" s="220">
        <v>139341</v>
      </c>
      <c r="J76" s="218">
        <v>164501</v>
      </c>
    </row>
    <row r="77" spans="1:10" ht="12.75">
      <c r="A77" s="219" t="s">
        <v>61</v>
      </c>
      <c r="B77" s="218">
        <v>50139</v>
      </c>
      <c r="C77" s="220">
        <v>78800</v>
      </c>
      <c r="D77" s="220">
        <v>407721</v>
      </c>
      <c r="E77" s="220">
        <v>16157</v>
      </c>
      <c r="F77" s="218">
        <v>502678</v>
      </c>
      <c r="G77" s="220"/>
      <c r="H77" s="220">
        <v>26838</v>
      </c>
      <c r="I77" s="220">
        <v>49337</v>
      </c>
      <c r="J77" s="218">
        <v>76175</v>
      </c>
    </row>
    <row r="78" spans="1:10" ht="12.75">
      <c r="A78" s="221" t="s">
        <v>62</v>
      </c>
      <c r="B78" s="222">
        <v>36446</v>
      </c>
      <c r="C78" s="223">
        <v>63278</v>
      </c>
      <c r="D78" s="223">
        <v>207494</v>
      </c>
      <c r="E78" s="223">
        <v>13859</v>
      </c>
      <c r="F78" s="222">
        <v>284631</v>
      </c>
      <c r="G78" s="223"/>
      <c r="H78" s="223">
        <v>26799</v>
      </c>
      <c r="I78" s="223">
        <v>87142</v>
      </c>
      <c r="J78" s="222">
        <v>113941</v>
      </c>
    </row>
    <row r="79" spans="1:10" ht="9" customHeight="1">
      <c r="A79" s="224" t="s">
        <v>91</v>
      </c>
      <c r="J79" s="225"/>
    </row>
    <row r="80" ht="9" customHeight="1">
      <c r="A80" s="226" t="s">
        <v>30</v>
      </c>
    </row>
    <row r="81" ht="9" customHeight="1">
      <c r="A81" s="226" t="s">
        <v>89</v>
      </c>
    </row>
  </sheetData>
  <sheetProtection/>
  <mergeCells count="12">
    <mergeCell ref="A5:A6"/>
    <mergeCell ref="B5:B6"/>
    <mergeCell ref="C5:F5"/>
    <mergeCell ref="H5:J5"/>
    <mergeCell ref="A33:A34"/>
    <mergeCell ref="B33:B34"/>
    <mergeCell ref="C33:F33"/>
    <mergeCell ref="H33:J33"/>
    <mergeCell ref="A60:A61"/>
    <mergeCell ref="B60:B61"/>
    <mergeCell ref="C60:F60"/>
    <mergeCell ref="H60:J60"/>
  </mergeCells>
  <printOptions/>
  <pageMargins left="0.7" right="0.7" top="0.75" bottom="0.75" header="0.3" footer="0.3"/>
  <pageSetup orientation="portrait" scale="95" r:id="rId1"/>
  <rowBreaks count="1" manualBreakCount="1">
    <brk id="55" max="255" man="1"/>
  </rowBreaks>
</worksheet>
</file>

<file path=xl/worksheets/sheet2.xml><?xml version="1.0" encoding="utf-8"?>
<worksheet xmlns="http://schemas.openxmlformats.org/spreadsheetml/2006/main" xmlns:r="http://schemas.openxmlformats.org/officeDocument/2006/relationships">
  <sheetPr>
    <tabColor theme="0"/>
  </sheetPr>
  <dimension ref="A1:AL72"/>
  <sheetViews>
    <sheetView view="pageBreakPreview" zoomScale="98" zoomScaleSheetLayoutView="98" zoomScalePageLayoutView="0" workbookViewId="0" topLeftCell="A1">
      <selection activeCell="C16" sqref="C16"/>
    </sheetView>
  </sheetViews>
  <sheetFormatPr defaultColWidth="11.421875" defaultRowHeight="12.75"/>
  <cols>
    <col min="1" max="1" width="16.57421875" style="2" customWidth="1"/>
    <col min="2" max="2" width="11.421875" style="2" customWidth="1"/>
    <col min="3" max="3" width="9.421875" style="2" bestFit="1" customWidth="1"/>
    <col min="4" max="4" width="10.00390625" style="2" bestFit="1" customWidth="1"/>
    <col min="5" max="5" width="11.421875" style="2" customWidth="1"/>
    <col min="6" max="6" width="9.140625" style="2" customWidth="1"/>
    <col min="7" max="7" width="9.8515625" style="2" customWidth="1"/>
    <col min="8" max="8" width="10.57421875" style="2" customWidth="1"/>
    <col min="9" max="9" width="9.28125" style="2" bestFit="1" customWidth="1"/>
    <col min="10" max="10" width="8.57421875" style="2" bestFit="1" customWidth="1"/>
    <col min="11" max="11" width="8.8515625" style="2" customWidth="1"/>
    <col min="12" max="12" width="8.57421875" style="2" bestFit="1" customWidth="1"/>
    <col min="13" max="13" width="8.140625" style="2" bestFit="1" customWidth="1"/>
    <col min="14" max="14" width="10.140625" style="2" bestFit="1" customWidth="1"/>
    <col min="15" max="15" width="10.00390625" style="2" bestFit="1" customWidth="1"/>
    <col min="16" max="17" width="8.140625" style="2" bestFit="1" customWidth="1"/>
    <col min="18" max="18" width="10.28125" style="2" customWidth="1"/>
    <col min="19" max="19" width="11.421875" style="2" customWidth="1"/>
    <col min="20" max="20" width="16.00390625" style="2" customWidth="1"/>
    <col min="21" max="21" width="7.7109375" style="2" customWidth="1"/>
    <col min="22" max="22" width="6.8515625" style="2" customWidth="1"/>
    <col min="23" max="24" width="7.28125" style="2" customWidth="1"/>
    <col min="25" max="25" width="8.00390625" style="2" customWidth="1"/>
    <col min="26" max="26" width="8.7109375" style="2" customWidth="1"/>
    <col min="27" max="27" width="9.57421875" style="2" customWidth="1"/>
    <col min="28" max="28" width="7.140625" style="2" customWidth="1"/>
    <col min="29" max="29" width="8.28125" style="2" customWidth="1"/>
    <col min="30" max="30" width="9.57421875" style="2" customWidth="1"/>
    <col min="31" max="31" width="7.140625" style="2" customWidth="1"/>
    <col min="32" max="32" width="8.28125" style="2" customWidth="1"/>
    <col min="33" max="33" width="10.00390625" style="2" customWidth="1"/>
    <col min="34" max="34" width="9.8515625" style="2" customWidth="1"/>
    <col min="35" max="35" width="7.8515625" style="2" customWidth="1"/>
    <col min="36" max="36" width="7.140625" style="2" customWidth="1"/>
    <col min="37" max="37" width="8.140625" style="2" customWidth="1"/>
    <col min="38" max="38" width="6.8515625" style="2" customWidth="1"/>
    <col min="39" max="16384" width="11.421875" style="2" customWidth="1"/>
  </cols>
  <sheetData>
    <row r="1" spans="1:37" ht="12.75">
      <c r="A1" s="22"/>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row>
    <row r="2" spans="1:38" ht="11.25">
      <c r="A2" s="1" t="s">
        <v>110</v>
      </c>
      <c r="B2" s="3"/>
      <c r="C2" s="3"/>
      <c r="D2" s="3"/>
      <c r="E2" s="3"/>
      <c r="F2" s="3"/>
      <c r="G2" s="3"/>
      <c r="H2" s="3"/>
      <c r="I2" s="3"/>
      <c r="J2" s="3"/>
      <c r="K2" s="3"/>
      <c r="L2" s="3"/>
      <c r="M2" s="3"/>
      <c r="N2" s="3"/>
      <c r="O2" s="3"/>
      <c r="P2" s="3"/>
      <c r="Q2" s="3"/>
      <c r="R2" s="3"/>
      <c r="T2" s="4" t="s">
        <v>112</v>
      </c>
      <c r="U2" s="3"/>
      <c r="V2" s="3"/>
      <c r="W2" s="3"/>
      <c r="X2" s="3"/>
      <c r="Y2" s="3"/>
      <c r="Z2" s="3"/>
      <c r="AA2" s="3"/>
      <c r="AB2" s="3"/>
      <c r="AC2" s="3"/>
      <c r="AD2" s="3"/>
      <c r="AE2" s="3"/>
      <c r="AF2" s="3"/>
      <c r="AG2" s="3"/>
      <c r="AH2" s="3"/>
      <c r="AI2" s="3"/>
      <c r="AJ2" s="3"/>
      <c r="AK2" s="3"/>
      <c r="AL2" s="3"/>
    </row>
    <row r="3" spans="1:38" ht="11.25">
      <c r="A3" s="1" t="s">
        <v>96</v>
      </c>
      <c r="B3" s="3"/>
      <c r="C3" s="3"/>
      <c r="D3" s="3"/>
      <c r="E3" s="3"/>
      <c r="F3" s="3"/>
      <c r="G3" s="3"/>
      <c r="H3" s="3"/>
      <c r="I3" s="3"/>
      <c r="J3" s="3"/>
      <c r="K3" s="3"/>
      <c r="L3" s="3"/>
      <c r="M3" s="3"/>
      <c r="N3" s="3"/>
      <c r="O3" s="3"/>
      <c r="P3" s="3"/>
      <c r="Q3" s="3"/>
      <c r="R3" s="3"/>
      <c r="T3" s="4" t="s">
        <v>97</v>
      </c>
      <c r="U3" s="4"/>
      <c r="V3" s="4"/>
      <c r="W3" s="4"/>
      <c r="X3" s="4"/>
      <c r="Y3" s="4"/>
      <c r="Z3" s="4"/>
      <c r="AA3" s="4"/>
      <c r="AB3" s="4"/>
      <c r="AC3" s="4"/>
      <c r="AD3" s="4"/>
      <c r="AE3" s="4"/>
      <c r="AF3" s="4"/>
      <c r="AG3" s="4"/>
      <c r="AH3" s="4"/>
      <c r="AI3" s="4"/>
      <c r="AJ3" s="4"/>
      <c r="AK3" s="3"/>
      <c r="AL3" s="3"/>
    </row>
    <row r="4" spans="1:38" ht="11.25">
      <c r="A4" s="7" t="s">
        <v>133</v>
      </c>
      <c r="B4" s="3"/>
      <c r="C4" s="3"/>
      <c r="D4" s="3"/>
      <c r="E4" s="3"/>
      <c r="F4" s="3"/>
      <c r="G4" s="3"/>
      <c r="H4" s="3"/>
      <c r="I4" s="3"/>
      <c r="J4" s="3"/>
      <c r="K4" s="3"/>
      <c r="L4" s="3"/>
      <c r="M4" s="3"/>
      <c r="N4" s="3"/>
      <c r="O4" s="3"/>
      <c r="P4" s="3"/>
      <c r="Q4" s="3"/>
      <c r="R4" s="38" t="s">
        <v>0</v>
      </c>
      <c r="T4" s="7" t="s">
        <v>202</v>
      </c>
      <c r="U4" s="4"/>
      <c r="V4" s="4"/>
      <c r="W4" s="4"/>
      <c r="X4" s="4"/>
      <c r="Y4" s="4"/>
      <c r="Z4" s="4"/>
      <c r="AA4" s="4"/>
      <c r="AK4" s="55"/>
      <c r="AL4" s="3"/>
    </row>
    <row r="5" spans="1:38" ht="22.5" customHeight="1">
      <c r="A5" s="8" t="s">
        <v>1</v>
      </c>
      <c r="B5" s="68" t="s">
        <v>2</v>
      </c>
      <c r="C5" s="176" t="s">
        <v>109</v>
      </c>
      <c r="D5" s="9" t="s">
        <v>46</v>
      </c>
      <c r="E5" s="176" t="s">
        <v>104</v>
      </c>
      <c r="F5" s="9" t="s">
        <v>47</v>
      </c>
      <c r="G5" s="9" t="s">
        <v>48</v>
      </c>
      <c r="H5" s="9" t="s">
        <v>49</v>
      </c>
      <c r="I5" s="9" t="s">
        <v>50</v>
      </c>
      <c r="J5" s="9" t="s">
        <v>51</v>
      </c>
      <c r="K5" s="9" t="s">
        <v>56</v>
      </c>
      <c r="L5" s="9" t="s">
        <v>63</v>
      </c>
      <c r="M5" s="9" t="s">
        <v>57</v>
      </c>
      <c r="N5" s="9" t="s">
        <v>58</v>
      </c>
      <c r="O5" s="9" t="s">
        <v>59</v>
      </c>
      <c r="P5" s="9" t="s">
        <v>60</v>
      </c>
      <c r="Q5" s="9" t="s">
        <v>61</v>
      </c>
      <c r="R5" s="9" t="s">
        <v>62</v>
      </c>
      <c r="T5" s="8" t="s">
        <v>1</v>
      </c>
      <c r="U5" s="68" t="s">
        <v>2</v>
      </c>
      <c r="V5" s="176" t="s">
        <v>106</v>
      </c>
      <c r="W5" s="9" t="s">
        <v>46</v>
      </c>
      <c r="X5" s="176" t="s">
        <v>104</v>
      </c>
      <c r="Y5" s="9" t="s">
        <v>47</v>
      </c>
      <c r="Z5" s="9" t="s">
        <v>48</v>
      </c>
      <c r="AA5" s="9" t="s">
        <v>49</v>
      </c>
      <c r="AB5" s="9" t="s">
        <v>50</v>
      </c>
      <c r="AC5" s="9" t="s">
        <v>51</v>
      </c>
      <c r="AD5" s="9" t="s">
        <v>56</v>
      </c>
      <c r="AE5" s="9" t="s">
        <v>63</v>
      </c>
      <c r="AF5" s="9" t="s">
        <v>57</v>
      </c>
      <c r="AG5" s="9" t="s">
        <v>58</v>
      </c>
      <c r="AH5" s="9" t="s">
        <v>59</v>
      </c>
      <c r="AI5" s="9" t="s">
        <v>60</v>
      </c>
      <c r="AJ5" s="9" t="s">
        <v>61</v>
      </c>
      <c r="AK5" s="9" t="s">
        <v>62</v>
      </c>
      <c r="AL5" s="10"/>
    </row>
    <row r="6" spans="1:38" ht="13.5" customHeight="1">
      <c r="A6" s="66" t="s">
        <v>2</v>
      </c>
      <c r="B6" s="144">
        <v>29099503</v>
      </c>
      <c r="C6" s="144">
        <v>7827008</v>
      </c>
      <c r="D6" s="144">
        <v>5302534</v>
      </c>
      <c r="E6" s="144">
        <v>2756493</v>
      </c>
      <c r="F6" s="144">
        <v>1566706</v>
      </c>
      <c r="G6" s="144">
        <v>3313902</v>
      </c>
      <c r="H6" s="144">
        <v>2429057</v>
      </c>
      <c r="I6" s="144">
        <v>437212</v>
      </c>
      <c r="J6" s="144">
        <v>583233</v>
      </c>
      <c r="K6" s="144">
        <v>1463418</v>
      </c>
      <c r="L6" s="144">
        <v>582821</v>
      </c>
      <c r="M6" s="144">
        <v>520926</v>
      </c>
      <c r="N6" s="144">
        <v>456417</v>
      </c>
      <c r="O6" s="144">
        <v>463991</v>
      </c>
      <c r="P6" s="144">
        <v>488162</v>
      </c>
      <c r="Q6" s="144">
        <v>505196</v>
      </c>
      <c r="R6" s="144">
        <v>402427</v>
      </c>
      <c r="S6" s="129"/>
      <c r="T6" s="66" t="s">
        <v>2</v>
      </c>
      <c r="U6" s="146">
        <v>1.1674563651482401</v>
      </c>
      <c r="V6" s="146">
        <v>-0.041152379044461895</v>
      </c>
      <c r="W6" s="146">
        <v>3.02185709700305</v>
      </c>
      <c r="X6" s="146">
        <v>0.37881467502364785</v>
      </c>
      <c r="Y6" s="146">
        <v>-3.8147552891225303</v>
      </c>
      <c r="Z6" s="146">
        <v>-0.046531249264461394</v>
      </c>
      <c r="AA6" s="146">
        <v>-9.24576903712017</v>
      </c>
      <c r="AB6" s="146">
        <v>23.94353311437014</v>
      </c>
      <c r="AC6" s="146">
        <v>5.482200081271117</v>
      </c>
      <c r="AD6" s="146">
        <v>2.5193075389260002</v>
      </c>
      <c r="AE6" s="146">
        <v>23.03794818649294</v>
      </c>
      <c r="AF6" s="146">
        <v>-1.2521932097841102</v>
      </c>
      <c r="AG6" s="146">
        <v>17.279812101652652</v>
      </c>
      <c r="AH6" s="146">
        <v>0.49181988443740465</v>
      </c>
      <c r="AI6" s="146">
        <v>-2.891048463419935</v>
      </c>
      <c r="AJ6" s="146">
        <v>11.259788280192254</v>
      </c>
      <c r="AK6" s="146">
        <v>8.192044768367921</v>
      </c>
      <c r="AL6" s="13"/>
    </row>
    <row r="7" spans="1:38" ht="13.5" customHeight="1">
      <c r="A7" s="29" t="s">
        <v>3</v>
      </c>
      <c r="B7" s="243">
        <v>16849417</v>
      </c>
      <c r="C7" s="244">
        <v>4358023</v>
      </c>
      <c r="D7" s="244">
        <v>3416309</v>
      </c>
      <c r="E7" s="244">
        <v>1475179</v>
      </c>
      <c r="F7" s="244">
        <v>558764</v>
      </c>
      <c r="G7" s="244">
        <v>1891796</v>
      </c>
      <c r="H7" s="244">
        <v>1854073</v>
      </c>
      <c r="I7" s="244">
        <v>217990</v>
      </c>
      <c r="J7" s="244">
        <v>450605</v>
      </c>
      <c r="K7" s="244">
        <v>864455</v>
      </c>
      <c r="L7" s="244">
        <v>431667</v>
      </c>
      <c r="M7" s="244">
        <v>316327</v>
      </c>
      <c r="N7" s="244">
        <v>170183</v>
      </c>
      <c r="O7" s="244">
        <v>194710</v>
      </c>
      <c r="P7" s="244">
        <v>178988</v>
      </c>
      <c r="Q7" s="244">
        <v>370942</v>
      </c>
      <c r="R7" s="244">
        <v>99406</v>
      </c>
      <c r="S7" s="129"/>
      <c r="T7" s="29" t="s">
        <v>3</v>
      </c>
      <c r="U7" s="146">
        <v>2.6696116548127407</v>
      </c>
      <c r="V7" s="147">
        <v>-0.5469911471325304</v>
      </c>
      <c r="W7" s="147">
        <v>5.52742740776668</v>
      </c>
      <c r="X7" s="147">
        <v>2.5005778959706078</v>
      </c>
      <c r="Y7" s="147">
        <v>10.430521651359072</v>
      </c>
      <c r="Z7" s="147">
        <v>0.5983731861151966</v>
      </c>
      <c r="AA7" s="147">
        <v>-7.67882386507975</v>
      </c>
      <c r="AB7" s="147">
        <v>7.816413596953993</v>
      </c>
      <c r="AC7" s="147">
        <v>2.7671685844586733</v>
      </c>
      <c r="AD7" s="147">
        <v>8.821280459942969</v>
      </c>
      <c r="AE7" s="147">
        <v>23.8873946815485</v>
      </c>
      <c r="AF7" s="147">
        <v>-3.1935307450834074</v>
      </c>
      <c r="AG7" s="147">
        <v>25.1123790272824</v>
      </c>
      <c r="AH7" s="147">
        <v>-0.027219968157780272</v>
      </c>
      <c r="AI7" s="147">
        <v>-0.4033789974746895</v>
      </c>
      <c r="AJ7" s="147">
        <v>16.029999299081794</v>
      </c>
      <c r="AK7" s="147">
        <v>20.621491660463136</v>
      </c>
      <c r="AL7" s="13"/>
    </row>
    <row r="8" spans="1:38" ht="13.5" customHeight="1">
      <c r="A8" s="29" t="s">
        <v>6</v>
      </c>
      <c r="B8" s="243">
        <v>2566864</v>
      </c>
      <c r="C8" s="244">
        <v>258184</v>
      </c>
      <c r="D8" s="244">
        <v>138994</v>
      </c>
      <c r="E8" s="244">
        <v>547182</v>
      </c>
      <c r="F8" s="244">
        <v>454350</v>
      </c>
      <c r="G8" s="244">
        <v>192165</v>
      </c>
      <c r="H8" s="244">
        <v>46521</v>
      </c>
      <c r="I8" s="244">
        <v>93450</v>
      </c>
      <c r="J8" s="244">
        <v>57415</v>
      </c>
      <c r="K8" s="244">
        <v>111841</v>
      </c>
      <c r="L8" s="244">
        <v>37551</v>
      </c>
      <c r="M8" s="244">
        <v>140927</v>
      </c>
      <c r="N8" s="244">
        <v>75860</v>
      </c>
      <c r="O8" s="244">
        <v>145761</v>
      </c>
      <c r="P8" s="244">
        <v>64976</v>
      </c>
      <c r="Q8" s="244">
        <v>62702</v>
      </c>
      <c r="R8" s="244">
        <v>138985</v>
      </c>
      <c r="S8" s="129"/>
      <c r="T8" s="29" t="s">
        <v>6</v>
      </c>
      <c r="U8" s="146">
        <v>0.25108459193785393</v>
      </c>
      <c r="V8" s="147">
        <v>10.046323552195318</v>
      </c>
      <c r="W8" s="147">
        <v>-11.132854655596645</v>
      </c>
      <c r="X8" s="147">
        <v>-2.78609310978797</v>
      </c>
      <c r="Y8" s="147">
        <v>2.5663035105095275</v>
      </c>
      <c r="Z8" s="147">
        <v>-9.098951421955093</v>
      </c>
      <c r="AA8" s="147">
        <v>-6.751789514412849</v>
      </c>
      <c r="AB8" s="147">
        <v>47.39860888175497</v>
      </c>
      <c r="AC8" s="147">
        <v>23.133327527649556</v>
      </c>
      <c r="AD8" s="147">
        <v>-25.646229915683875</v>
      </c>
      <c r="AE8" s="147">
        <v>1.379457271444167</v>
      </c>
      <c r="AF8" s="147">
        <v>-1.2999638110511142</v>
      </c>
      <c r="AG8" s="147">
        <v>20.9477985763248</v>
      </c>
      <c r="AH8" s="147">
        <v>-13.453530093783655</v>
      </c>
      <c r="AI8" s="147">
        <v>-32.14725437084462</v>
      </c>
      <c r="AJ8" s="147">
        <v>2.114765079263819</v>
      </c>
      <c r="AK8" s="147">
        <v>11.435766449616864</v>
      </c>
      <c r="AL8" s="13"/>
    </row>
    <row r="9" spans="1:38" ht="13.5" customHeight="1">
      <c r="A9" s="29" t="s">
        <v>4</v>
      </c>
      <c r="B9" s="243">
        <v>2323577</v>
      </c>
      <c r="C9" s="244">
        <v>1409150</v>
      </c>
      <c r="D9" s="244">
        <v>345107</v>
      </c>
      <c r="E9" s="244">
        <v>50416</v>
      </c>
      <c r="F9" s="244">
        <v>49100</v>
      </c>
      <c r="G9" s="244">
        <v>218348</v>
      </c>
      <c r="H9" s="244">
        <v>112235</v>
      </c>
      <c r="I9" s="244">
        <v>13580</v>
      </c>
      <c r="J9" s="244">
        <v>4675</v>
      </c>
      <c r="K9" s="244">
        <v>28675</v>
      </c>
      <c r="L9" s="244">
        <v>680</v>
      </c>
      <c r="M9" s="244">
        <v>896</v>
      </c>
      <c r="N9" s="244">
        <v>12291</v>
      </c>
      <c r="O9" s="244">
        <v>46302</v>
      </c>
      <c r="P9" s="244">
        <v>1518</v>
      </c>
      <c r="Q9" s="244">
        <v>13675</v>
      </c>
      <c r="R9" s="244">
        <v>16929</v>
      </c>
      <c r="S9" s="129"/>
      <c r="T9" s="29" t="s">
        <v>4</v>
      </c>
      <c r="U9" s="146">
        <v>-1.9506562511162713</v>
      </c>
      <c r="V9" s="147">
        <v>-2.408898981655611</v>
      </c>
      <c r="W9" s="147">
        <v>-14.370615490268236</v>
      </c>
      <c r="X9" s="147">
        <v>60.01666137734051</v>
      </c>
      <c r="Y9" s="147">
        <v>-23.64765784114053</v>
      </c>
      <c r="Z9" s="147">
        <v>0.4341693077106328</v>
      </c>
      <c r="AA9" s="147">
        <v>4.110126074753879</v>
      </c>
      <c r="AB9" s="147">
        <v>40.50073637702502</v>
      </c>
      <c r="AC9" s="147">
        <v>0</v>
      </c>
      <c r="AD9" s="147">
        <v>-5.384481255449003</v>
      </c>
      <c r="AE9" s="147">
        <v>676.4705882352941</v>
      </c>
      <c r="AF9" s="147">
        <v>0</v>
      </c>
      <c r="AG9" s="147">
        <v>42.819949556586124</v>
      </c>
      <c r="AH9" s="147">
        <v>3.239600881171441</v>
      </c>
      <c r="AI9" s="147">
        <v>194.00527009222662</v>
      </c>
      <c r="AJ9" s="147">
        <v>-4.511882998171842</v>
      </c>
      <c r="AK9" s="147">
        <v>-21.507472384665377</v>
      </c>
      <c r="AL9" s="13"/>
    </row>
    <row r="10" spans="1:38" ht="13.5" customHeight="1">
      <c r="A10" s="29" t="s">
        <v>5</v>
      </c>
      <c r="B10" s="243">
        <v>2535333</v>
      </c>
      <c r="C10" s="244">
        <v>756137</v>
      </c>
      <c r="D10" s="244">
        <v>425788</v>
      </c>
      <c r="E10" s="244">
        <v>167152</v>
      </c>
      <c r="F10" s="244">
        <v>114979</v>
      </c>
      <c r="G10" s="244">
        <v>376693</v>
      </c>
      <c r="H10" s="244">
        <v>50750</v>
      </c>
      <c r="I10" s="244">
        <v>16317</v>
      </c>
      <c r="J10" s="244">
        <v>35465</v>
      </c>
      <c r="K10" s="244">
        <v>68332</v>
      </c>
      <c r="L10" s="244">
        <v>28251</v>
      </c>
      <c r="M10" s="244">
        <v>12008</v>
      </c>
      <c r="N10" s="244">
        <v>134857</v>
      </c>
      <c r="O10" s="244">
        <v>51745</v>
      </c>
      <c r="P10" s="244">
        <v>189367</v>
      </c>
      <c r="Q10" s="244">
        <v>16838</v>
      </c>
      <c r="R10" s="244">
        <v>90654</v>
      </c>
      <c r="S10" s="129"/>
      <c r="T10" s="29" t="s">
        <v>5</v>
      </c>
      <c r="U10" s="146">
        <v>5.169025133976476</v>
      </c>
      <c r="V10" s="147">
        <v>4.121607592274927</v>
      </c>
      <c r="W10" s="147">
        <v>4.5698798463084955</v>
      </c>
      <c r="X10" s="147">
        <v>42.138293289939696</v>
      </c>
      <c r="Y10" s="147">
        <v>-6.988232633785302</v>
      </c>
      <c r="Z10" s="147">
        <v>-3.09323507471602</v>
      </c>
      <c r="AA10" s="147">
        <v>-4.725123152709358</v>
      </c>
      <c r="AB10" s="147">
        <v>3.205246062388923</v>
      </c>
      <c r="AC10" s="147">
        <v>13.094600310164964</v>
      </c>
      <c r="AD10" s="147">
        <v>7.0596499443891645</v>
      </c>
      <c r="AE10" s="147">
        <v>44.07985558033346</v>
      </c>
      <c r="AF10" s="147">
        <v>-4.138907395069964</v>
      </c>
      <c r="AG10" s="147">
        <v>4.8725687209414446</v>
      </c>
      <c r="AH10" s="147">
        <v>2.547106000579774</v>
      </c>
      <c r="AI10" s="147">
        <v>0.9531755796944594</v>
      </c>
      <c r="AJ10" s="147">
        <v>-7.251455042166526</v>
      </c>
      <c r="AK10" s="147">
        <v>1.8300350784300718</v>
      </c>
      <c r="AL10" s="13"/>
    </row>
    <row r="11" spans="1:38" ht="13.5" customHeight="1">
      <c r="A11" s="29" t="s">
        <v>7</v>
      </c>
      <c r="B11" s="243">
        <v>939424</v>
      </c>
      <c r="C11" s="244">
        <v>103405</v>
      </c>
      <c r="D11" s="244">
        <v>148295</v>
      </c>
      <c r="E11" s="244">
        <v>296156</v>
      </c>
      <c r="F11" s="244">
        <v>51199</v>
      </c>
      <c r="G11" s="244">
        <v>182608</v>
      </c>
      <c r="H11" s="244">
        <v>44361</v>
      </c>
      <c r="I11" s="244">
        <v>41548</v>
      </c>
      <c r="J11" s="244">
        <v>2712</v>
      </c>
      <c r="K11" s="244">
        <v>31365</v>
      </c>
      <c r="L11" s="244">
        <v>1136</v>
      </c>
      <c r="M11" s="244">
        <v>7102</v>
      </c>
      <c r="N11" s="244">
        <v>9981</v>
      </c>
      <c r="O11" s="244">
        <v>7058</v>
      </c>
      <c r="P11" s="244">
        <v>3592</v>
      </c>
      <c r="Q11" s="244">
        <v>1150</v>
      </c>
      <c r="R11" s="244">
        <v>7756</v>
      </c>
      <c r="S11" s="129"/>
      <c r="T11" s="29" t="s">
        <v>7</v>
      </c>
      <c r="U11" s="146">
        <v>-13.589603842354464</v>
      </c>
      <c r="V11" s="147">
        <v>-30.412455877375365</v>
      </c>
      <c r="W11" s="147">
        <v>8.313833912134612</v>
      </c>
      <c r="X11" s="147">
        <v>-37.117937843568924</v>
      </c>
      <c r="Y11" s="147">
        <v>-19.621476981972307</v>
      </c>
      <c r="Z11" s="147">
        <v>-10.359348987996142</v>
      </c>
      <c r="AA11" s="147">
        <v>-33.919433736840915</v>
      </c>
      <c r="AB11" s="147">
        <v>40.78896697795321</v>
      </c>
      <c r="AC11" s="147">
        <v>67.4410029498525</v>
      </c>
      <c r="AD11" s="147">
        <v>88.58600350709389</v>
      </c>
      <c r="AE11" s="147">
        <v>203.25704225352115</v>
      </c>
      <c r="AF11" s="147">
        <v>-12.771050408335682</v>
      </c>
      <c r="AG11" s="147">
        <v>-25.548542230237445</v>
      </c>
      <c r="AH11" s="147">
        <v>16.605270614905066</v>
      </c>
      <c r="AI11" s="147">
        <v>-45.322939866369715</v>
      </c>
      <c r="AJ11" s="147">
        <v>126.69565217391306</v>
      </c>
      <c r="AK11" s="147">
        <v>-13.176895306859208</v>
      </c>
      <c r="AL11" s="13"/>
    </row>
    <row r="12" spans="1:38" ht="13.5" customHeight="1">
      <c r="A12" s="29" t="s">
        <v>8</v>
      </c>
      <c r="B12" s="243">
        <v>643010</v>
      </c>
      <c r="C12" s="244">
        <v>182978</v>
      </c>
      <c r="D12" s="244">
        <v>90692</v>
      </c>
      <c r="E12" s="244">
        <v>76386</v>
      </c>
      <c r="F12" s="244">
        <v>64035</v>
      </c>
      <c r="G12" s="244">
        <v>64434</v>
      </c>
      <c r="H12" s="244">
        <v>21726</v>
      </c>
      <c r="I12" s="244">
        <v>7158</v>
      </c>
      <c r="J12" s="244">
        <v>585</v>
      </c>
      <c r="K12" s="244">
        <v>33485</v>
      </c>
      <c r="L12" s="244">
        <v>5450</v>
      </c>
      <c r="M12" s="244">
        <v>25267</v>
      </c>
      <c r="N12" s="244">
        <v>35936</v>
      </c>
      <c r="O12" s="244">
        <v>8554</v>
      </c>
      <c r="P12" s="244">
        <v>12564</v>
      </c>
      <c r="Q12" s="244">
        <v>5040</v>
      </c>
      <c r="R12" s="244">
        <v>8720</v>
      </c>
      <c r="S12" s="129"/>
      <c r="T12" s="29" t="s">
        <v>8</v>
      </c>
      <c r="U12" s="146">
        <v>-7.65260260338097</v>
      </c>
      <c r="V12" s="147">
        <v>10.526948594913051</v>
      </c>
      <c r="W12" s="147">
        <v>-19.53535041679531</v>
      </c>
      <c r="X12" s="147">
        <v>-32.38813395124761</v>
      </c>
      <c r="Y12" s="147">
        <v>-37.30147575544625</v>
      </c>
      <c r="Z12" s="147">
        <v>-4.30828444609989</v>
      </c>
      <c r="AA12" s="147">
        <v>-36.03516523980485</v>
      </c>
      <c r="AB12" s="147">
        <v>22.91142777312099</v>
      </c>
      <c r="AC12" s="147">
        <v>-100</v>
      </c>
      <c r="AD12" s="147">
        <v>-18.66208750186651</v>
      </c>
      <c r="AE12" s="147">
        <v>37.50458715596329</v>
      </c>
      <c r="AF12" s="147">
        <v>28.756876558356737</v>
      </c>
      <c r="AG12" s="147">
        <v>-13.691006233303654</v>
      </c>
      <c r="AH12" s="147">
        <v>206.8973579611877</v>
      </c>
      <c r="AI12" s="147">
        <v>-50.44571792422795</v>
      </c>
      <c r="AJ12" s="147">
        <v>5.0198412698412795</v>
      </c>
      <c r="AK12" s="147">
        <v>-26.72018348623854</v>
      </c>
      <c r="AL12" s="13"/>
    </row>
    <row r="13" spans="1:38" ht="13.5" customHeight="1">
      <c r="A13" s="29" t="s">
        <v>9</v>
      </c>
      <c r="B13" s="243">
        <v>796410</v>
      </c>
      <c r="C13" s="244">
        <v>205072</v>
      </c>
      <c r="D13" s="244">
        <v>113987</v>
      </c>
      <c r="E13" s="244">
        <v>2020</v>
      </c>
      <c r="F13" s="244">
        <v>26383</v>
      </c>
      <c r="G13" s="244">
        <v>131080</v>
      </c>
      <c r="H13" s="244">
        <v>24361</v>
      </c>
      <c r="I13" s="244">
        <v>1460</v>
      </c>
      <c r="J13" s="244">
        <v>1037</v>
      </c>
      <c r="K13" s="244">
        <v>243362</v>
      </c>
      <c r="L13" s="244">
        <v>6400</v>
      </c>
      <c r="M13" s="244">
        <v>1960</v>
      </c>
      <c r="N13" s="244">
        <v>680</v>
      </c>
      <c r="O13" s="244">
        <v>1978</v>
      </c>
      <c r="P13" s="244">
        <v>0</v>
      </c>
      <c r="Q13" s="244">
        <v>18329</v>
      </c>
      <c r="R13" s="244">
        <v>18301</v>
      </c>
      <c r="S13" s="129"/>
      <c r="T13" s="29" t="s">
        <v>9</v>
      </c>
      <c r="U13" s="146">
        <v>2.608581007270132</v>
      </c>
      <c r="V13" s="147">
        <v>8.85737692127644</v>
      </c>
      <c r="W13" s="147">
        <v>0.4833884565783819</v>
      </c>
      <c r="X13" s="147">
        <v>163.06930693069307</v>
      </c>
      <c r="Y13" s="147">
        <v>-16.408293219118377</v>
      </c>
      <c r="Z13" s="147">
        <v>10.737717424473601</v>
      </c>
      <c r="AA13" s="147">
        <v>-16.89585813390255</v>
      </c>
      <c r="AB13" s="147">
        <v>201.64383561643837</v>
      </c>
      <c r="AC13" s="147">
        <v>193.44262295081967</v>
      </c>
      <c r="AD13" s="147">
        <v>-5.358683771500893</v>
      </c>
      <c r="AE13" s="147">
        <v>0</v>
      </c>
      <c r="AF13" s="147">
        <v>-93.87755102040816</v>
      </c>
      <c r="AG13" s="147">
        <v>87.05882352941177</v>
      </c>
      <c r="AH13" s="147">
        <v>14.863498483316476</v>
      </c>
      <c r="AI13" s="147" t="s">
        <v>13</v>
      </c>
      <c r="AJ13" s="147">
        <v>-4.986633204211913</v>
      </c>
      <c r="AK13" s="147">
        <v>11.72613518386973</v>
      </c>
      <c r="AL13" s="13"/>
    </row>
    <row r="14" spans="1:38" ht="13.5" customHeight="1">
      <c r="A14" s="29" t="s">
        <v>14</v>
      </c>
      <c r="B14" s="243">
        <v>805093</v>
      </c>
      <c r="C14" s="244">
        <v>203132</v>
      </c>
      <c r="D14" s="244">
        <v>138282</v>
      </c>
      <c r="E14" s="244">
        <v>20098</v>
      </c>
      <c r="F14" s="244">
        <v>105668</v>
      </c>
      <c r="G14" s="244">
        <v>70410</v>
      </c>
      <c r="H14" s="244">
        <v>106702</v>
      </c>
      <c r="I14" s="244">
        <v>35029</v>
      </c>
      <c r="J14" s="244">
        <v>2141</v>
      </c>
      <c r="K14" s="244">
        <v>33992</v>
      </c>
      <c r="L14" s="244">
        <v>29130</v>
      </c>
      <c r="M14" s="244">
        <v>5486</v>
      </c>
      <c r="N14" s="244">
        <v>14265</v>
      </c>
      <c r="O14" s="244">
        <v>0</v>
      </c>
      <c r="P14" s="244">
        <v>19293</v>
      </c>
      <c r="Q14" s="244">
        <v>5309</v>
      </c>
      <c r="R14" s="244">
        <v>16156</v>
      </c>
      <c r="S14" s="129"/>
      <c r="T14" s="29" t="s">
        <v>14</v>
      </c>
      <c r="U14" s="146">
        <v>-8.814633837333076</v>
      </c>
      <c r="V14" s="147">
        <v>4.027430439320227</v>
      </c>
      <c r="W14" s="147">
        <v>-0.5756352959893576</v>
      </c>
      <c r="X14" s="147">
        <v>-75.47517165887153</v>
      </c>
      <c r="Y14" s="147">
        <v>-64.70170723397811</v>
      </c>
      <c r="Z14" s="147">
        <v>11.014060502769496</v>
      </c>
      <c r="AA14" s="147">
        <v>-2.1639706847106908</v>
      </c>
      <c r="AB14" s="147">
        <v>20.71712010048816</v>
      </c>
      <c r="AC14" s="147">
        <v>-100</v>
      </c>
      <c r="AD14" s="147">
        <v>-19.436926335608376</v>
      </c>
      <c r="AE14" s="147">
        <v>5.149330587023698</v>
      </c>
      <c r="AF14" s="147">
        <v>-0.8202697776157493</v>
      </c>
      <c r="AG14" s="147">
        <v>-0.2383456011216225</v>
      </c>
      <c r="AH14" s="147" t="s">
        <v>13</v>
      </c>
      <c r="AI14" s="147">
        <v>7.868138703156589</v>
      </c>
      <c r="AJ14" s="147">
        <v>-34.03654172160482</v>
      </c>
      <c r="AK14" s="147">
        <v>0.6189650903688886</v>
      </c>
      <c r="AL14" s="13"/>
    </row>
    <row r="15" spans="1:38" ht="13.5" customHeight="1">
      <c r="A15" s="29" t="s">
        <v>11</v>
      </c>
      <c r="B15" s="243">
        <v>260531</v>
      </c>
      <c r="C15" s="244">
        <v>107105</v>
      </c>
      <c r="D15" s="244">
        <v>31663</v>
      </c>
      <c r="E15" s="244">
        <v>48688</v>
      </c>
      <c r="F15" s="244">
        <v>1329</v>
      </c>
      <c r="G15" s="244">
        <v>9004</v>
      </c>
      <c r="H15" s="244">
        <v>12029</v>
      </c>
      <c r="I15" s="244">
        <v>2100</v>
      </c>
      <c r="J15" s="244">
        <v>0</v>
      </c>
      <c r="K15" s="244">
        <v>21221</v>
      </c>
      <c r="L15" s="244">
        <v>9738</v>
      </c>
      <c r="M15" s="244">
        <v>3676</v>
      </c>
      <c r="N15" s="244">
        <v>0</v>
      </c>
      <c r="O15" s="244">
        <v>4873</v>
      </c>
      <c r="P15" s="244">
        <v>6856</v>
      </c>
      <c r="Q15" s="244">
        <v>763</v>
      </c>
      <c r="R15" s="244">
        <v>1486</v>
      </c>
      <c r="S15" s="129"/>
      <c r="T15" s="29" t="s">
        <v>11</v>
      </c>
      <c r="U15" s="146">
        <v>-14.920297392632747</v>
      </c>
      <c r="V15" s="147">
        <v>-7.09303954063769</v>
      </c>
      <c r="W15" s="147">
        <v>-6.187032182673775</v>
      </c>
      <c r="X15" s="147">
        <v>-10.273578705225106</v>
      </c>
      <c r="Y15" s="147">
        <v>74.34161023325808</v>
      </c>
      <c r="Z15" s="147">
        <v>14.993336294980011</v>
      </c>
      <c r="AA15" s="147">
        <v>-48.607531798154454</v>
      </c>
      <c r="AB15" s="147">
        <v>88.23809523809524</v>
      </c>
      <c r="AC15" s="147" t="s">
        <v>13</v>
      </c>
      <c r="AD15" s="147">
        <v>-93.77503416427125</v>
      </c>
      <c r="AE15" s="147">
        <v>0</v>
      </c>
      <c r="AF15" s="147">
        <v>-34.76605005440696</v>
      </c>
      <c r="AG15" s="147" t="s">
        <v>13</v>
      </c>
      <c r="AH15" s="147">
        <v>3.078185922429725</v>
      </c>
      <c r="AI15" s="147">
        <v>-18.43640606767795</v>
      </c>
      <c r="AJ15" s="147">
        <v>0</v>
      </c>
      <c r="AK15" s="147">
        <v>-59.623149394347244</v>
      </c>
      <c r="AL15" s="13"/>
    </row>
    <row r="16" spans="1:38" ht="13.5" customHeight="1">
      <c r="A16" s="70" t="s">
        <v>12</v>
      </c>
      <c r="B16" s="245">
        <v>1379844</v>
      </c>
      <c r="C16" s="246">
        <v>243822</v>
      </c>
      <c r="D16" s="246">
        <v>453417</v>
      </c>
      <c r="E16" s="246">
        <v>73216</v>
      </c>
      <c r="F16" s="246">
        <v>140899</v>
      </c>
      <c r="G16" s="246">
        <v>177364</v>
      </c>
      <c r="H16" s="246">
        <v>156299</v>
      </c>
      <c r="I16" s="246">
        <v>8580</v>
      </c>
      <c r="J16" s="246">
        <v>28598</v>
      </c>
      <c r="K16" s="246">
        <v>26690</v>
      </c>
      <c r="L16" s="246">
        <v>32818</v>
      </c>
      <c r="M16" s="246">
        <v>7277</v>
      </c>
      <c r="N16" s="246">
        <v>2364</v>
      </c>
      <c r="O16" s="246">
        <v>3010</v>
      </c>
      <c r="P16" s="246">
        <v>11008</v>
      </c>
      <c r="Q16" s="246">
        <v>10448</v>
      </c>
      <c r="R16" s="246">
        <v>4034</v>
      </c>
      <c r="S16" s="129"/>
      <c r="T16" s="70" t="s">
        <v>12</v>
      </c>
      <c r="U16" s="148">
        <v>4.61443467522416</v>
      </c>
      <c r="V16" s="149">
        <v>-3.733461295535264</v>
      </c>
      <c r="W16" s="149">
        <v>5.426130912603625</v>
      </c>
      <c r="X16" s="149">
        <v>54.15482954545453</v>
      </c>
      <c r="Y16" s="149">
        <v>-3.136998843142962</v>
      </c>
      <c r="Z16" s="149">
        <v>7.803161859227359</v>
      </c>
      <c r="AA16" s="149">
        <v>-29.5203424206169</v>
      </c>
      <c r="AB16" s="149">
        <v>77.93706293706293</v>
      </c>
      <c r="AC16" s="149">
        <v>-0.17483740121686253</v>
      </c>
      <c r="AD16" s="149">
        <v>15.08804795803671</v>
      </c>
      <c r="AE16" s="149">
        <v>23.560241330976893</v>
      </c>
      <c r="AF16" s="149">
        <v>37.26810498831935</v>
      </c>
      <c r="AG16" s="149">
        <v>647.9695431472081</v>
      </c>
      <c r="AH16" s="149">
        <v>-6.212624584717602</v>
      </c>
      <c r="AI16" s="149">
        <v>86.39171511627907</v>
      </c>
      <c r="AJ16" s="149">
        <v>-10.097626339969366</v>
      </c>
      <c r="AK16" s="149">
        <v>13.584531482399598</v>
      </c>
      <c r="AL16" s="13"/>
    </row>
    <row r="17" spans="1:37" s="23" customFormat="1" ht="10.5" customHeight="1">
      <c r="A17" s="23" t="s">
        <v>91</v>
      </c>
      <c r="B17" s="11"/>
      <c r="C17" s="69"/>
      <c r="D17" s="57"/>
      <c r="E17" s="57"/>
      <c r="F17" s="57"/>
      <c r="G17" s="27"/>
      <c r="H17" s="69"/>
      <c r="I17" s="130"/>
      <c r="J17" s="130"/>
      <c r="K17" s="130"/>
      <c r="L17" s="130"/>
      <c r="M17" s="130"/>
      <c r="N17" s="130"/>
      <c r="O17" s="130"/>
      <c r="P17" s="130"/>
      <c r="Q17" s="130"/>
      <c r="R17" s="57"/>
      <c r="S17" s="57"/>
      <c r="T17" s="23" t="s">
        <v>91</v>
      </c>
      <c r="V17" s="63"/>
      <c r="W17" s="63"/>
      <c r="X17" s="63"/>
      <c r="Y17" s="63"/>
      <c r="Z17" s="63"/>
      <c r="AA17" s="63"/>
      <c r="AB17" s="63"/>
      <c r="AC17" s="63"/>
      <c r="AD17" s="63"/>
      <c r="AE17" s="63"/>
      <c r="AF17" s="63"/>
      <c r="AG17" s="63"/>
      <c r="AH17" s="63"/>
      <c r="AI17" s="63"/>
      <c r="AJ17" s="63"/>
      <c r="AK17" s="63"/>
    </row>
    <row r="18" spans="1:37" s="23" customFormat="1" ht="8.25" customHeight="1">
      <c r="A18" s="131" t="s">
        <v>30</v>
      </c>
      <c r="B18" s="11"/>
      <c r="C18" s="69"/>
      <c r="D18" s="57"/>
      <c r="E18" s="57"/>
      <c r="F18" s="57"/>
      <c r="G18" s="57"/>
      <c r="H18" s="69"/>
      <c r="I18" s="75"/>
      <c r="J18" s="75"/>
      <c r="K18" s="75"/>
      <c r="L18" s="75"/>
      <c r="M18" s="75"/>
      <c r="N18" s="75"/>
      <c r="O18" s="75"/>
      <c r="P18" s="75"/>
      <c r="Q18" s="75"/>
      <c r="R18" s="57"/>
      <c r="S18" s="57"/>
      <c r="T18" s="23" t="s">
        <v>32</v>
      </c>
      <c r="V18" s="63"/>
      <c r="W18" s="63"/>
      <c r="X18" s="63"/>
      <c r="Y18" s="63"/>
      <c r="Z18" s="63"/>
      <c r="AA18" s="63"/>
      <c r="AB18" s="63"/>
      <c r="AC18" s="63"/>
      <c r="AD18" s="63"/>
      <c r="AE18" s="63"/>
      <c r="AF18" s="63"/>
      <c r="AG18" s="63"/>
      <c r="AH18" s="63"/>
      <c r="AI18" s="63"/>
      <c r="AJ18" s="63"/>
      <c r="AK18" s="63"/>
    </row>
    <row r="19" spans="1:37" s="23" customFormat="1" ht="12.75">
      <c r="A19" s="23" t="s">
        <v>107</v>
      </c>
      <c r="B19" s="129"/>
      <c r="C19" s="129"/>
      <c r="D19" s="129"/>
      <c r="E19" s="129"/>
      <c r="F19" s="129"/>
      <c r="G19" s="129"/>
      <c r="H19" s="129"/>
      <c r="I19" s="129"/>
      <c r="J19" s="129"/>
      <c r="K19" s="129"/>
      <c r="L19" s="129"/>
      <c r="M19" s="129"/>
      <c r="N19" s="129"/>
      <c r="O19" s="129"/>
      <c r="P19" s="129"/>
      <c r="Q19" s="129"/>
      <c r="R19" s="129"/>
      <c r="S19" s="129"/>
      <c r="T19" s="131" t="s">
        <v>33</v>
      </c>
      <c r="U19" s="129"/>
      <c r="V19" s="129"/>
      <c r="W19" s="129"/>
      <c r="X19" s="129"/>
      <c r="Y19" s="129"/>
      <c r="Z19" s="129"/>
      <c r="AA19" s="129"/>
      <c r="AB19" s="129"/>
      <c r="AC19" s="129"/>
      <c r="AD19" s="129"/>
      <c r="AE19" s="129"/>
      <c r="AF19" s="129"/>
      <c r="AG19" s="129"/>
      <c r="AH19" s="129"/>
      <c r="AI19" s="129"/>
      <c r="AJ19" s="129"/>
      <c r="AK19" s="129"/>
    </row>
    <row r="20" spans="1:37" s="23" customFormat="1" ht="14.25" customHeight="1">
      <c r="A20" s="137" t="s">
        <v>199</v>
      </c>
      <c r="B20" s="129"/>
      <c r="C20" s="129"/>
      <c r="D20" s="129"/>
      <c r="E20" s="129"/>
      <c r="F20" s="129"/>
      <c r="G20" s="129"/>
      <c r="H20" s="129"/>
      <c r="I20" s="129"/>
      <c r="J20" s="129"/>
      <c r="K20" s="129"/>
      <c r="L20" s="129"/>
      <c r="M20" s="129"/>
      <c r="N20" s="129"/>
      <c r="O20" s="129"/>
      <c r="P20" s="129"/>
      <c r="Q20" s="129"/>
      <c r="R20" s="129"/>
      <c r="S20" s="129"/>
      <c r="T20" s="132" t="s">
        <v>89</v>
      </c>
      <c r="U20" s="129"/>
      <c r="V20" s="129"/>
      <c r="W20" s="129"/>
      <c r="X20" s="129"/>
      <c r="Y20" s="129"/>
      <c r="Z20" s="129"/>
      <c r="AA20" s="129"/>
      <c r="AB20" s="129"/>
      <c r="AC20" s="129"/>
      <c r="AD20" s="129"/>
      <c r="AE20" s="129"/>
      <c r="AF20" s="129"/>
      <c r="AG20" s="129"/>
      <c r="AH20" s="129"/>
      <c r="AI20" s="129"/>
      <c r="AJ20" s="129"/>
      <c r="AK20" s="129"/>
    </row>
    <row r="21" spans="1:37" ht="16.5" customHeight="1">
      <c r="A21" s="129"/>
      <c r="B21" s="129"/>
      <c r="C21" s="129"/>
      <c r="D21" s="129"/>
      <c r="E21" s="129"/>
      <c r="F21" s="129"/>
      <c r="G21" s="129"/>
      <c r="H21" s="129"/>
      <c r="I21" s="129"/>
      <c r="J21" s="129"/>
      <c r="K21" s="129"/>
      <c r="L21" s="129"/>
      <c r="M21" s="129"/>
      <c r="N21" s="129"/>
      <c r="O21" s="129"/>
      <c r="P21" s="129"/>
      <c r="Q21" s="129"/>
      <c r="R21" s="129"/>
      <c r="S21" s="129"/>
      <c r="T21" s="253" t="s">
        <v>107</v>
      </c>
      <c r="U21" s="253"/>
      <c r="V21" s="253"/>
      <c r="W21" s="253"/>
      <c r="X21" s="253"/>
      <c r="Y21" s="253"/>
      <c r="Z21" s="253"/>
      <c r="AA21" s="253"/>
      <c r="AB21" s="253"/>
      <c r="AC21" s="253"/>
      <c r="AD21" s="253"/>
      <c r="AE21" s="253"/>
      <c r="AF21" s="253"/>
      <c r="AG21" s="253"/>
      <c r="AH21" s="253"/>
      <c r="AI21" s="253"/>
      <c r="AJ21" s="253"/>
      <c r="AK21" s="253"/>
    </row>
    <row r="22" spans="2:37" ht="12.75">
      <c r="B22" s="129"/>
      <c r="C22" s="129"/>
      <c r="D22" s="129"/>
      <c r="E22" s="129"/>
      <c r="F22" s="129"/>
      <c r="G22" s="129"/>
      <c r="H22" s="129"/>
      <c r="I22" s="129"/>
      <c r="J22" s="129"/>
      <c r="K22" s="129"/>
      <c r="L22" s="129"/>
      <c r="M22" s="129"/>
      <c r="N22" s="129"/>
      <c r="O22" s="129"/>
      <c r="P22" s="129"/>
      <c r="Q22" s="129"/>
      <c r="R22" s="129"/>
      <c r="S22" s="129"/>
      <c r="T22" s="137" t="str">
        <f>A20</f>
        <v>Fecha de publicación: 31 de Mayo de 2016</v>
      </c>
      <c r="U22" s="129"/>
      <c r="V22" s="129"/>
      <c r="W22" s="129"/>
      <c r="X22" s="129"/>
      <c r="Y22" s="129"/>
      <c r="Z22" s="129"/>
      <c r="AA22" s="129"/>
      <c r="AB22" s="129"/>
      <c r="AC22" s="129"/>
      <c r="AD22" s="129"/>
      <c r="AE22" s="129"/>
      <c r="AF22" s="129"/>
      <c r="AG22" s="129"/>
      <c r="AH22" s="129"/>
      <c r="AI22" s="129"/>
      <c r="AJ22" s="129"/>
      <c r="AK22" s="129"/>
    </row>
    <row r="23" spans="2:37" ht="12.75">
      <c r="B23" s="129"/>
      <c r="C23" s="129"/>
      <c r="D23" s="129"/>
      <c r="E23" s="129"/>
      <c r="F23" s="129"/>
      <c r="G23" s="129"/>
      <c r="H23" s="129"/>
      <c r="I23" s="129"/>
      <c r="J23" s="129"/>
      <c r="K23" s="129"/>
      <c r="L23" s="129"/>
      <c r="M23" s="129"/>
      <c r="N23" s="129"/>
      <c r="O23" s="129"/>
      <c r="P23" s="129"/>
      <c r="Q23" s="129"/>
      <c r="R23" s="129"/>
      <c r="S23" s="129"/>
      <c r="T23" s="54"/>
      <c r="U23" s="129"/>
      <c r="V23" s="129"/>
      <c r="W23" s="129"/>
      <c r="X23" s="129"/>
      <c r="Y23" s="129"/>
      <c r="Z23" s="129"/>
      <c r="AA23" s="129"/>
      <c r="AB23" s="129"/>
      <c r="AC23" s="129"/>
      <c r="AD23" s="129"/>
      <c r="AE23" s="129"/>
      <c r="AF23" s="129"/>
      <c r="AG23" s="129"/>
      <c r="AH23" s="129"/>
      <c r="AI23" s="129"/>
      <c r="AJ23" s="129"/>
      <c r="AK23" s="129"/>
    </row>
    <row r="24" spans="1:37" ht="12.75">
      <c r="A24" s="22"/>
      <c r="B24" s="129"/>
      <c r="C24" s="129"/>
      <c r="D24" s="129"/>
      <c r="E24" s="129"/>
      <c r="F24" s="129"/>
      <c r="G24" s="129"/>
      <c r="H24" s="129"/>
      <c r="I24" s="129"/>
      <c r="J24" s="129"/>
      <c r="K24" s="129"/>
      <c r="L24" s="129"/>
      <c r="M24" s="129"/>
      <c r="N24" s="129"/>
      <c r="O24" s="129"/>
      <c r="P24" s="129"/>
      <c r="Q24" s="129"/>
      <c r="R24" s="129"/>
      <c r="S24" s="129"/>
      <c r="T24" s="18"/>
      <c r="U24" s="129"/>
      <c r="V24" s="129"/>
      <c r="W24" s="129"/>
      <c r="X24" s="129"/>
      <c r="Y24" s="129"/>
      <c r="Z24" s="129"/>
      <c r="AA24" s="129"/>
      <c r="AB24" s="129"/>
      <c r="AC24" s="129"/>
      <c r="AD24" s="129"/>
      <c r="AE24" s="129"/>
      <c r="AF24" s="129"/>
      <c r="AG24" s="129"/>
      <c r="AH24" s="129"/>
      <c r="AI24" s="129"/>
      <c r="AJ24" s="129"/>
      <c r="AK24" s="129"/>
    </row>
    <row r="25" spans="1:38" ht="11.25">
      <c r="A25" s="1" t="s">
        <v>111</v>
      </c>
      <c r="B25" s="3"/>
      <c r="C25" s="3"/>
      <c r="D25" s="3"/>
      <c r="E25" s="3"/>
      <c r="F25" s="3"/>
      <c r="G25" s="3"/>
      <c r="H25" s="3"/>
      <c r="I25" s="3"/>
      <c r="J25" s="3"/>
      <c r="K25" s="3"/>
      <c r="L25" s="3"/>
      <c r="M25" s="3"/>
      <c r="N25" s="3"/>
      <c r="O25" s="3"/>
      <c r="P25" s="3"/>
      <c r="Q25" s="3"/>
      <c r="R25" s="3"/>
      <c r="T25" s="18" t="s">
        <v>113</v>
      </c>
      <c r="U25" s="19"/>
      <c r="V25" s="19"/>
      <c r="W25" s="19"/>
      <c r="X25" s="19"/>
      <c r="Y25" s="19"/>
      <c r="Z25" s="19"/>
      <c r="AA25" s="19"/>
      <c r="AB25" s="19"/>
      <c r="AC25" s="19"/>
      <c r="AD25" s="19"/>
      <c r="AE25" s="19"/>
      <c r="AF25" s="19"/>
      <c r="AG25" s="19"/>
      <c r="AH25" s="19"/>
      <c r="AI25" s="19"/>
      <c r="AJ25" s="19"/>
      <c r="AK25" s="19"/>
      <c r="AL25" s="3"/>
    </row>
    <row r="26" spans="1:37" ht="11.25">
      <c r="A26" s="1" t="s">
        <v>96</v>
      </c>
      <c r="B26" s="3"/>
      <c r="C26" s="3"/>
      <c r="D26" s="3"/>
      <c r="E26" s="3"/>
      <c r="F26" s="3"/>
      <c r="G26" s="3"/>
      <c r="H26" s="3"/>
      <c r="I26" s="3"/>
      <c r="J26" s="3"/>
      <c r="K26" s="3"/>
      <c r="L26" s="3"/>
      <c r="M26" s="3"/>
      <c r="N26" s="3"/>
      <c r="O26" s="3"/>
      <c r="P26" s="3"/>
      <c r="Q26" s="3"/>
      <c r="R26" s="3"/>
      <c r="T26" s="4" t="s">
        <v>98</v>
      </c>
      <c r="U26" s="4"/>
      <c r="V26" s="4"/>
      <c r="W26" s="4"/>
      <c r="X26" s="4"/>
      <c r="Y26" s="4"/>
      <c r="Z26" s="4"/>
      <c r="AA26" s="3"/>
      <c r="AB26" s="3"/>
      <c r="AC26" s="3"/>
      <c r="AD26" s="3"/>
      <c r="AE26" s="3"/>
      <c r="AF26" s="3"/>
      <c r="AG26" s="3"/>
      <c r="AH26" s="3"/>
      <c r="AI26" s="3"/>
      <c r="AJ26" s="3"/>
      <c r="AK26" s="3"/>
    </row>
    <row r="27" spans="1:36" ht="11.25">
      <c r="A27" s="5" t="s">
        <v>201</v>
      </c>
      <c r="B27" s="3"/>
      <c r="C27" s="3"/>
      <c r="D27" s="3"/>
      <c r="E27" s="3"/>
      <c r="F27" s="3"/>
      <c r="G27" s="3"/>
      <c r="H27" s="3"/>
      <c r="I27" s="3"/>
      <c r="J27" s="3"/>
      <c r="K27" s="3"/>
      <c r="L27" s="3"/>
      <c r="M27" s="3"/>
      <c r="N27" s="3"/>
      <c r="O27" s="3"/>
      <c r="P27" s="3"/>
      <c r="Q27" s="3"/>
      <c r="R27" s="38" t="s">
        <v>0</v>
      </c>
      <c r="T27" s="7" t="str">
        <f>T4</f>
        <v>I trimestre de 2016 / IV trimestre de 2015</v>
      </c>
      <c r="U27" s="4"/>
      <c r="V27" s="4"/>
      <c r="W27" s="4"/>
      <c r="X27" s="4"/>
      <c r="Y27" s="4"/>
      <c r="Z27" s="4"/>
      <c r="AA27" s="4"/>
      <c r="AB27" s="55"/>
      <c r="AC27" s="55"/>
      <c r="AD27" s="55"/>
      <c r="AE27" s="55"/>
      <c r="AF27" s="55"/>
      <c r="AG27" s="55"/>
      <c r="AH27" s="55"/>
      <c r="AI27" s="55"/>
      <c r="AJ27" s="55"/>
    </row>
    <row r="28" spans="1:37" ht="23.25" customHeight="1">
      <c r="A28" s="8" t="s">
        <v>1</v>
      </c>
      <c r="B28" s="68" t="s">
        <v>2</v>
      </c>
      <c r="C28" s="176" t="s">
        <v>106</v>
      </c>
      <c r="D28" s="9" t="s">
        <v>46</v>
      </c>
      <c r="E28" s="176" t="s">
        <v>104</v>
      </c>
      <c r="F28" s="242" t="s">
        <v>207</v>
      </c>
      <c r="G28" s="9" t="s">
        <v>48</v>
      </c>
      <c r="H28" s="9" t="s">
        <v>49</v>
      </c>
      <c r="I28" s="9" t="s">
        <v>50</v>
      </c>
      <c r="J28" s="9" t="s">
        <v>51</v>
      </c>
      <c r="K28" s="9" t="s">
        <v>56</v>
      </c>
      <c r="L28" s="9" t="s">
        <v>63</v>
      </c>
      <c r="M28" s="9" t="s">
        <v>57</v>
      </c>
      <c r="N28" s="9" t="s">
        <v>58</v>
      </c>
      <c r="O28" s="9" t="s">
        <v>59</v>
      </c>
      <c r="P28" s="9" t="s">
        <v>60</v>
      </c>
      <c r="Q28" s="9" t="s">
        <v>61</v>
      </c>
      <c r="R28" s="72" t="s">
        <v>62</v>
      </c>
      <c r="S28" s="129"/>
      <c r="T28" s="8" t="s">
        <v>1</v>
      </c>
      <c r="U28" s="68" t="s">
        <v>2</v>
      </c>
      <c r="V28" s="176" t="s">
        <v>106</v>
      </c>
      <c r="W28" s="9" t="s">
        <v>46</v>
      </c>
      <c r="X28" s="176" t="s">
        <v>104</v>
      </c>
      <c r="Y28" s="9" t="s">
        <v>47</v>
      </c>
      <c r="Z28" s="9" t="s">
        <v>48</v>
      </c>
      <c r="AA28" s="9" t="s">
        <v>49</v>
      </c>
      <c r="AB28" s="9" t="s">
        <v>50</v>
      </c>
      <c r="AC28" s="9" t="s">
        <v>51</v>
      </c>
      <c r="AD28" s="76" t="s">
        <v>56</v>
      </c>
      <c r="AE28" s="76" t="s">
        <v>63</v>
      </c>
      <c r="AF28" s="76" t="s">
        <v>57</v>
      </c>
      <c r="AG28" s="76" t="s">
        <v>58</v>
      </c>
      <c r="AH28" s="76" t="s">
        <v>59</v>
      </c>
      <c r="AI28" s="76" t="s">
        <v>60</v>
      </c>
      <c r="AJ28" s="76" t="s">
        <v>61</v>
      </c>
      <c r="AK28" s="76" t="s">
        <v>62</v>
      </c>
    </row>
    <row r="29" spans="1:37" ht="13.5" customHeight="1">
      <c r="A29" s="66" t="s">
        <v>2</v>
      </c>
      <c r="B29" s="144">
        <v>29439227</v>
      </c>
      <c r="C29" s="144">
        <v>7823787</v>
      </c>
      <c r="D29" s="144">
        <v>5462769</v>
      </c>
      <c r="E29" s="144">
        <v>2766935</v>
      </c>
      <c r="F29" s="144">
        <v>1506940</v>
      </c>
      <c r="G29" s="144">
        <v>3312360</v>
      </c>
      <c r="H29" s="144">
        <v>2204472</v>
      </c>
      <c r="I29" s="144">
        <v>541896</v>
      </c>
      <c r="J29" s="144">
        <v>615207</v>
      </c>
      <c r="K29" s="144">
        <v>1500286</v>
      </c>
      <c r="L29" s="144">
        <v>717091</v>
      </c>
      <c r="M29" s="144">
        <v>514403</v>
      </c>
      <c r="N29" s="144">
        <v>535285</v>
      </c>
      <c r="O29" s="144">
        <v>466273</v>
      </c>
      <c r="P29" s="144">
        <v>474049</v>
      </c>
      <c r="Q29" s="144">
        <v>562080</v>
      </c>
      <c r="R29" s="144">
        <v>435394</v>
      </c>
      <c r="S29" s="129"/>
      <c r="T29" s="139" t="s">
        <v>2</v>
      </c>
      <c r="U29" s="150">
        <v>1.1674563651482406</v>
      </c>
      <c r="V29" s="150">
        <v>-0.04115237904446191</v>
      </c>
      <c r="W29" s="150">
        <v>3.02185709700305</v>
      </c>
      <c r="X29" s="150">
        <v>0.37881467502364785</v>
      </c>
      <c r="Y29" s="150">
        <v>-3.8147552891225307</v>
      </c>
      <c r="Z29" s="150">
        <v>-0.046531249264461394</v>
      </c>
      <c r="AA29" s="150">
        <v>-9.24576903712017</v>
      </c>
      <c r="AB29" s="150">
        <v>23.94353311437014</v>
      </c>
      <c r="AC29" s="150">
        <v>5.482200081271118</v>
      </c>
      <c r="AD29" s="150">
        <v>2.519307538925999</v>
      </c>
      <c r="AE29" s="150">
        <v>23.037948186492947</v>
      </c>
      <c r="AF29" s="150">
        <v>-1.2521932097841104</v>
      </c>
      <c r="AG29" s="150">
        <v>17.279812101652652</v>
      </c>
      <c r="AH29" s="150">
        <v>0.4918198844374045</v>
      </c>
      <c r="AI29" s="150">
        <v>-2.8910484634199354</v>
      </c>
      <c r="AJ29" s="150">
        <v>11.25978828019225</v>
      </c>
      <c r="AK29" s="150">
        <v>8.192044768367923</v>
      </c>
    </row>
    <row r="30" spans="1:37" ht="13.5" customHeight="1">
      <c r="A30" s="29" t="s">
        <v>3</v>
      </c>
      <c r="B30" s="243">
        <v>17299231</v>
      </c>
      <c r="C30" s="244">
        <v>4334185</v>
      </c>
      <c r="D30" s="244">
        <v>3605143</v>
      </c>
      <c r="E30" s="244">
        <v>1512067</v>
      </c>
      <c r="F30" s="244">
        <v>617046</v>
      </c>
      <c r="G30" s="244">
        <v>1903116</v>
      </c>
      <c r="H30" s="244">
        <v>1711702</v>
      </c>
      <c r="I30" s="244">
        <v>235029</v>
      </c>
      <c r="J30" s="244">
        <v>463074</v>
      </c>
      <c r="K30" s="244">
        <v>940711</v>
      </c>
      <c r="L30" s="244">
        <v>534781</v>
      </c>
      <c r="M30" s="244">
        <v>306225</v>
      </c>
      <c r="N30" s="244">
        <v>212920</v>
      </c>
      <c r="O30" s="244">
        <v>194657</v>
      </c>
      <c r="P30" s="244">
        <v>178266</v>
      </c>
      <c r="Q30" s="244">
        <v>430404</v>
      </c>
      <c r="R30" s="244">
        <v>119905</v>
      </c>
      <c r="S30" s="129"/>
      <c r="T30" s="29" t="s">
        <v>3</v>
      </c>
      <c r="U30" s="146">
        <v>1.5457789777371942</v>
      </c>
      <c r="V30" s="147">
        <v>-0.30456082324181394</v>
      </c>
      <c r="W30" s="147">
        <v>3.561203002187249</v>
      </c>
      <c r="X30" s="147">
        <v>1.3382221540195673</v>
      </c>
      <c r="Y30" s="147">
        <v>3.7200342629695697</v>
      </c>
      <c r="Z30" s="147">
        <v>0.34159127216193447</v>
      </c>
      <c r="AA30" s="147">
        <v>-5.861163406210725</v>
      </c>
      <c r="AB30" s="147">
        <v>3.8971940385899737</v>
      </c>
      <c r="AC30" s="147">
        <v>2.1379105777622307</v>
      </c>
      <c r="AD30" s="147">
        <v>5.210814681792911</v>
      </c>
      <c r="AE30" s="147">
        <v>17.692224542355206</v>
      </c>
      <c r="AF30" s="147">
        <v>-1.9392389706023427</v>
      </c>
      <c r="AG30" s="147">
        <v>9.363586369482292</v>
      </c>
      <c r="AH30" s="147">
        <v>-0.011422635352840686</v>
      </c>
      <c r="AI30" s="147">
        <v>-0.14790172114994637</v>
      </c>
      <c r="AJ30" s="147">
        <v>11.770085273834326</v>
      </c>
      <c r="AK30" s="147">
        <v>5.093843106948586</v>
      </c>
    </row>
    <row r="31" spans="1:38" ht="13.5" customHeight="1">
      <c r="A31" s="29" t="s">
        <v>6</v>
      </c>
      <c r="B31" s="243">
        <v>2573309</v>
      </c>
      <c r="C31" s="244">
        <v>284122</v>
      </c>
      <c r="D31" s="244">
        <v>123520</v>
      </c>
      <c r="E31" s="244">
        <v>531937</v>
      </c>
      <c r="F31" s="244">
        <v>466010</v>
      </c>
      <c r="G31" s="244">
        <v>174680</v>
      </c>
      <c r="H31" s="244">
        <v>43380</v>
      </c>
      <c r="I31" s="244">
        <v>137744</v>
      </c>
      <c r="J31" s="244">
        <v>70697</v>
      </c>
      <c r="K31" s="244">
        <v>83158</v>
      </c>
      <c r="L31" s="244">
        <v>38069</v>
      </c>
      <c r="M31" s="244">
        <v>139095</v>
      </c>
      <c r="N31" s="244">
        <v>91751</v>
      </c>
      <c r="O31" s="244">
        <v>126151</v>
      </c>
      <c r="P31" s="244">
        <v>44088</v>
      </c>
      <c r="Q31" s="244">
        <v>64028</v>
      </c>
      <c r="R31" s="244">
        <v>154879</v>
      </c>
      <c r="S31" s="129"/>
      <c r="T31" s="29" t="s">
        <v>6</v>
      </c>
      <c r="U31" s="146">
        <v>0.02214814459202296</v>
      </c>
      <c r="V31" s="147">
        <v>0.3313909989615811</v>
      </c>
      <c r="W31" s="147">
        <v>-0.2918227398447605</v>
      </c>
      <c r="X31" s="147">
        <v>-0.5530578165806849</v>
      </c>
      <c r="Y31" s="147">
        <v>0.7442366340589751</v>
      </c>
      <c r="Z31" s="147">
        <v>-0.5276257414974757</v>
      </c>
      <c r="AA31" s="147">
        <v>-0.1293094398361175</v>
      </c>
      <c r="AB31" s="147">
        <v>10.131011957585791</v>
      </c>
      <c r="AC31" s="147">
        <v>2.277305982343247</v>
      </c>
      <c r="AD31" s="147">
        <v>-1.9600004919988734</v>
      </c>
      <c r="AE31" s="147">
        <v>0.08887806033070189</v>
      </c>
      <c r="AF31" s="147">
        <v>-0.35168142884017933</v>
      </c>
      <c r="AG31" s="147">
        <v>3.48168451218951</v>
      </c>
      <c r="AH31" s="147">
        <v>-4.226375080551054</v>
      </c>
      <c r="AI31" s="147">
        <v>-4.278907411883767</v>
      </c>
      <c r="AJ31" s="147">
        <v>0.2624723869547664</v>
      </c>
      <c r="AK31" s="147">
        <v>3.949536189172195</v>
      </c>
      <c r="AL31" s="17"/>
    </row>
    <row r="32" spans="1:37" ht="13.5" customHeight="1">
      <c r="A32" s="29" t="s">
        <v>4</v>
      </c>
      <c r="B32" s="243">
        <v>2278252</v>
      </c>
      <c r="C32" s="244">
        <v>1375205</v>
      </c>
      <c r="D32" s="244">
        <v>295513</v>
      </c>
      <c r="E32" s="244">
        <v>80674</v>
      </c>
      <c r="F32" s="244">
        <v>37489</v>
      </c>
      <c r="G32" s="244">
        <v>219296</v>
      </c>
      <c r="H32" s="244">
        <v>116848</v>
      </c>
      <c r="I32" s="244">
        <v>19080</v>
      </c>
      <c r="J32" s="244">
        <v>4675</v>
      </c>
      <c r="K32" s="244">
        <v>27131</v>
      </c>
      <c r="L32" s="244">
        <v>5280</v>
      </c>
      <c r="M32" s="244">
        <v>896</v>
      </c>
      <c r="N32" s="244">
        <v>17554</v>
      </c>
      <c r="O32" s="244">
        <v>47802</v>
      </c>
      <c r="P32" s="244">
        <v>4463</v>
      </c>
      <c r="Q32" s="244">
        <v>13058</v>
      </c>
      <c r="R32" s="244">
        <v>13288</v>
      </c>
      <c r="S32" s="129"/>
      <c r="T32" s="29" t="s">
        <v>4</v>
      </c>
      <c r="U32" s="146">
        <v>-0.15575867395398613</v>
      </c>
      <c r="V32" s="147">
        <v>-0.43369062609880754</v>
      </c>
      <c r="W32" s="147">
        <v>-0.9352886751881252</v>
      </c>
      <c r="X32" s="147">
        <v>1.0976991416266555</v>
      </c>
      <c r="Y32" s="147">
        <v>-0.7411090530067547</v>
      </c>
      <c r="Z32" s="147">
        <v>0.028606760248190276</v>
      </c>
      <c r="AA32" s="147">
        <v>0.18990908817701688</v>
      </c>
      <c r="AB32" s="147">
        <v>1.2579709614557695</v>
      </c>
      <c r="AC32" s="147">
        <v>0</v>
      </c>
      <c r="AD32" s="147">
        <v>-0.10550642400189172</v>
      </c>
      <c r="AE32" s="147">
        <v>0.7892646284193604</v>
      </c>
      <c r="AF32" s="147">
        <v>0</v>
      </c>
      <c r="AG32" s="147">
        <v>1.1531121759268386</v>
      </c>
      <c r="AH32" s="147">
        <v>0.3232821326275666</v>
      </c>
      <c r="AI32" s="147">
        <v>0.603283336269518</v>
      </c>
      <c r="AJ32" s="147">
        <v>-0.12213081655436715</v>
      </c>
      <c r="AK32" s="147">
        <v>-0.9047603664764037</v>
      </c>
    </row>
    <row r="33" spans="1:37" ht="13.5" customHeight="1">
      <c r="A33" s="29" t="s">
        <v>5</v>
      </c>
      <c r="B33" s="243">
        <v>2666385</v>
      </c>
      <c r="C33" s="244">
        <v>787302</v>
      </c>
      <c r="D33" s="244">
        <v>445246</v>
      </c>
      <c r="E33" s="244">
        <v>237587</v>
      </c>
      <c r="F33" s="244">
        <v>106944</v>
      </c>
      <c r="G33" s="244">
        <v>365041</v>
      </c>
      <c r="H33" s="244">
        <v>48352</v>
      </c>
      <c r="I33" s="244">
        <v>16840</v>
      </c>
      <c r="J33" s="244">
        <v>40109</v>
      </c>
      <c r="K33" s="244">
        <v>73156</v>
      </c>
      <c r="L33" s="244">
        <v>40704</v>
      </c>
      <c r="M33" s="244">
        <v>11511</v>
      </c>
      <c r="N33" s="244">
        <v>141428</v>
      </c>
      <c r="O33" s="244">
        <v>53063</v>
      </c>
      <c r="P33" s="244">
        <v>191172</v>
      </c>
      <c r="Q33" s="244">
        <v>15617</v>
      </c>
      <c r="R33" s="244">
        <v>92313</v>
      </c>
      <c r="S33" s="129"/>
      <c r="T33" s="29" t="s">
        <v>5</v>
      </c>
      <c r="U33" s="146">
        <v>0.45035820714876534</v>
      </c>
      <c r="V33" s="147">
        <v>0.3981725839554967</v>
      </c>
      <c r="W33" s="147">
        <v>0.36695662866093764</v>
      </c>
      <c r="X33" s="147">
        <v>2.5552395743430987</v>
      </c>
      <c r="Y33" s="147">
        <v>-0.5128594643794052</v>
      </c>
      <c r="Z33" s="147">
        <v>-0.35160967343028804</v>
      </c>
      <c r="AA33" s="147">
        <v>-0.09872143799013365</v>
      </c>
      <c r="AB33" s="147">
        <v>0.11962160233479407</v>
      </c>
      <c r="AC33" s="147">
        <v>0.7962512409277246</v>
      </c>
      <c r="AD33" s="147">
        <v>0.32963924182974463</v>
      </c>
      <c r="AE33" s="147">
        <v>2.136676612544847</v>
      </c>
      <c r="AF33" s="147">
        <v>-0.09540702518207922</v>
      </c>
      <c r="AG33" s="147">
        <v>1.4396922112892376</v>
      </c>
      <c r="AH33" s="147">
        <v>0.2840572338687552</v>
      </c>
      <c r="AI33" s="147">
        <v>0.3697543028748659</v>
      </c>
      <c r="AJ33" s="147">
        <v>-0.24168837441309932</v>
      </c>
      <c r="AK33" s="147">
        <v>0.41224868112726004</v>
      </c>
    </row>
    <row r="34" spans="1:38" ht="13.5" customHeight="1">
      <c r="A34" s="29" t="s">
        <v>7</v>
      </c>
      <c r="B34" s="243">
        <v>811760</v>
      </c>
      <c r="C34" s="244">
        <v>71957</v>
      </c>
      <c r="D34" s="244">
        <v>160624</v>
      </c>
      <c r="E34" s="244">
        <v>186229</v>
      </c>
      <c r="F34" s="244">
        <v>41153</v>
      </c>
      <c r="G34" s="244">
        <v>163691</v>
      </c>
      <c r="H34" s="244">
        <v>29314</v>
      </c>
      <c r="I34" s="244">
        <v>58495</v>
      </c>
      <c r="J34" s="244">
        <v>4541</v>
      </c>
      <c r="K34" s="244">
        <v>59150</v>
      </c>
      <c r="L34" s="244">
        <v>3445</v>
      </c>
      <c r="M34" s="244">
        <v>6195</v>
      </c>
      <c r="N34" s="244">
        <v>7431</v>
      </c>
      <c r="O34" s="244">
        <v>8230</v>
      </c>
      <c r="P34" s="244">
        <v>1964</v>
      </c>
      <c r="Q34" s="244">
        <v>2607</v>
      </c>
      <c r="R34" s="244">
        <v>6734</v>
      </c>
      <c r="S34" s="129"/>
      <c r="T34" s="29" t="s">
        <v>7</v>
      </c>
      <c r="U34" s="146">
        <v>-0.4387153966169153</v>
      </c>
      <c r="V34" s="147">
        <v>-0.40178826954058916</v>
      </c>
      <c r="W34" s="147">
        <v>0.232511474702472</v>
      </c>
      <c r="X34" s="147">
        <v>-3.987929590243683</v>
      </c>
      <c r="Y34" s="147">
        <v>-0.6412179438899197</v>
      </c>
      <c r="Z34" s="147">
        <v>-0.5708376409441092</v>
      </c>
      <c r="AA34" s="147">
        <v>-0.6194584976803758</v>
      </c>
      <c r="AB34" s="147">
        <v>3.876151615234714</v>
      </c>
      <c r="AC34" s="147">
        <v>0.31359679579173305</v>
      </c>
      <c r="AD34" s="147">
        <v>1.898637299800882</v>
      </c>
      <c r="AE34" s="147">
        <v>0.3961765276131094</v>
      </c>
      <c r="AF34" s="147">
        <v>-0.17411302181115867</v>
      </c>
      <c r="AG34" s="147">
        <v>-0.55869961022486</v>
      </c>
      <c r="AH34" s="147">
        <v>0.2525911062930054</v>
      </c>
      <c r="AI34" s="147">
        <v>-0.33349584768990675</v>
      </c>
      <c r="AJ34" s="147">
        <v>0.2884029168877033</v>
      </c>
      <c r="AK34" s="147">
        <v>-0.2539591031416876</v>
      </c>
      <c r="AL34" s="17"/>
    </row>
    <row r="35" spans="1:37" ht="13.5" customHeight="1">
      <c r="A35" s="29" t="s">
        <v>8</v>
      </c>
      <c r="B35" s="243">
        <v>593803</v>
      </c>
      <c r="C35" s="244">
        <v>202240</v>
      </c>
      <c r="D35" s="244">
        <v>72975</v>
      </c>
      <c r="E35" s="244">
        <v>51646</v>
      </c>
      <c r="F35" s="244">
        <v>40149</v>
      </c>
      <c r="G35" s="244">
        <v>61658</v>
      </c>
      <c r="H35" s="244">
        <v>13897</v>
      </c>
      <c r="I35" s="244">
        <v>8798</v>
      </c>
      <c r="J35" s="244">
        <v>0</v>
      </c>
      <c r="K35" s="244">
        <v>27236</v>
      </c>
      <c r="L35" s="244">
        <v>7494</v>
      </c>
      <c r="M35" s="244">
        <v>32533</v>
      </c>
      <c r="N35" s="244">
        <v>31016</v>
      </c>
      <c r="O35" s="244">
        <v>26252</v>
      </c>
      <c r="P35" s="244">
        <v>6226</v>
      </c>
      <c r="Q35" s="244">
        <v>5293</v>
      </c>
      <c r="R35" s="244">
        <v>6390</v>
      </c>
      <c r="S35" s="129"/>
      <c r="T35" s="29" t="s">
        <v>8</v>
      </c>
      <c r="U35" s="146">
        <v>-0.1690991079813303</v>
      </c>
      <c r="V35" s="147">
        <v>0.24609659272102608</v>
      </c>
      <c r="W35" s="147">
        <v>-0.33412327011953086</v>
      </c>
      <c r="X35" s="147">
        <v>-0.8975172438311672</v>
      </c>
      <c r="Y35" s="147">
        <v>-1.5246000206803327</v>
      </c>
      <c r="Z35" s="147">
        <v>-0.08376831903900443</v>
      </c>
      <c r="AA35" s="147">
        <v>-0.3223061459652862</v>
      </c>
      <c r="AB35" s="147">
        <v>0.3751040685068112</v>
      </c>
      <c r="AC35" s="147">
        <v>-0.1003029663959343</v>
      </c>
      <c r="AD35" s="147">
        <v>-0.42701401786775994</v>
      </c>
      <c r="AE35" s="147">
        <v>0.35070802184547234</v>
      </c>
      <c r="AF35" s="147">
        <v>1.394823832943637</v>
      </c>
      <c r="AG35" s="147">
        <v>-1.077961600904436</v>
      </c>
      <c r="AH35" s="147">
        <v>3.8142981221617824</v>
      </c>
      <c r="AI35" s="147">
        <v>-1.2983394856625485</v>
      </c>
      <c r="AJ35" s="147">
        <v>0.05007957307658815</v>
      </c>
      <c r="AK35" s="147">
        <v>-0.5789869963993466</v>
      </c>
    </row>
    <row r="36" spans="1:38" ht="13.5" customHeight="1">
      <c r="A36" s="29" t="s">
        <v>9</v>
      </c>
      <c r="B36" s="243">
        <v>817185</v>
      </c>
      <c r="C36" s="244">
        <v>223236</v>
      </c>
      <c r="D36" s="244">
        <v>114538</v>
      </c>
      <c r="E36" s="244">
        <v>5314</v>
      </c>
      <c r="F36" s="244">
        <v>22054</v>
      </c>
      <c r="G36" s="244">
        <v>145155</v>
      </c>
      <c r="H36" s="244">
        <v>20245</v>
      </c>
      <c r="I36" s="244">
        <v>4404</v>
      </c>
      <c r="J36" s="244">
        <v>3043</v>
      </c>
      <c r="K36" s="244">
        <v>230321</v>
      </c>
      <c r="L36" s="244">
        <v>6400</v>
      </c>
      <c r="M36" s="244">
        <v>120</v>
      </c>
      <c r="N36" s="244">
        <v>1272</v>
      </c>
      <c r="O36" s="244">
        <v>2272</v>
      </c>
      <c r="P36" s="244">
        <v>949</v>
      </c>
      <c r="Q36" s="244">
        <v>17415</v>
      </c>
      <c r="R36" s="244">
        <v>20447</v>
      </c>
      <c r="S36" s="129"/>
      <c r="T36" s="29" t="s">
        <v>9</v>
      </c>
      <c r="U36" s="146">
        <v>0.07139297190058604</v>
      </c>
      <c r="V36" s="147">
        <v>0.23206824370183357</v>
      </c>
      <c r="W36" s="147">
        <v>0.010391258217297597</v>
      </c>
      <c r="X36" s="147">
        <v>0.11949966860064126</v>
      </c>
      <c r="Y36" s="147">
        <v>-0.27631221173596077</v>
      </c>
      <c r="Z36" s="147">
        <v>0.4247258971448081</v>
      </c>
      <c r="AA36" s="147">
        <v>-0.16944847321409096</v>
      </c>
      <c r="AB36" s="147">
        <v>0.6733575473683245</v>
      </c>
      <c r="AC36" s="147">
        <v>0.3439448728038363</v>
      </c>
      <c r="AD36" s="147">
        <v>-0.8911329503942164</v>
      </c>
      <c r="AE36" s="147">
        <v>0</v>
      </c>
      <c r="AF36" s="147">
        <v>-0.35321715560367356</v>
      </c>
      <c r="AG36" s="147">
        <v>0.1297059487267126</v>
      </c>
      <c r="AH36" s="147">
        <v>0.06336329799500305</v>
      </c>
      <c r="AI36" s="147">
        <v>0.19440267779958323</v>
      </c>
      <c r="AJ36" s="147">
        <v>-0.18091988060079672</v>
      </c>
      <c r="AK36" s="147">
        <v>0.5332644181429174</v>
      </c>
      <c r="AL36" s="17"/>
    </row>
    <row r="37" spans="1:37" ht="13.5" customHeight="1">
      <c r="A37" s="29" t="s">
        <v>14</v>
      </c>
      <c r="B37" s="243">
        <v>734127</v>
      </c>
      <c r="C37" s="244">
        <v>211313</v>
      </c>
      <c r="D37" s="244">
        <v>137486</v>
      </c>
      <c r="E37" s="244">
        <v>4929</v>
      </c>
      <c r="F37" s="244">
        <v>37299</v>
      </c>
      <c r="G37" s="244">
        <v>78165</v>
      </c>
      <c r="H37" s="244">
        <v>104393</v>
      </c>
      <c r="I37" s="244">
        <v>42286</v>
      </c>
      <c r="J37" s="244">
        <v>0</v>
      </c>
      <c r="K37" s="244">
        <v>27385</v>
      </c>
      <c r="L37" s="244">
        <v>30630</v>
      </c>
      <c r="M37" s="244">
        <v>5441</v>
      </c>
      <c r="N37" s="244">
        <v>14231</v>
      </c>
      <c r="O37" s="244">
        <v>0</v>
      </c>
      <c r="P37" s="244">
        <v>20811</v>
      </c>
      <c r="Q37" s="244">
        <v>3502</v>
      </c>
      <c r="R37" s="244">
        <v>16256</v>
      </c>
      <c r="S37" s="129"/>
      <c r="T37" s="29" t="s">
        <v>14</v>
      </c>
      <c r="U37" s="146">
        <v>-0.2438735809336697</v>
      </c>
      <c r="V37" s="147">
        <v>0.10452269883972144</v>
      </c>
      <c r="W37" s="147">
        <v>-0.015011690636967128</v>
      </c>
      <c r="X37" s="147">
        <v>-0.5503006900434508</v>
      </c>
      <c r="Y37" s="147">
        <v>-4.363869162433796</v>
      </c>
      <c r="Z37" s="147">
        <v>0.23401416215687296</v>
      </c>
      <c r="AA37" s="147">
        <v>-0.0950574646869135</v>
      </c>
      <c r="AB37" s="147">
        <v>1.65983550314264</v>
      </c>
      <c r="AC37" s="147">
        <v>-0.36709171120289796</v>
      </c>
      <c r="AD37" s="147">
        <v>-0.4514772949355561</v>
      </c>
      <c r="AE37" s="147">
        <v>0.25736890057153056</v>
      </c>
      <c r="AF37" s="147">
        <v>-0.00863846304465506</v>
      </c>
      <c r="AG37" s="147">
        <v>-0.007449328136331468</v>
      </c>
      <c r="AH37" s="147">
        <v>0</v>
      </c>
      <c r="AI37" s="147">
        <v>0.3109623444676158</v>
      </c>
      <c r="AJ37" s="147">
        <v>-0.35768295869326</v>
      </c>
      <c r="AK37" s="147">
        <v>0.024849227313276673</v>
      </c>
    </row>
    <row r="38" spans="1:37" ht="13.5" customHeight="1">
      <c r="A38" s="29" t="s">
        <v>11</v>
      </c>
      <c r="B38" s="243">
        <v>221659</v>
      </c>
      <c r="C38" s="244">
        <v>99508</v>
      </c>
      <c r="D38" s="244">
        <v>29704</v>
      </c>
      <c r="E38" s="244">
        <v>43686</v>
      </c>
      <c r="F38" s="244">
        <v>2317</v>
      </c>
      <c r="G38" s="244">
        <v>10354</v>
      </c>
      <c r="H38" s="244">
        <v>6182</v>
      </c>
      <c r="I38" s="244">
        <v>3953</v>
      </c>
      <c r="J38" s="244">
        <v>520</v>
      </c>
      <c r="K38" s="244">
        <v>1321</v>
      </c>
      <c r="L38" s="244">
        <v>9738</v>
      </c>
      <c r="M38" s="244">
        <v>2398</v>
      </c>
      <c r="N38" s="244">
        <v>0</v>
      </c>
      <c r="O38" s="244">
        <v>5023</v>
      </c>
      <c r="P38" s="244">
        <v>5592</v>
      </c>
      <c r="Q38" s="244">
        <v>763</v>
      </c>
      <c r="R38" s="244">
        <v>600</v>
      </c>
      <c r="S38" s="129"/>
      <c r="T38" s="29" t="s">
        <v>11</v>
      </c>
      <c r="U38" s="146">
        <v>-0.13358303748349362</v>
      </c>
      <c r="V38" s="147">
        <v>-0.09706135473479571</v>
      </c>
      <c r="W38" s="147">
        <v>-0.03694460044952086</v>
      </c>
      <c r="X38" s="147">
        <v>-0.18146245972689967</v>
      </c>
      <c r="Y38" s="147">
        <v>0.0630622465223214</v>
      </c>
      <c r="Z38" s="147">
        <v>0.04073747503697982</v>
      </c>
      <c r="AA38" s="147">
        <v>-0.24071069554975458</v>
      </c>
      <c r="AB38" s="147">
        <v>0.4238218530140983</v>
      </c>
      <c r="AC38" s="147">
        <v>0.0891581923519416</v>
      </c>
      <c r="AD38" s="147">
        <v>-1.3598302057238636</v>
      </c>
      <c r="AE38" s="147">
        <v>0</v>
      </c>
      <c r="AF38" s="147">
        <v>-0.24533235046820373</v>
      </c>
      <c r="AG38" s="147">
        <v>0</v>
      </c>
      <c r="AH38" s="147">
        <v>0.03232821326275666</v>
      </c>
      <c r="AI38" s="147">
        <v>-0.25893043702705293</v>
      </c>
      <c r="AJ38" s="147">
        <v>0</v>
      </c>
      <c r="AK38" s="147">
        <v>-0.22016415399563136</v>
      </c>
    </row>
    <row r="39" spans="1:37" ht="13.5" customHeight="1">
      <c r="A39" s="70" t="s">
        <v>12</v>
      </c>
      <c r="B39" s="245">
        <v>1443516</v>
      </c>
      <c r="C39" s="246">
        <v>234719</v>
      </c>
      <c r="D39" s="246">
        <v>478020</v>
      </c>
      <c r="E39" s="246">
        <v>112866</v>
      </c>
      <c r="F39" s="246">
        <v>136479</v>
      </c>
      <c r="G39" s="246">
        <v>191204</v>
      </c>
      <c r="H39" s="246">
        <v>110159</v>
      </c>
      <c r="I39" s="246">
        <v>15267</v>
      </c>
      <c r="J39" s="246">
        <v>28548</v>
      </c>
      <c r="K39" s="246">
        <v>30717</v>
      </c>
      <c r="L39" s="246">
        <v>40550</v>
      </c>
      <c r="M39" s="246">
        <v>9989</v>
      </c>
      <c r="N39" s="246">
        <v>17682</v>
      </c>
      <c r="O39" s="246">
        <v>2823</v>
      </c>
      <c r="P39" s="246">
        <v>20518</v>
      </c>
      <c r="Q39" s="246">
        <v>9393</v>
      </c>
      <c r="R39" s="246">
        <v>4582</v>
      </c>
      <c r="S39" s="129"/>
      <c r="T39" s="78" t="s">
        <v>12</v>
      </c>
      <c r="U39" s="148">
        <v>0.21880786073906686</v>
      </c>
      <c r="V39" s="149">
        <v>-0.11630242360811445</v>
      </c>
      <c r="W39" s="149">
        <v>0.46398570947399775</v>
      </c>
      <c r="X39" s="149">
        <v>1.4384219368595708</v>
      </c>
      <c r="Y39" s="149">
        <v>-0.2821205765472272</v>
      </c>
      <c r="Z39" s="149">
        <v>0.4176345588976302</v>
      </c>
      <c r="AA39" s="149">
        <v>-1.8995025641637893</v>
      </c>
      <c r="AB39" s="149">
        <v>1.5294639671372239</v>
      </c>
      <c r="AC39" s="149">
        <v>-0.008572903110763615</v>
      </c>
      <c r="AD39" s="149">
        <v>0.2751777004246231</v>
      </c>
      <c r="AE39" s="149">
        <v>1.3266508928127163</v>
      </c>
      <c r="AF39" s="149">
        <v>0.520611372824545</v>
      </c>
      <c r="AG39" s="149">
        <v>3.356141423303689</v>
      </c>
      <c r="AH39" s="149">
        <v>-0.04030250586756997</v>
      </c>
      <c r="AI39" s="149">
        <v>1.9481237785817034</v>
      </c>
      <c r="AJ39" s="149">
        <v>-0.2088298402996067</v>
      </c>
      <c r="AK39" s="149">
        <v>0.13617376567675618</v>
      </c>
    </row>
    <row r="40" spans="1:37" s="23" customFormat="1" ht="12.75">
      <c r="A40" s="23" t="s">
        <v>91</v>
      </c>
      <c r="B40" s="22"/>
      <c r="C40" s="22"/>
      <c r="D40" s="22"/>
      <c r="E40" s="22"/>
      <c r="F40" s="22"/>
      <c r="G40" s="22"/>
      <c r="H40" s="22"/>
      <c r="I40" s="22"/>
      <c r="J40" s="22"/>
      <c r="K40" s="22"/>
      <c r="L40" s="22"/>
      <c r="M40" s="22"/>
      <c r="N40" s="22"/>
      <c r="O40" s="22"/>
      <c r="P40" s="22"/>
      <c r="Q40" s="22"/>
      <c r="R40" s="22"/>
      <c r="S40" s="22"/>
      <c r="T40" s="23" t="s">
        <v>91</v>
      </c>
      <c r="U40" s="146"/>
      <c r="V40" s="146"/>
      <c r="W40" s="146"/>
      <c r="X40" s="146"/>
      <c r="Y40" s="146"/>
      <c r="Z40" s="146"/>
      <c r="AA40" s="146"/>
      <c r="AB40" s="146"/>
      <c r="AC40" s="146"/>
      <c r="AD40" s="146"/>
      <c r="AE40" s="146"/>
      <c r="AF40" s="146"/>
      <c r="AG40" s="146"/>
      <c r="AH40" s="146"/>
      <c r="AI40" s="146"/>
      <c r="AJ40" s="146"/>
      <c r="AK40" s="146"/>
    </row>
    <row r="41" spans="1:37" s="23" customFormat="1" ht="12.75">
      <c r="A41" s="16" t="s">
        <v>30</v>
      </c>
      <c r="B41" s="22"/>
      <c r="C41" s="22"/>
      <c r="D41" s="22"/>
      <c r="E41" s="22"/>
      <c r="F41" s="22"/>
      <c r="G41" s="22"/>
      <c r="H41" s="22"/>
      <c r="I41" s="22"/>
      <c r="J41" s="22"/>
      <c r="K41" s="22"/>
      <c r="L41" s="22"/>
      <c r="M41" s="22"/>
      <c r="N41" s="22"/>
      <c r="O41" s="22"/>
      <c r="P41" s="22"/>
      <c r="Q41" s="22"/>
      <c r="R41" s="22"/>
      <c r="S41" s="22"/>
      <c r="T41" s="16" t="s">
        <v>34</v>
      </c>
      <c r="U41" s="64"/>
      <c r="V41" s="64"/>
      <c r="W41" s="64"/>
      <c r="X41" s="64"/>
      <c r="Y41" s="64"/>
      <c r="Z41" s="64"/>
      <c r="AA41" s="64"/>
      <c r="AB41" s="64"/>
      <c r="AC41" s="64"/>
      <c r="AD41" s="64"/>
      <c r="AE41" s="64"/>
      <c r="AF41" s="64"/>
      <c r="AG41" s="64"/>
      <c r="AH41" s="64"/>
      <c r="AI41" s="64"/>
      <c r="AJ41" s="64"/>
      <c r="AK41" s="64"/>
    </row>
    <row r="42" spans="1:37" ht="12" customHeight="1">
      <c r="A42" s="90" t="s">
        <v>89</v>
      </c>
      <c r="B42" s="22"/>
      <c r="C42" s="22"/>
      <c r="D42" s="22"/>
      <c r="E42" s="22"/>
      <c r="F42" s="22"/>
      <c r="G42" s="22"/>
      <c r="H42" s="22"/>
      <c r="I42" s="22"/>
      <c r="J42" s="22"/>
      <c r="K42" s="22"/>
      <c r="L42" s="22"/>
      <c r="M42" s="22"/>
      <c r="N42" s="22"/>
      <c r="O42" s="22"/>
      <c r="P42" s="22"/>
      <c r="Q42" s="22"/>
      <c r="R42" s="22"/>
      <c r="S42" s="22"/>
      <c r="T42" s="90" t="s">
        <v>89</v>
      </c>
      <c r="U42" s="64"/>
      <c r="V42" s="64"/>
      <c r="W42" s="64"/>
      <c r="X42" s="64"/>
      <c r="Y42" s="64"/>
      <c r="Z42" s="64"/>
      <c r="AA42" s="64"/>
      <c r="AB42" s="64"/>
      <c r="AC42" s="64"/>
      <c r="AD42" s="64"/>
      <c r="AE42" s="64"/>
      <c r="AF42" s="64"/>
      <c r="AG42" s="64"/>
      <c r="AH42" s="64"/>
      <c r="AI42" s="64"/>
      <c r="AJ42" s="64"/>
      <c r="AK42" s="64"/>
    </row>
    <row r="43" spans="1:37" ht="18.75" customHeight="1">
      <c r="A43" s="23" t="s">
        <v>107</v>
      </c>
      <c r="T43" s="252" t="s">
        <v>108</v>
      </c>
      <c r="U43" s="252"/>
      <c r="V43" s="252"/>
      <c r="W43" s="252"/>
      <c r="X43" s="252"/>
      <c r="Y43" s="252"/>
      <c r="Z43" s="252"/>
      <c r="AA43" s="252"/>
      <c r="AB43" s="252"/>
      <c r="AC43" s="252"/>
      <c r="AD43" s="252"/>
      <c r="AE43" s="252"/>
      <c r="AF43" s="252"/>
      <c r="AG43" s="252"/>
      <c r="AH43" s="252"/>
      <c r="AI43" s="252"/>
      <c r="AJ43" s="252"/>
      <c r="AK43" s="252"/>
    </row>
    <row r="44" spans="1:37" ht="12.75">
      <c r="A44" s="137" t="str">
        <f>A20</f>
        <v>Fecha de publicación: 31 de Mayo de 2016</v>
      </c>
      <c r="B44" s="22"/>
      <c r="C44" s="22"/>
      <c r="D44" s="22"/>
      <c r="E44" s="22"/>
      <c r="F44" s="22"/>
      <c r="G44" s="22"/>
      <c r="H44" s="22"/>
      <c r="I44" s="22"/>
      <c r="J44" s="22"/>
      <c r="K44" s="22"/>
      <c r="L44" s="22"/>
      <c r="M44" s="22"/>
      <c r="N44" s="22"/>
      <c r="O44" s="22"/>
      <c r="P44" s="22"/>
      <c r="Q44" s="22"/>
      <c r="R44" s="22"/>
      <c r="T44" s="137" t="str">
        <f>A20</f>
        <v>Fecha de publicación: 31 de Mayo de 2016</v>
      </c>
      <c r="U44" s="17"/>
      <c r="V44" s="17"/>
      <c r="W44" s="17"/>
      <c r="X44" s="17"/>
      <c r="Y44" s="17"/>
      <c r="Z44" s="17"/>
      <c r="AA44" s="21"/>
      <c r="AB44" s="17"/>
      <c r="AC44" s="17"/>
      <c r="AD44" s="17"/>
      <c r="AE44" s="17"/>
      <c r="AF44" s="17"/>
      <c r="AG44" s="17"/>
      <c r="AH44" s="17"/>
      <c r="AI44" s="17"/>
      <c r="AJ44" s="17"/>
      <c r="AK44" s="17"/>
    </row>
    <row r="45" spans="1:37" ht="12.75">
      <c r="A45" s="22"/>
      <c r="B45" s="22"/>
      <c r="C45" s="22"/>
      <c r="D45" s="22"/>
      <c r="E45" s="22"/>
      <c r="F45" s="22"/>
      <c r="G45" s="22"/>
      <c r="H45" s="22"/>
      <c r="I45" s="22"/>
      <c r="J45" s="22"/>
      <c r="K45" s="22"/>
      <c r="L45" s="22"/>
      <c r="M45" s="22"/>
      <c r="N45" s="22"/>
      <c r="O45" s="22"/>
      <c r="P45" s="22"/>
      <c r="Q45" s="22"/>
      <c r="R45" s="22"/>
      <c r="U45" s="17"/>
      <c r="V45" s="17"/>
      <c r="W45" s="17"/>
      <c r="X45" s="17"/>
      <c r="Y45" s="17"/>
      <c r="Z45" s="17"/>
      <c r="AA45" s="17"/>
      <c r="AB45" s="17"/>
      <c r="AC45" s="17"/>
      <c r="AD45" s="17"/>
      <c r="AE45" s="17"/>
      <c r="AF45" s="17"/>
      <c r="AG45" s="17"/>
      <c r="AH45" s="17"/>
      <c r="AI45" s="17"/>
      <c r="AJ45" s="17"/>
      <c r="AK45" s="17"/>
    </row>
    <row r="46" spans="1:37" ht="12.75">
      <c r="A46" s="22"/>
      <c r="B46" s="183"/>
      <c r="C46" s="183"/>
      <c r="D46" s="183"/>
      <c r="E46" s="183"/>
      <c r="F46" s="183"/>
      <c r="G46" s="183"/>
      <c r="H46" s="183"/>
      <c r="I46" s="183"/>
      <c r="J46" s="183"/>
      <c r="K46" s="183"/>
      <c r="L46" s="183"/>
      <c r="M46" s="183"/>
      <c r="N46" s="183"/>
      <c r="O46" s="183"/>
      <c r="P46" s="183"/>
      <c r="Q46" s="183"/>
      <c r="R46" s="183"/>
      <c r="U46" s="17"/>
      <c r="V46" s="17"/>
      <c r="W46" s="17"/>
      <c r="X46" s="17"/>
      <c r="Y46" s="17"/>
      <c r="Z46" s="17"/>
      <c r="AA46" s="17"/>
      <c r="AB46" s="17"/>
      <c r="AC46" s="17"/>
      <c r="AD46" s="17"/>
      <c r="AE46" s="17"/>
      <c r="AF46" s="17"/>
      <c r="AG46" s="17"/>
      <c r="AH46" s="17"/>
      <c r="AI46" s="17"/>
      <c r="AJ46" s="17"/>
      <c r="AK46" s="17"/>
    </row>
    <row r="47" spans="1:37" ht="12.75">
      <c r="A47" s="22"/>
      <c r="B47" s="183"/>
      <c r="C47" s="183"/>
      <c r="D47" s="183"/>
      <c r="E47" s="183"/>
      <c r="F47" s="183"/>
      <c r="G47" s="183"/>
      <c r="H47" s="183"/>
      <c r="I47" s="183"/>
      <c r="J47" s="183"/>
      <c r="K47" s="183"/>
      <c r="L47" s="183"/>
      <c r="M47" s="183"/>
      <c r="N47" s="183"/>
      <c r="O47" s="183"/>
      <c r="P47" s="183"/>
      <c r="Q47" s="183"/>
      <c r="R47" s="183"/>
      <c r="U47" s="17"/>
      <c r="V47" s="17"/>
      <c r="W47" s="17"/>
      <c r="X47" s="17"/>
      <c r="Y47" s="17"/>
      <c r="Z47" s="17"/>
      <c r="AA47" s="17"/>
      <c r="AB47" s="17"/>
      <c r="AC47" s="17"/>
      <c r="AD47" s="17"/>
      <c r="AE47" s="17"/>
      <c r="AF47" s="17"/>
      <c r="AG47" s="17"/>
      <c r="AH47" s="17"/>
      <c r="AI47" s="17"/>
      <c r="AJ47" s="17"/>
      <c r="AK47" s="17"/>
    </row>
    <row r="48" spans="2:37" ht="12.75">
      <c r="B48" s="183"/>
      <c r="C48" s="183"/>
      <c r="D48" s="183"/>
      <c r="E48" s="183"/>
      <c r="F48" s="183"/>
      <c r="G48" s="183"/>
      <c r="H48" s="183"/>
      <c r="I48" s="183"/>
      <c r="J48" s="183"/>
      <c r="K48" s="183"/>
      <c r="L48" s="183"/>
      <c r="M48" s="183"/>
      <c r="N48" s="183"/>
      <c r="O48" s="183"/>
      <c r="P48" s="183"/>
      <c r="Q48" s="183"/>
      <c r="R48" s="183"/>
      <c r="U48" s="17"/>
      <c r="V48" s="17"/>
      <c r="W48" s="17"/>
      <c r="X48" s="17"/>
      <c r="Y48" s="17"/>
      <c r="Z48" s="17"/>
      <c r="AA48" s="17"/>
      <c r="AB48" s="17"/>
      <c r="AC48" s="17"/>
      <c r="AD48" s="17"/>
      <c r="AE48" s="17"/>
      <c r="AF48" s="17"/>
      <c r="AG48" s="17"/>
      <c r="AH48" s="17"/>
      <c r="AI48" s="17"/>
      <c r="AJ48" s="17"/>
      <c r="AK48" s="17"/>
    </row>
    <row r="49" spans="2:37" ht="12.75">
      <c r="B49" s="183"/>
      <c r="C49" s="183"/>
      <c r="D49" s="183"/>
      <c r="E49" s="183"/>
      <c r="F49" s="183"/>
      <c r="G49" s="183"/>
      <c r="H49" s="183"/>
      <c r="I49" s="183"/>
      <c r="J49" s="183"/>
      <c r="K49" s="183"/>
      <c r="L49" s="183"/>
      <c r="M49" s="183"/>
      <c r="N49" s="183"/>
      <c r="O49" s="183"/>
      <c r="P49" s="183"/>
      <c r="Q49" s="183"/>
      <c r="R49" s="183"/>
      <c r="U49" s="17"/>
      <c r="V49" s="17"/>
      <c r="W49" s="17"/>
      <c r="X49" s="17"/>
      <c r="Y49" s="17"/>
      <c r="Z49" s="17"/>
      <c r="AA49" s="17"/>
      <c r="AB49" s="17"/>
      <c r="AC49" s="17"/>
      <c r="AD49" s="17"/>
      <c r="AE49" s="17"/>
      <c r="AF49" s="17"/>
      <c r="AG49" s="17"/>
      <c r="AH49" s="17"/>
      <c r="AI49" s="17"/>
      <c r="AJ49" s="17"/>
      <c r="AK49" s="17"/>
    </row>
    <row r="50" spans="2:37" ht="12.75">
      <c r="B50" s="183"/>
      <c r="C50" s="183"/>
      <c r="D50" s="183"/>
      <c r="E50" s="183"/>
      <c r="F50" s="183"/>
      <c r="G50" s="183"/>
      <c r="H50" s="183"/>
      <c r="I50" s="183"/>
      <c r="J50" s="183"/>
      <c r="K50" s="183"/>
      <c r="L50" s="183"/>
      <c r="M50" s="183"/>
      <c r="N50" s="183"/>
      <c r="O50" s="183"/>
      <c r="P50" s="183"/>
      <c r="Q50" s="183"/>
      <c r="R50" s="183"/>
      <c r="U50" s="17"/>
      <c r="V50" s="17"/>
      <c r="W50" s="17"/>
      <c r="X50" s="17"/>
      <c r="Y50" s="17"/>
      <c r="Z50" s="17"/>
      <c r="AA50" s="17"/>
      <c r="AB50" s="17"/>
      <c r="AC50" s="17"/>
      <c r="AD50" s="17"/>
      <c r="AE50" s="17"/>
      <c r="AF50" s="17"/>
      <c r="AG50" s="17"/>
      <c r="AH50" s="17"/>
      <c r="AI50" s="17"/>
      <c r="AJ50" s="17"/>
      <c r="AK50" s="17"/>
    </row>
    <row r="51" spans="2:37" ht="12.75">
      <c r="B51" s="183"/>
      <c r="C51" s="183"/>
      <c r="D51" s="183"/>
      <c r="E51" s="183"/>
      <c r="F51" s="183"/>
      <c r="G51" s="183"/>
      <c r="H51" s="183"/>
      <c r="I51" s="183"/>
      <c r="J51" s="183"/>
      <c r="K51" s="183"/>
      <c r="L51" s="183"/>
      <c r="M51" s="183"/>
      <c r="N51" s="183"/>
      <c r="O51" s="183"/>
      <c r="P51" s="183"/>
      <c r="Q51" s="183"/>
      <c r="R51" s="183"/>
      <c r="U51" s="17"/>
      <c r="V51" s="17"/>
      <c r="W51" s="17"/>
      <c r="X51" s="17"/>
      <c r="Y51" s="17"/>
      <c r="Z51" s="17"/>
      <c r="AA51" s="17"/>
      <c r="AB51" s="17"/>
      <c r="AC51" s="17"/>
      <c r="AD51" s="17"/>
      <c r="AE51" s="17"/>
      <c r="AF51" s="17"/>
      <c r="AG51" s="17"/>
      <c r="AH51" s="17"/>
      <c r="AI51" s="17"/>
      <c r="AJ51" s="17"/>
      <c r="AK51" s="17"/>
    </row>
    <row r="52" spans="2:37" ht="12.75">
      <c r="B52" s="183"/>
      <c r="C52" s="183"/>
      <c r="D52" s="183"/>
      <c r="E52" s="183"/>
      <c r="F52" s="183"/>
      <c r="G52" s="183"/>
      <c r="H52" s="183"/>
      <c r="I52" s="183"/>
      <c r="J52" s="183"/>
      <c r="K52" s="183"/>
      <c r="L52" s="183"/>
      <c r="M52" s="183"/>
      <c r="N52" s="183"/>
      <c r="O52" s="183"/>
      <c r="P52" s="183"/>
      <c r="Q52" s="183"/>
      <c r="R52" s="183"/>
      <c r="U52" s="17"/>
      <c r="V52" s="17"/>
      <c r="W52" s="17"/>
      <c r="X52" s="17"/>
      <c r="Y52" s="17"/>
      <c r="Z52" s="17"/>
      <c r="AA52" s="17"/>
      <c r="AB52" s="17"/>
      <c r="AC52" s="17"/>
      <c r="AD52" s="17"/>
      <c r="AE52" s="17"/>
      <c r="AF52" s="17"/>
      <c r="AG52" s="17"/>
      <c r="AH52" s="17"/>
      <c r="AI52" s="17"/>
      <c r="AJ52" s="17"/>
      <c r="AK52" s="17"/>
    </row>
    <row r="53" spans="2:37" ht="12.75">
      <c r="B53" s="183"/>
      <c r="C53" s="183"/>
      <c r="D53" s="183"/>
      <c r="E53" s="183"/>
      <c r="F53" s="183"/>
      <c r="G53" s="183"/>
      <c r="H53" s="183"/>
      <c r="I53" s="183"/>
      <c r="J53" s="183"/>
      <c r="K53" s="183"/>
      <c r="L53" s="183"/>
      <c r="M53" s="183"/>
      <c r="N53" s="183"/>
      <c r="O53" s="183"/>
      <c r="P53" s="183"/>
      <c r="Q53" s="183"/>
      <c r="R53" s="183"/>
      <c r="U53" s="17"/>
      <c r="V53" s="17"/>
      <c r="W53" s="17"/>
      <c r="X53" s="17"/>
      <c r="Y53" s="17"/>
      <c r="Z53" s="17"/>
      <c r="AA53" s="17"/>
      <c r="AB53" s="17"/>
      <c r="AC53" s="17"/>
      <c r="AD53" s="17"/>
      <c r="AE53" s="17"/>
      <c r="AF53" s="17"/>
      <c r="AG53" s="17"/>
      <c r="AH53" s="17"/>
      <c r="AI53" s="17"/>
      <c r="AJ53" s="17"/>
      <c r="AK53" s="17"/>
    </row>
    <row r="54" spans="2:37" ht="12.75">
      <c r="B54" s="183"/>
      <c r="C54" s="183"/>
      <c r="D54" s="183"/>
      <c r="E54" s="183"/>
      <c r="F54" s="183"/>
      <c r="G54" s="183"/>
      <c r="H54" s="183"/>
      <c r="I54" s="183"/>
      <c r="J54" s="183"/>
      <c r="K54" s="183"/>
      <c r="L54" s="183"/>
      <c r="M54" s="183"/>
      <c r="N54" s="183"/>
      <c r="O54" s="183"/>
      <c r="P54" s="183"/>
      <c r="Q54" s="183"/>
      <c r="R54" s="183"/>
      <c r="U54" s="17"/>
      <c r="V54" s="17"/>
      <c r="W54" s="17"/>
      <c r="X54" s="17"/>
      <c r="Y54" s="17"/>
      <c r="Z54" s="17"/>
      <c r="AA54" s="17"/>
      <c r="AB54" s="17"/>
      <c r="AC54" s="17"/>
      <c r="AD54" s="17"/>
      <c r="AE54" s="17"/>
      <c r="AF54" s="17"/>
      <c r="AG54" s="17"/>
      <c r="AH54" s="17"/>
      <c r="AI54" s="17"/>
      <c r="AJ54" s="17"/>
      <c r="AK54" s="17"/>
    </row>
    <row r="55" spans="2:37" ht="12.75">
      <c r="B55" s="183"/>
      <c r="C55" s="183"/>
      <c r="D55" s="183"/>
      <c r="E55" s="183"/>
      <c r="F55" s="183"/>
      <c r="G55" s="183"/>
      <c r="H55" s="183"/>
      <c r="I55" s="183"/>
      <c r="J55" s="183"/>
      <c r="K55" s="183"/>
      <c r="L55" s="183"/>
      <c r="M55" s="183"/>
      <c r="N55" s="183"/>
      <c r="O55" s="183"/>
      <c r="P55" s="183"/>
      <c r="Q55" s="183"/>
      <c r="R55" s="183"/>
      <c r="U55" s="17"/>
      <c r="V55" s="17"/>
      <c r="W55" s="17"/>
      <c r="X55" s="17"/>
      <c r="Y55" s="17"/>
      <c r="Z55" s="17"/>
      <c r="AA55" s="17"/>
      <c r="AB55" s="17"/>
      <c r="AC55" s="17"/>
      <c r="AD55" s="17"/>
      <c r="AE55" s="17"/>
      <c r="AF55" s="17"/>
      <c r="AG55" s="17"/>
      <c r="AH55" s="17"/>
      <c r="AI55" s="17"/>
      <c r="AJ55" s="17"/>
      <c r="AK55" s="17"/>
    </row>
    <row r="56" spans="2:37" ht="12.75">
      <c r="B56" s="183"/>
      <c r="C56" s="183"/>
      <c r="D56" s="183"/>
      <c r="E56" s="183"/>
      <c r="F56" s="183"/>
      <c r="G56" s="183"/>
      <c r="H56" s="183"/>
      <c r="I56" s="183"/>
      <c r="J56" s="183"/>
      <c r="K56" s="183"/>
      <c r="L56" s="183"/>
      <c r="M56" s="183"/>
      <c r="N56" s="183"/>
      <c r="O56" s="183"/>
      <c r="P56" s="183"/>
      <c r="Q56" s="183"/>
      <c r="R56" s="183"/>
      <c r="U56" s="17"/>
      <c r="V56" s="17"/>
      <c r="W56" s="17"/>
      <c r="X56" s="17"/>
      <c r="Y56" s="17"/>
      <c r="Z56" s="17"/>
      <c r="AA56" s="17"/>
      <c r="AB56" s="17"/>
      <c r="AC56" s="17"/>
      <c r="AD56" s="17"/>
      <c r="AE56" s="17"/>
      <c r="AF56" s="17"/>
      <c r="AG56" s="17"/>
      <c r="AH56" s="17"/>
      <c r="AI56" s="17"/>
      <c r="AJ56" s="17"/>
      <c r="AK56" s="17"/>
    </row>
    <row r="57" spans="2:18" ht="12.75">
      <c r="B57" s="183"/>
      <c r="C57" s="183"/>
      <c r="D57" s="183"/>
      <c r="E57" s="183"/>
      <c r="F57" s="183"/>
      <c r="G57" s="183"/>
      <c r="H57" s="183"/>
      <c r="I57" s="183"/>
      <c r="J57" s="183"/>
      <c r="K57" s="183"/>
      <c r="L57" s="183"/>
      <c r="M57" s="183"/>
      <c r="N57" s="183"/>
      <c r="O57" s="183"/>
      <c r="P57" s="183"/>
      <c r="Q57" s="183"/>
      <c r="R57" s="183"/>
    </row>
    <row r="58" spans="2:18" ht="12.75">
      <c r="B58" s="183"/>
      <c r="C58" s="183"/>
      <c r="D58" s="183"/>
      <c r="E58" s="183"/>
      <c r="F58" s="183"/>
      <c r="G58" s="183"/>
      <c r="H58" s="183"/>
      <c r="I58" s="183"/>
      <c r="J58" s="183"/>
      <c r="K58" s="183"/>
      <c r="L58" s="183"/>
      <c r="M58" s="183"/>
      <c r="N58" s="183"/>
      <c r="O58" s="183"/>
      <c r="P58" s="183"/>
      <c r="Q58" s="183"/>
      <c r="R58" s="183"/>
    </row>
    <row r="59" spans="2:18" ht="12.75">
      <c r="B59" s="184"/>
      <c r="C59" s="184"/>
      <c r="D59" s="184"/>
      <c r="E59" s="184"/>
      <c r="F59" s="184"/>
      <c r="G59" s="184"/>
      <c r="H59" s="184"/>
      <c r="I59" s="184"/>
      <c r="J59" s="184"/>
      <c r="K59" s="184"/>
      <c r="L59" s="184"/>
      <c r="M59" s="184"/>
      <c r="N59" s="184"/>
      <c r="O59" s="184"/>
      <c r="P59" s="184"/>
      <c r="Q59" s="184"/>
      <c r="R59" s="184"/>
    </row>
    <row r="60" spans="2:18" ht="12.75">
      <c r="B60" s="184"/>
      <c r="C60" s="184"/>
      <c r="D60" s="184"/>
      <c r="E60" s="184"/>
      <c r="F60" s="184"/>
      <c r="G60" s="184"/>
      <c r="H60" s="184"/>
      <c r="I60" s="184"/>
      <c r="J60" s="184"/>
      <c r="K60" s="184"/>
      <c r="L60" s="184"/>
      <c r="M60" s="184"/>
      <c r="N60" s="184"/>
      <c r="O60" s="184"/>
      <c r="P60" s="184"/>
      <c r="Q60" s="184"/>
      <c r="R60" s="184"/>
    </row>
    <row r="61" spans="2:18" ht="12.75">
      <c r="B61" s="184"/>
      <c r="C61" s="184"/>
      <c r="D61" s="184"/>
      <c r="E61" s="184"/>
      <c r="F61" s="184"/>
      <c r="G61" s="184"/>
      <c r="H61" s="184"/>
      <c r="I61" s="184"/>
      <c r="J61" s="184"/>
      <c r="K61" s="184"/>
      <c r="L61" s="184"/>
      <c r="M61" s="184"/>
      <c r="N61" s="184"/>
      <c r="O61" s="184"/>
      <c r="P61" s="184"/>
      <c r="Q61" s="184"/>
      <c r="R61" s="184"/>
    </row>
    <row r="62" spans="2:18" ht="12.75">
      <c r="B62" s="184"/>
      <c r="C62" s="184"/>
      <c r="D62" s="184"/>
      <c r="E62" s="184"/>
      <c r="F62" s="184"/>
      <c r="G62" s="184"/>
      <c r="H62" s="184"/>
      <c r="I62" s="184"/>
      <c r="J62" s="184"/>
      <c r="K62" s="184"/>
      <c r="L62" s="184"/>
      <c r="M62" s="184"/>
      <c r="N62" s="184"/>
      <c r="O62" s="184"/>
      <c r="P62" s="184"/>
      <c r="Q62" s="184"/>
      <c r="R62" s="184"/>
    </row>
    <row r="63" spans="2:18" ht="12.75">
      <c r="B63" s="184"/>
      <c r="C63" s="184"/>
      <c r="D63" s="184"/>
      <c r="E63" s="184"/>
      <c r="F63" s="184"/>
      <c r="G63" s="184"/>
      <c r="H63" s="184"/>
      <c r="I63" s="184"/>
      <c r="J63" s="184"/>
      <c r="K63" s="184"/>
      <c r="L63" s="184"/>
      <c r="M63" s="184"/>
      <c r="N63" s="184"/>
      <c r="O63" s="184"/>
      <c r="P63" s="184"/>
      <c r="Q63" s="184"/>
      <c r="R63" s="184"/>
    </row>
    <row r="64" spans="2:18" ht="12.75">
      <c r="B64" s="184"/>
      <c r="C64" s="184"/>
      <c r="D64" s="184"/>
      <c r="E64" s="184"/>
      <c r="F64" s="184"/>
      <c r="G64" s="184"/>
      <c r="H64" s="184"/>
      <c r="I64" s="184"/>
      <c r="J64" s="184"/>
      <c r="K64" s="184"/>
      <c r="L64" s="184"/>
      <c r="M64" s="184"/>
      <c r="N64" s="184"/>
      <c r="O64" s="184"/>
      <c r="P64" s="184"/>
      <c r="Q64" s="184"/>
      <c r="R64" s="184"/>
    </row>
    <row r="65" spans="2:18" ht="12.75">
      <c r="B65" s="184"/>
      <c r="C65" s="184"/>
      <c r="D65" s="184"/>
      <c r="E65" s="184"/>
      <c r="F65" s="184"/>
      <c r="G65" s="184"/>
      <c r="H65" s="184"/>
      <c r="I65" s="184"/>
      <c r="J65" s="184"/>
      <c r="K65" s="184"/>
      <c r="L65" s="184"/>
      <c r="M65" s="184"/>
      <c r="N65" s="184"/>
      <c r="O65" s="184"/>
      <c r="P65" s="184"/>
      <c r="Q65" s="184"/>
      <c r="R65" s="184"/>
    </row>
    <row r="66" spans="2:18" ht="12.75">
      <c r="B66" s="184"/>
      <c r="C66" s="184"/>
      <c r="D66" s="184"/>
      <c r="E66" s="184"/>
      <c r="F66" s="184"/>
      <c r="G66" s="184"/>
      <c r="H66" s="184"/>
      <c r="I66" s="184"/>
      <c r="J66" s="184"/>
      <c r="K66" s="184"/>
      <c r="L66" s="184"/>
      <c r="M66" s="184"/>
      <c r="N66" s="184"/>
      <c r="O66" s="184"/>
      <c r="P66" s="184"/>
      <c r="Q66" s="184"/>
      <c r="R66" s="184"/>
    </row>
    <row r="67" spans="2:18" ht="12.75">
      <c r="B67" s="184"/>
      <c r="C67" s="184"/>
      <c r="D67" s="184"/>
      <c r="E67" s="184"/>
      <c r="F67" s="184"/>
      <c r="G67" s="184"/>
      <c r="H67" s="184"/>
      <c r="I67" s="184"/>
      <c r="J67" s="184"/>
      <c r="K67" s="184"/>
      <c r="L67" s="184"/>
      <c r="M67" s="184"/>
      <c r="N67" s="184"/>
      <c r="O67" s="184"/>
      <c r="P67" s="184"/>
      <c r="Q67" s="184"/>
      <c r="R67" s="184"/>
    </row>
    <row r="68" spans="2:18" ht="12.75">
      <c r="B68" s="184"/>
      <c r="C68" s="184"/>
      <c r="D68" s="184"/>
      <c r="E68" s="184"/>
      <c r="F68" s="184"/>
      <c r="G68" s="184"/>
      <c r="H68" s="184"/>
      <c r="I68" s="184"/>
      <c r="J68" s="184"/>
      <c r="K68" s="184"/>
      <c r="L68" s="184"/>
      <c r="M68" s="184"/>
      <c r="N68" s="184"/>
      <c r="O68" s="184"/>
      <c r="P68" s="184"/>
      <c r="Q68" s="184"/>
      <c r="R68" s="184"/>
    </row>
    <row r="69" spans="2:18" ht="12.75">
      <c r="B69" s="184"/>
      <c r="C69" s="184"/>
      <c r="D69" s="184"/>
      <c r="E69" s="184"/>
      <c r="F69" s="184"/>
      <c r="G69" s="184"/>
      <c r="H69" s="184"/>
      <c r="I69" s="184"/>
      <c r="J69" s="184"/>
      <c r="K69" s="184"/>
      <c r="L69" s="184"/>
      <c r="M69" s="184"/>
      <c r="N69" s="184"/>
      <c r="O69" s="184"/>
      <c r="P69" s="184"/>
      <c r="Q69" s="184"/>
      <c r="R69" s="184"/>
    </row>
    <row r="70" spans="2:18" ht="12.75">
      <c r="B70" s="183"/>
      <c r="C70" s="183"/>
      <c r="D70" s="183"/>
      <c r="E70" s="183"/>
      <c r="F70" s="183"/>
      <c r="G70" s="183"/>
      <c r="H70" s="183"/>
      <c r="I70" s="183"/>
      <c r="J70" s="183"/>
      <c r="K70" s="183"/>
      <c r="L70" s="183"/>
      <c r="M70" s="183"/>
      <c r="N70" s="183"/>
      <c r="O70" s="183"/>
      <c r="P70" s="183"/>
      <c r="Q70" s="183"/>
      <c r="R70" s="183"/>
    </row>
    <row r="71" spans="2:18" ht="12.75">
      <c r="B71" s="183"/>
      <c r="C71" s="183"/>
      <c r="D71" s="183"/>
      <c r="E71" s="183"/>
      <c r="F71" s="183"/>
      <c r="G71" s="183"/>
      <c r="H71" s="183"/>
      <c r="I71" s="183"/>
      <c r="J71" s="183"/>
      <c r="K71" s="183"/>
      <c r="L71" s="183"/>
      <c r="M71" s="183"/>
      <c r="N71" s="183"/>
      <c r="O71" s="183"/>
      <c r="P71" s="183"/>
      <c r="Q71" s="183"/>
      <c r="R71" s="183"/>
    </row>
    <row r="72" spans="2:18" ht="12.75">
      <c r="B72" s="183"/>
      <c r="C72" s="183"/>
      <c r="D72" s="183"/>
      <c r="E72" s="183"/>
      <c r="F72" s="183"/>
      <c r="G72" s="183"/>
      <c r="H72" s="183"/>
      <c r="I72" s="183"/>
      <c r="J72" s="183"/>
      <c r="K72" s="183"/>
      <c r="L72" s="183"/>
      <c r="M72" s="183"/>
      <c r="N72" s="183"/>
      <c r="O72" s="183"/>
      <c r="P72" s="183"/>
      <c r="Q72" s="183"/>
      <c r="R72" s="183"/>
    </row>
  </sheetData>
  <sheetProtection/>
  <mergeCells count="2">
    <mergeCell ref="T43:AK43"/>
    <mergeCell ref="T21:AK21"/>
  </mergeCells>
  <printOptions horizontalCentered="1" verticalCentered="1"/>
  <pageMargins left="0.25" right="0.25" top="0.75" bottom="0.75" header="0.3" footer="0.3"/>
  <pageSetup orientation="landscape" scale="74" r:id="rId1"/>
  <colBreaks count="1" manualBreakCount="1">
    <brk id="18" max="65535" man="1"/>
  </colBreaks>
</worksheet>
</file>

<file path=xl/worksheets/sheet3.xml><?xml version="1.0" encoding="utf-8"?>
<worksheet xmlns="http://schemas.openxmlformats.org/spreadsheetml/2006/main" xmlns:r="http://schemas.openxmlformats.org/officeDocument/2006/relationships">
  <sheetPr>
    <tabColor theme="0"/>
  </sheetPr>
  <dimension ref="A1:BM51"/>
  <sheetViews>
    <sheetView view="pageBreakPreview" zoomScale="98" zoomScaleNormal="66" zoomScaleSheetLayoutView="98" zoomScalePageLayoutView="0" workbookViewId="0" topLeftCell="A1">
      <selection activeCell="E8" sqref="E8"/>
    </sheetView>
  </sheetViews>
  <sheetFormatPr defaultColWidth="11.421875" defaultRowHeight="12.75"/>
  <cols>
    <col min="1" max="1" width="16.7109375" style="29" customWidth="1"/>
    <col min="2" max="2" width="10.140625" style="15" customWidth="1"/>
    <col min="3" max="3" width="9.7109375" style="15" bestFit="1" customWidth="1"/>
    <col min="4" max="4" width="9.8515625" style="15" bestFit="1" customWidth="1"/>
    <col min="5" max="5" width="11.00390625" style="15" bestFit="1" customWidth="1"/>
    <col min="6" max="8" width="8.00390625" style="15" bestFit="1" customWidth="1"/>
    <col min="9" max="9" width="9.140625" style="15" bestFit="1" customWidth="1"/>
    <col min="10" max="10" width="8.00390625" style="15" bestFit="1" customWidth="1"/>
    <col min="11" max="12" width="8.421875" style="15" bestFit="1" customWidth="1"/>
    <col min="13" max="13" width="8.8515625" style="15" bestFit="1" customWidth="1"/>
    <col min="14" max="14" width="8.140625" style="15" bestFit="1" customWidth="1"/>
    <col min="15" max="15" width="9.8515625" style="15" bestFit="1" customWidth="1"/>
    <col min="16" max="17" width="8.00390625" style="15" bestFit="1" customWidth="1"/>
    <col min="18" max="18" width="7.140625" style="15" customWidth="1"/>
    <col min="19" max="19" width="6.57421875" style="15" customWidth="1"/>
    <col min="20" max="20" width="17.140625" style="13" customWidth="1"/>
    <col min="21" max="21" width="8.7109375" style="29" customWidth="1"/>
    <col min="22" max="22" width="9.140625" style="13" customWidth="1"/>
    <col min="23" max="23" width="7.57421875" style="13" customWidth="1"/>
    <col min="24" max="24" width="12.00390625" style="13" customWidth="1"/>
    <col min="25" max="25" width="8.00390625" style="13" bestFit="1" customWidth="1"/>
    <col min="26" max="26" width="7.421875" style="13" customWidth="1"/>
    <col min="27" max="27" width="7.7109375" style="13" bestFit="1" customWidth="1"/>
    <col min="28" max="28" width="7.421875" style="13" customWidth="1"/>
    <col min="29" max="30" width="8.57421875" style="13" customWidth="1"/>
    <col min="31" max="31" width="7.421875" style="13" customWidth="1"/>
    <col min="32" max="32" width="8.28125" style="13" customWidth="1"/>
    <col min="33" max="33" width="9.8515625" style="13" customWidth="1"/>
    <col min="34" max="34" width="10.28125" style="13" customWidth="1"/>
    <col min="35" max="36" width="7.421875" style="13" customWidth="1"/>
    <col min="37" max="37" width="8.57421875" style="13" customWidth="1"/>
    <col min="38" max="38" width="6.00390625" style="13" customWidth="1"/>
    <col min="39" max="39" width="9.421875" style="13" customWidth="1"/>
    <col min="40" max="16384" width="11.421875" style="13" customWidth="1"/>
  </cols>
  <sheetData>
    <row r="1" ht="11.25">
      <c r="A1" s="203"/>
    </row>
    <row r="2" spans="1:38" ht="11.25">
      <c r="A2" s="28" t="s">
        <v>114</v>
      </c>
      <c r="B2" s="31"/>
      <c r="C2" s="31"/>
      <c r="D2" s="31"/>
      <c r="E2" s="31"/>
      <c r="F2" s="31"/>
      <c r="G2" s="31"/>
      <c r="H2" s="31"/>
      <c r="I2" s="31"/>
      <c r="J2" s="31"/>
      <c r="K2" s="31"/>
      <c r="L2" s="31"/>
      <c r="M2" s="31"/>
      <c r="N2" s="31"/>
      <c r="O2" s="31"/>
      <c r="P2" s="31"/>
      <c r="Q2" s="31"/>
      <c r="R2" s="31"/>
      <c r="S2" s="31"/>
      <c r="T2" s="30" t="s">
        <v>116</v>
      </c>
      <c r="U2" s="28"/>
      <c r="V2" s="32"/>
      <c r="W2" s="33"/>
      <c r="X2" s="33"/>
      <c r="Y2" s="33"/>
      <c r="Z2" s="33"/>
      <c r="AA2" s="33"/>
      <c r="AB2" s="33"/>
      <c r="AC2" s="33"/>
      <c r="AD2" s="33"/>
      <c r="AE2" s="33"/>
      <c r="AF2" s="33"/>
      <c r="AG2" s="33"/>
      <c r="AH2" s="33"/>
      <c r="AI2" s="33"/>
      <c r="AJ2" s="33"/>
      <c r="AK2" s="33"/>
      <c r="AL2" s="33"/>
    </row>
    <row r="3" spans="1:38" ht="11.25">
      <c r="A3" s="30" t="s">
        <v>35</v>
      </c>
      <c r="B3" s="35"/>
      <c r="C3" s="35"/>
      <c r="D3" s="35"/>
      <c r="E3" s="35"/>
      <c r="F3" s="35"/>
      <c r="G3" s="35"/>
      <c r="H3" s="35"/>
      <c r="I3" s="35"/>
      <c r="J3" s="35"/>
      <c r="K3" s="35"/>
      <c r="L3" s="35"/>
      <c r="M3" s="35"/>
      <c r="N3" s="35"/>
      <c r="O3" s="35"/>
      <c r="P3" s="35"/>
      <c r="Q3" s="35"/>
      <c r="R3" s="35"/>
      <c r="S3" s="35"/>
      <c r="T3" s="30" t="s">
        <v>36</v>
      </c>
      <c r="U3" s="36"/>
      <c r="V3" s="36"/>
      <c r="W3" s="36"/>
      <c r="X3" s="36"/>
      <c r="Y3" s="36"/>
      <c r="Z3" s="36"/>
      <c r="AA3" s="36"/>
      <c r="AB3" s="36"/>
      <c r="AC3" s="36"/>
      <c r="AD3" s="36"/>
      <c r="AE3" s="36"/>
      <c r="AF3" s="36"/>
      <c r="AG3" s="36"/>
      <c r="AH3" s="36"/>
      <c r="AI3" s="36"/>
      <c r="AJ3" s="36"/>
      <c r="AK3" s="36"/>
      <c r="AL3" s="37"/>
    </row>
    <row r="4" spans="1:38" ht="11.25">
      <c r="A4" s="7" t="str">
        <f>'Anexo A'!A4</f>
        <v>IV trimestre de 2015</v>
      </c>
      <c r="B4" s="35"/>
      <c r="C4" s="35"/>
      <c r="D4" s="35"/>
      <c r="E4" s="35"/>
      <c r="F4" s="5"/>
      <c r="G4" s="35"/>
      <c r="H4" s="35"/>
      <c r="I4" s="35"/>
      <c r="J4" s="35"/>
      <c r="K4" s="35"/>
      <c r="L4" s="35"/>
      <c r="M4" s="35"/>
      <c r="N4" s="35"/>
      <c r="O4" s="35"/>
      <c r="P4" s="35"/>
      <c r="Q4" s="35"/>
      <c r="R4" s="38" t="s">
        <v>0</v>
      </c>
      <c r="S4" s="35"/>
      <c r="T4" s="7" t="str">
        <f>'Anexo A'!T4</f>
        <v>I trimestre de 2016 / IV trimestre de 2015</v>
      </c>
      <c r="U4" s="39"/>
      <c r="V4" s="39"/>
      <c r="W4" s="39"/>
      <c r="X4" s="39"/>
      <c r="Y4" s="39"/>
      <c r="Z4" s="39"/>
      <c r="AA4" s="39"/>
      <c r="AB4" s="39"/>
      <c r="AC4" s="39"/>
      <c r="AD4" s="39"/>
      <c r="AE4" s="39"/>
      <c r="AF4" s="39"/>
      <c r="AG4" s="39"/>
      <c r="AH4" s="39"/>
      <c r="AI4" s="39"/>
      <c r="AJ4" s="39"/>
      <c r="AK4" s="73" t="s">
        <v>31</v>
      </c>
      <c r="AL4" s="37"/>
    </row>
    <row r="5" spans="1:39" ht="23.25" customHeight="1">
      <c r="A5" s="8" t="s">
        <v>1</v>
      </c>
      <c r="B5" s="68" t="s">
        <v>2</v>
      </c>
      <c r="C5" s="176" t="s">
        <v>106</v>
      </c>
      <c r="D5" s="9" t="s">
        <v>46</v>
      </c>
      <c r="E5" s="176" t="s">
        <v>104</v>
      </c>
      <c r="F5" s="9" t="s">
        <v>47</v>
      </c>
      <c r="G5" s="9" t="s">
        <v>48</v>
      </c>
      <c r="H5" s="9" t="s">
        <v>49</v>
      </c>
      <c r="I5" s="9" t="s">
        <v>50</v>
      </c>
      <c r="J5" s="9" t="s">
        <v>51</v>
      </c>
      <c r="K5" s="9" t="s">
        <v>56</v>
      </c>
      <c r="L5" s="9" t="s">
        <v>63</v>
      </c>
      <c r="M5" s="9" t="s">
        <v>57</v>
      </c>
      <c r="N5" s="9" t="s">
        <v>58</v>
      </c>
      <c r="O5" s="9" t="s">
        <v>59</v>
      </c>
      <c r="P5" s="9" t="s">
        <v>60</v>
      </c>
      <c r="Q5" s="9" t="s">
        <v>61</v>
      </c>
      <c r="R5" s="72" t="s">
        <v>62</v>
      </c>
      <c r="S5" s="13"/>
      <c r="T5" s="8" t="s">
        <v>1</v>
      </c>
      <c r="U5" s="68" t="s">
        <v>2</v>
      </c>
      <c r="V5" s="176" t="s">
        <v>106</v>
      </c>
      <c r="W5" s="9" t="s">
        <v>46</v>
      </c>
      <c r="X5" s="176" t="s">
        <v>104</v>
      </c>
      <c r="Y5" s="9" t="s">
        <v>47</v>
      </c>
      <c r="Z5" s="9" t="s">
        <v>48</v>
      </c>
      <c r="AA5" s="9" t="s">
        <v>49</v>
      </c>
      <c r="AB5" s="9" t="s">
        <v>50</v>
      </c>
      <c r="AC5" s="9" t="s">
        <v>51</v>
      </c>
      <c r="AD5" s="9" t="s">
        <v>56</v>
      </c>
      <c r="AE5" s="9" t="s">
        <v>63</v>
      </c>
      <c r="AF5" s="9" t="s">
        <v>57</v>
      </c>
      <c r="AG5" s="9" t="s">
        <v>58</v>
      </c>
      <c r="AH5" s="9" t="s">
        <v>59</v>
      </c>
      <c r="AI5" s="9" t="s">
        <v>60</v>
      </c>
      <c r="AJ5" s="9" t="s">
        <v>61</v>
      </c>
      <c r="AK5" s="9" t="s">
        <v>62</v>
      </c>
      <c r="AM5" s="37"/>
    </row>
    <row r="6" spans="1:39" ht="13.5" customHeight="1">
      <c r="A6" s="40" t="s">
        <v>2</v>
      </c>
      <c r="B6" s="144">
        <v>5003159</v>
      </c>
      <c r="C6" s="144">
        <v>686741</v>
      </c>
      <c r="D6" s="144">
        <v>1118664</v>
      </c>
      <c r="E6" s="144">
        <v>683537</v>
      </c>
      <c r="F6" s="144">
        <v>295674</v>
      </c>
      <c r="G6" s="144">
        <v>626627</v>
      </c>
      <c r="H6" s="144">
        <v>271852</v>
      </c>
      <c r="I6" s="144">
        <v>181684</v>
      </c>
      <c r="J6" s="144">
        <v>151823</v>
      </c>
      <c r="K6" s="144">
        <v>197185</v>
      </c>
      <c r="L6" s="144">
        <v>86819</v>
      </c>
      <c r="M6" s="144">
        <v>137330</v>
      </c>
      <c r="N6" s="144">
        <v>89866</v>
      </c>
      <c r="O6" s="144">
        <v>134649</v>
      </c>
      <c r="P6" s="144">
        <v>102861</v>
      </c>
      <c r="Q6" s="144">
        <v>88430</v>
      </c>
      <c r="R6" s="144">
        <v>149417</v>
      </c>
      <c r="S6" s="13"/>
      <c r="T6" s="40" t="s">
        <v>2</v>
      </c>
      <c r="U6" s="152">
        <v>-6.461517613171992</v>
      </c>
      <c r="V6" s="152">
        <v>67.94337312028844</v>
      </c>
      <c r="W6" s="152">
        <v>-19.15981921291828</v>
      </c>
      <c r="X6" s="152">
        <v>-17.36365405237757</v>
      </c>
      <c r="Y6" s="152">
        <v>14.095929976934059</v>
      </c>
      <c r="Z6" s="152">
        <v>-35.85370563349488</v>
      </c>
      <c r="AA6" s="152">
        <v>-16.452702205611885</v>
      </c>
      <c r="AB6" s="152">
        <v>-11.909689350740848</v>
      </c>
      <c r="AC6" s="152">
        <v>-41.08007350664919</v>
      </c>
      <c r="AD6" s="152">
        <v>-7.367193244922277</v>
      </c>
      <c r="AE6" s="152">
        <v>124.45317269261338</v>
      </c>
      <c r="AF6" s="152">
        <v>-36.075147455035314</v>
      </c>
      <c r="AG6" s="152">
        <v>25.515767921127022</v>
      </c>
      <c r="AH6" s="152">
        <v>-63.95888569540064</v>
      </c>
      <c r="AI6" s="152">
        <v>-60.087885593179145</v>
      </c>
      <c r="AJ6" s="152">
        <v>9.778355761619366</v>
      </c>
      <c r="AK6" s="152">
        <v>-48.69526225262185</v>
      </c>
      <c r="AM6" s="37"/>
    </row>
    <row r="7" spans="1:37" ht="13.5" customHeight="1">
      <c r="A7" s="29" t="s">
        <v>3</v>
      </c>
      <c r="B7" s="144">
        <v>3010921</v>
      </c>
      <c r="C7" s="244">
        <v>472593</v>
      </c>
      <c r="D7" s="244">
        <v>662572</v>
      </c>
      <c r="E7" s="244">
        <v>413902</v>
      </c>
      <c r="F7" s="244">
        <v>98932</v>
      </c>
      <c r="G7" s="244">
        <v>421232</v>
      </c>
      <c r="H7" s="244">
        <v>211286</v>
      </c>
      <c r="I7" s="244">
        <v>72524</v>
      </c>
      <c r="J7" s="244">
        <v>113689</v>
      </c>
      <c r="K7" s="244">
        <v>141743</v>
      </c>
      <c r="L7" s="244">
        <v>56991</v>
      </c>
      <c r="M7" s="244">
        <v>84552</v>
      </c>
      <c r="N7" s="244">
        <v>58699</v>
      </c>
      <c r="O7" s="244">
        <v>65919</v>
      </c>
      <c r="P7" s="244">
        <v>77026</v>
      </c>
      <c r="Q7" s="244">
        <v>46245</v>
      </c>
      <c r="R7" s="244">
        <v>13016</v>
      </c>
      <c r="S7" s="13"/>
      <c r="T7" s="29" t="s">
        <v>3</v>
      </c>
      <c r="U7" s="152">
        <v>-5.851365744899979</v>
      </c>
      <c r="V7" s="153">
        <v>51.49949322144002</v>
      </c>
      <c r="W7" s="153">
        <v>1.8207832507259667</v>
      </c>
      <c r="X7" s="153">
        <v>-27.11293977801509</v>
      </c>
      <c r="Y7" s="153">
        <v>46.99692718230705</v>
      </c>
      <c r="Z7" s="153">
        <v>-50.01709271850192</v>
      </c>
      <c r="AA7" s="153">
        <v>-10.042785608133059</v>
      </c>
      <c r="AB7" s="153">
        <v>-41.059511334179035</v>
      </c>
      <c r="AC7" s="153">
        <v>-56.826957753168735</v>
      </c>
      <c r="AD7" s="153">
        <v>-9.27594308008156</v>
      </c>
      <c r="AE7" s="153">
        <v>167.91072274569666</v>
      </c>
      <c r="AF7" s="153">
        <v>-55.84728924212319</v>
      </c>
      <c r="AG7" s="153">
        <v>-6.436225489360979</v>
      </c>
      <c r="AH7" s="153">
        <v>-70.14517817321259</v>
      </c>
      <c r="AI7" s="153">
        <v>-87.53148287591203</v>
      </c>
      <c r="AJ7" s="153">
        <v>61.987241863985304</v>
      </c>
      <c r="AK7" s="153">
        <v>106.30762138905959</v>
      </c>
    </row>
    <row r="8" spans="1:37" ht="13.5" customHeight="1">
      <c r="A8" s="29" t="s">
        <v>6</v>
      </c>
      <c r="B8" s="144">
        <v>715028</v>
      </c>
      <c r="C8" s="244">
        <v>63602</v>
      </c>
      <c r="D8" s="244">
        <v>27245</v>
      </c>
      <c r="E8" s="244">
        <v>117568</v>
      </c>
      <c r="F8" s="244">
        <v>130863</v>
      </c>
      <c r="G8" s="244">
        <v>45786</v>
      </c>
      <c r="H8" s="244">
        <v>22803</v>
      </c>
      <c r="I8" s="244">
        <v>55144</v>
      </c>
      <c r="J8" s="244">
        <v>24430</v>
      </c>
      <c r="K8" s="244">
        <v>9157</v>
      </c>
      <c r="L8" s="244">
        <v>14701</v>
      </c>
      <c r="M8" s="244">
        <v>39065</v>
      </c>
      <c r="N8" s="244">
        <v>20646</v>
      </c>
      <c r="O8" s="244">
        <v>52344</v>
      </c>
      <c r="P8" s="244">
        <v>18643</v>
      </c>
      <c r="Q8" s="244">
        <v>19826</v>
      </c>
      <c r="R8" s="244">
        <v>53205</v>
      </c>
      <c r="S8" s="13"/>
      <c r="T8" s="29" t="s">
        <v>6</v>
      </c>
      <c r="U8" s="152">
        <v>2.0797786939812113</v>
      </c>
      <c r="V8" s="153">
        <v>51.493663721266614</v>
      </c>
      <c r="W8" s="153">
        <v>-9.25307395852451</v>
      </c>
      <c r="X8" s="153">
        <v>-4.4425353837779085</v>
      </c>
      <c r="Y8" s="153">
        <v>11.609851524112997</v>
      </c>
      <c r="Z8" s="153">
        <v>5.171886602891718</v>
      </c>
      <c r="AA8" s="153">
        <v>-26.11498487041179</v>
      </c>
      <c r="AB8" s="153">
        <v>14.152038299724353</v>
      </c>
      <c r="AC8" s="153">
        <v>-3.692181743757672</v>
      </c>
      <c r="AD8" s="153">
        <v>57.13661679589387</v>
      </c>
      <c r="AE8" s="153">
        <v>-9.196653288891909</v>
      </c>
      <c r="AF8" s="153">
        <v>-11.017534877767815</v>
      </c>
      <c r="AG8" s="153">
        <v>80.59188220478543</v>
      </c>
      <c r="AH8" s="153">
        <v>-50.307580620510464</v>
      </c>
      <c r="AI8" s="153">
        <v>-22.222818215952373</v>
      </c>
      <c r="AJ8" s="153">
        <v>-15.857964289317067</v>
      </c>
      <c r="AK8" s="153">
        <v>-21.123954515553038</v>
      </c>
    </row>
    <row r="9" spans="1:37" ht="13.5" customHeight="1">
      <c r="A9" s="29" t="s">
        <v>4</v>
      </c>
      <c r="B9" s="144">
        <v>128579</v>
      </c>
      <c r="C9" s="244">
        <v>17989</v>
      </c>
      <c r="D9" s="244">
        <v>35160</v>
      </c>
      <c r="E9" s="244">
        <v>43922</v>
      </c>
      <c r="F9" s="244">
        <v>2071</v>
      </c>
      <c r="G9" s="244">
        <v>4418</v>
      </c>
      <c r="H9" s="244">
        <v>2860</v>
      </c>
      <c r="I9" s="244">
        <v>5648</v>
      </c>
      <c r="J9" s="244">
        <v>2264</v>
      </c>
      <c r="K9" s="244">
        <v>5496</v>
      </c>
      <c r="L9" s="244">
        <v>0</v>
      </c>
      <c r="M9" s="244">
        <v>0</v>
      </c>
      <c r="N9" s="244">
        <v>264</v>
      </c>
      <c r="O9" s="244">
        <v>0</v>
      </c>
      <c r="P9" s="244">
        <v>1124</v>
      </c>
      <c r="Q9" s="244">
        <v>7277</v>
      </c>
      <c r="R9" s="244">
        <v>86</v>
      </c>
      <c r="S9" s="13"/>
      <c r="T9" s="29" t="s">
        <v>4</v>
      </c>
      <c r="U9" s="152">
        <v>100.66884950108494</v>
      </c>
      <c r="V9" s="153">
        <v>824.1369725943633</v>
      </c>
      <c r="W9" s="153">
        <v>-34.106939704209324</v>
      </c>
      <c r="X9" s="153">
        <v>-60.101998998224126</v>
      </c>
      <c r="Y9" s="153">
        <v>89.76339932399807</v>
      </c>
      <c r="Z9" s="153">
        <v>198.91353553644183</v>
      </c>
      <c r="AA9" s="153">
        <v>135.94405594405595</v>
      </c>
      <c r="AB9" s="153">
        <v>99.0970254957507</v>
      </c>
      <c r="AC9" s="153">
        <v>-100</v>
      </c>
      <c r="AD9" s="153">
        <v>-91.26637554585153</v>
      </c>
      <c r="AE9" s="153" t="s">
        <v>13</v>
      </c>
      <c r="AF9" s="153" t="s">
        <v>13</v>
      </c>
      <c r="AG9" s="153">
        <v>2132.5757575757575</v>
      </c>
      <c r="AH9" s="153" t="s">
        <v>13</v>
      </c>
      <c r="AI9" s="153">
        <v>189.41281138790032</v>
      </c>
      <c r="AJ9" s="153">
        <v>-98.32348495259035</v>
      </c>
      <c r="AK9" s="153">
        <v>22.093023255813947</v>
      </c>
    </row>
    <row r="10" spans="1:37" ht="13.5" customHeight="1">
      <c r="A10" s="29" t="s">
        <v>5</v>
      </c>
      <c r="B10" s="144">
        <v>448050</v>
      </c>
      <c r="C10" s="247">
        <v>21884</v>
      </c>
      <c r="D10" s="247">
        <v>199243</v>
      </c>
      <c r="E10" s="247">
        <v>34668</v>
      </c>
      <c r="F10" s="247">
        <v>6278</v>
      </c>
      <c r="G10" s="247">
        <v>70102</v>
      </c>
      <c r="H10" s="247">
        <v>4316</v>
      </c>
      <c r="I10" s="247">
        <v>4852</v>
      </c>
      <c r="J10" s="247">
        <v>4097</v>
      </c>
      <c r="K10" s="247">
        <v>22867</v>
      </c>
      <c r="L10" s="247">
        <v>1963</v>
      </c>
      <c r="M10" s="247">
        <v>5654</v>
      </c>
      <c r="N10" s="247">
        <v>1671</v>
      </c>
      <c r="O10" s="247">
        <v>5841</v>
      </c>
      <c r="P10" s="247">
        <v>3787</v>
      </c>
      <c r="Q10" s="247">
        <v>2930</v>
      </c>
      <c r="R10" s="247">
        <v>57897</v>
      </c>
      <c r="S10" s="13"/>
      <c r="T10" s="29" t="s">
        <v>5</v>
      </c>
      <c r="U10" s="152">
        <v>-47.203213927017075</v>
      </c>
      <c r="V10" s="153">
        <v>135.3683056114056</v>
      </c>
      <c r="W10" s="153">
        <v>-80.54235280536832</v>
      </c>
      <c r="X10" s="153">
        <v>65.85900542286836</v>
      </c>
      <c r="Y10" s="153">
        <v>14.303918445364758</v>
      </c>
      <c r="Z10" s="153">
        <v>-51.77455707397792</v>
      </c>
      <c r="AA10" s="153">
        <v>43.95273401297496</v>
      </c>
      <c r="AB10" s="153">
        <v>2.1022258862324747</v>
      </c>
      <c r="AC10" s="153">
        <v>-22.79716865999511</v>
      </c>
      <c r="AD10" s="153">
        <v>-74.60095333887261</v>
      </c>
      <c r="AE10" s="153">
        <v>584.2078451349975</v>
      </c>
      <c r="AF10" s="153">
        <v>-26.9013088079236</v>
      </c>
      <c r="AG10" s="153">
        <v>90.42489527229205</v>
      </c>
      <c r="AH10" s="153">
        <v>-91.3884608799863</v>
      </c>
      <c r="AI10" s="153">
        <v>-52.38975442302614</v>
      </c>
      <c r="AJ10" s="153">
        <v>-85.7679180887372</v>
      </c>
      <c r="AK10" s="153">
        <v>-92.76301017323868</v>
      </c>
    </row>
    <row r="11" spans="1:37" ht="13.5" customHeight="1">
      <c r="A11" s="29" t="s">
        <v>7</v>
      </c>
      <c r="B11" s="144">
        <v>184652</v>
      </c>
      <c r="C11" s="244">
        <v>19977</v>
      </c>
      <c r="D11" s="244">
        <v>22325</v>
      </c>
      <c r="E11" s="244">
        <v>30695</v>
      </c>
      <c r="F11" s="244">
        <v>11640</v>
      </c>
      <c r="G11" s="244">
        <v>37327</v>
      </c>
      <c r="H11" s="244">
        <v>6909</v>
      </c>
      <c r="I11" s="244">
        <v>35246</v>
      </c>
      <c r="J11" s="244">
        <v>2000</v>
      </c>
      <c r="K11" s="244">
        <v>2484</v>
      </c>
      <c r="L11" s="244">
        <v>263</v>
      </c>
      <c r="M11" s="244">
        <v>3080</v>
      </c>
      <c r="N11" s="244">
        <v>5508</v>
      </c>
      <c r="O11" s="244">
        <v>2574</v>
      </c>
      <c r="P11" s="244">
        <v>1092</v>
      </c>
      <c r="Q11" s="244">
        <v>358</v>
      </c>
      <c r="R11" s="244">
        <v>3174</v>
      </c>
      <c r="S11" s="13"/>
      <c r="T11" s="29" t="s">
        <v>7</v>
      </c>
      <c r="U11" s="152">
        <v>17.429001581353035</v>
      </c>
      <c r="V11" s="153">
        <v>-21.469690143665204</v>
      </c>
      <c r="W11" s="153">
        <v>185.87234042553195</v>
      </c>
      <c r="X11" s="153">
        <v>20.34859097572894</v>
      </c>
      <c r="Y11" s="153">
        <v>-23.032646048109967</v>
      </c>
      <c r="Z11" s="153">
        <v>0.08572882899777312</v>
      </c>
      <c r="AA11" s="153">
        <v>-53.65465335070198</v>
      </c>
      <c r="AB11" s="153">
        <v>-54.462917777903876</v>
      </c>
      <c r="AC11" s="153">
        <v>-0.5499999999999972</v>
      </c>
      <c r="AD11" s="153">
        <v>939.0499194847021</v>
      </c>
      <c r="AE11" s="153">
        <v>-100</v>
      </c>
      <c r="AF11" s="153">
        <v>9.48051948051949</v>
      </c>
      <c r="AG11" s="153">
        <v>-73.89251997095134</v>
      </c>
      <c r="AH11" s="153">
        <v>-84.80963480963482</v>
      </c>
      <c r="AI11" s="153">
        <v>-100</v>
      </c>
      <c r="AJ11" s="153">
        <v>351.1173184357542</v>
      </c>
      <c r="AK11" s="153">
        <v>-93.69880277252678</v>
      </c>
    </row>
    <row r="12" spans="1:37" ht="13.5" customHeight="1">
      <c r="A12" s="29" t="s">
        <v>8</v>
      </c>
      <c r="B12" s="144">
        <v>77336</v>
      </c>
      <c r="C12" s="244">
        <v>13727</v>
      </c>
      <c r="D12" s="244">
        <v>3664</v>
      </c>
      <c r="E12" s="244">
        <v>13192</v>
      </c>
      <c r="F12" s="244">
        <v>2934</v>
      </c>
      <c r="G12" s="244">
        <v>7001</v>
      </c>
      <c r="H12" s="244">
        <v>12359</v>
      </c>
      <c r="I12" s="244">
        <v>6200</v>
      </c>
      <c r="J12" s="244">
        <v>585</v>
      </c>
      <c r="K12" s="244">
        <v>3000</v>
      </c>
      <c r="L12" s="244">
        <v>5450</v>
      </c>
      <c r="M12" s="244">
        <v>108</v>
      </c>
      <c r="N12" s="244">
        <v>265</v>
      </c>
      <c r="O12" s="244">
        <v>6794</v>
      </c>
      <c r="P12" s="244">
        <v>988</v>
      </c>
      <c r="Q12" s="244">
        <v>146</v>
      </c>
      <c r="R12" s="244">
        <v>923</v>
      </c>
      <c r="S12" s="13"/>
      <c r="T12" s="29" t="s">
        <v>8</v>
      </c>
      <c r="U12" s="152">
        <v>-24.20476880107583</v>
      </c>
      <c r="V12" s="153">
        <v>193.42900852334816</v>
      </c>
      <c r="W12" s="153">
        <v>7.641921397379917</v>
      </c>
      <c r="X12" s="153">
        <v>-88.66737416616131</v>
      </c>
      <c r="Y12" s="153">
        <v>114.17859577368779</v>
      </c>
      <c r="Z12" s="153">
        <v>-83.35952006856164</v>
      </c>
      <c r="AA12" s="153">
        <v>-100</v>
      </c>
      <c r="AB12" s="153">
        <v>-73.54838709677419</v>
      </c>
      <c r="AC12" s="153">
        <v>-100</v>
      </c>
      <c r="AD12" s="153">
        <v>-79</v>
      </c>
      <c r="AE12" s="153">
        <v>-62.49541284403669</v>
      </c>
      <c r="AF12" s="153">
        <v>559.2592592592592</v>
      </c>
      <c r="AG12" s="153">
        <v>-100</v>
      </c>
      <c r="AH12" s="153">
        <v>-100</v>
      </c>
      <c r="AI12" s="153">
        <v>-100</v>
      </c>
      <c r="AJ12" s="153">
        <v>190.41095890410958</v>
      </c>
      <c r="AK12" s="153">
        <v>-100</v>
      </c>
    </row>
    <row r="13" spans="1:37" ht="13.5" customHeight="1">
      <c r="A13" s="29" t="s">
        <v>9</v>
      </c>
      <c r="B13" s="144">
        <v>84303</v>
      </c>
      <c r="C13" s="244">
        <v>1000</v>
      </c>
      <c r="D13" s="244">
        <v>37696</v>
      </c>
      <c r="E13" s="244">
        <v>0</v>
      </c>
      <c r="F13" s="244">
        <v>1965</v>
      </c>
      <c r="G13" s="244">
        <v>2535</v>
      </c>
      <c r="H13" s="244">
        <v>3800</v>
      </c>
      <c r="I13" s="244">
        <v>0</v>
      </c>
      <c r="J13" s="244">
        <v>0</v>
      </c>
      <c r="K13" s="244">
        <v>9242</v>
      </c>
      <c r="L13" s="244">
        <v>0</v>
      </c>
      <c r="M13" s="244">
        <v>0</v>
      </c>
      <c r="N13" s="244">
        <v>0</v>
      </c>
      <c r="O13" s="244">
        <v>480</v>
      </c>
      <c r="P13" s="244">
        <v>0</v>
      </c>
      <c r="Q13" s="244">
        <v>9284</v>
      </c>
      <c r="R13" s="244">
        <v>18301</v>
      </c>
      <c r="S13" s="13"/>
      <c r="T13" s="29" t="s">
        <v>9</v>
      </c>
      <c r="U13" s="152">
        <v>-22.19019489223396</v>
      </c>
      <c r="V13" s="153">
        <v>2737.6</v>
      </c>
      <c r="W13" s="153">
        <v>-93.0310908319185</v>
      </c>
      <c r="X13" s="153" t="s">
        <v>13</v>
      </c>
      <c r="Y13" s="153">
        <v>7.48091603053436</v>
      </c>
      <c r="Z13" s="153">
        <v>622.2090729783038</v>
      </c>
      <c r="AA13" s="153">
        <v>-71.3157894736842</v>
      </c>
      <c r="AB13" s="153" t="s">
        <v>13</v>
      </c>
      <c r="AC13" s="153" t="s">
        <v>13</v>
      </c>
      <c r="AD13" s="153">
        <v>-51.48236312486475</v>
      </c>
      <c r="AE13" s="153" t="s">
        <v>13</v>
      </c>
      <c r="AF13" s="153" t="s">
        <v>13</v>
      </c>
      <c r="AG13" s="153" t="s">
        <v>13</v>
      </c>
      <c r="AH13" s="153">
        <v>-38.74999999999999</v>
      </c>
      <c r="AI13" s="153" t="s">
        <v>13</v>
      </c>
      <c r="AJ13" s="153">
        <v>-90.3059026281775</v>
      </c>
      <c r="AK13" s="153">
        <v>-89.85847767881536</v>
      </c>
    </row>
    <row r="14" spans="1:37" ht="13.5" customHeight="1">
      <c r="A14" s="29" t="s">
        <v>14</v>
      </c>
      <c r="B14" s="144">
        <v>68540</v>
      </c>
      <c r="C14" s="244">
        <v>13275</v>
      </c>
      <c r="D14" s="244">
        <v>24071</v>
      </c>
      <c r="E14" s="244">
        <v>300</v>
      </c>
      <c r="F14" s="244">
        <v>9686</v>
      </c>
      <c r="G14" s="244">
        <v>10460</v>
      </c>
      <c r="H14" s="244">
        <v>2771</v>
      </c>
      <c r="I14" s="244">
        <v>514</v>
      </c>
      <c r="J14" s="244">
        <v>0</v>
      </c>
      <c r="K14" s="244">
        <v>2390</v>
      </c>
      <c r="L14" s="244">
        <v>0</v>
      </c>
      <c r="M14" s="244">
        <v>2903</v>
      </c>
      <c r="N14" s="244">
        <v>1958</v>
      </c>
      <c r="O14" s="244">
        <v>0</v>
      </c>
      <c r="P14" s="244">
        <v>0</v>
      </c>
      <c r="Q14" s="244">
        <v>212</v>
      </c>
      <c r="R14" s="244">
        <v>0</v>
      </c>
      <c r="S14" s="13"/>
      <c r="T14" s="29" t="s">
        <v>14</v>
      </c>
      <c r="U14" s="152">
        <v>-31.75955646337904</v>
      </c>
      <c r="V14" s="153">
        <v>24.949152542372886</v>
      </c>
      <c r="W14" s="153">
        <v>-86.8929417140958</v>
      </c>
      <c r="X14" s="153">
        <v>-100</v>
      </c>
      <c r="Y14" s="153">
        <v>-72.10406772661574</v>
      </c>
      <c r="Z14" s="153">
        <v>31.9980879541109</v>
      </c>
      <c r="AA14" s="153">
        <v>-100</v>
      </c>
      <c r="AB14" s="153">
        <v>1411.8677042801555</v>
      </c>
      <c r="AC14" s="153" t="s">
        <v>13</v>
      </c>
      <c r="AD14" s="153">
        <v>-25.98326359832636</v>
      </c>
      <c r="AE14" s="153" t="s">
        <v>13</v>
      </c>
      <c r="AF14" s="153">
        <v>-88.80468480881846</v>
      </c>
      <c r="AG14" s="153">
        <v>-100</v>
      </c>
      <c r="AH14" s="153" t="s">
        <v>13</v>
      </c>
      <c r="AI14" s="153" t="s">
        <v>13</v>
      </c>
      <c r="AJ14" s="153">
        <v>209.43396226415098</v>
      </c>
      <c r="AK14" s="153" t="s">
        <v>13</v>
      </c>
    </row>
    <row r="15" spans="1:37" ht="13.5" customHeight="1">
      <c r="A15" s="29" t="s">
        <v>11</v>
      </c>
      <c r="B15" s="144">
        <v>44807</v>
      </c>
      <c r="C15" s="244">
        <v>31340</v>
      </c>
      <c r="D15" s="244">
        <v>7684</v>
      </c>
      <c r="E15" s="244">
        <v>950</v>
      </c>
      <c r="F15" s="244">
        <v>0</v>
      </c>
      <c r="G15" s="244">
        <v>0</v>
      </c>
      <c r="H15" s="244">
        <v>1684</v>
      </c>
      <c r="I15" s="244">
        <v>0</v>
      </c>
      <c r="J15" s="244">
        <v>0</v>
      </c>
      <c r="K15" s="244">
        <v>610</v>
      </c>
      <c r="L15" s="244">
        <v>0</v>
      </c>
      <c r="M15" s="244">
        <v>1176</v>
      </c>
      <c r="N15" s="244">
        <v>0</v>
      </c>
      <c r="O15" s="244">
        <v>0</v>
      </c>
      <c r="P15" s="244">
        <v>0</v>
      </c>
      <c r="Q15" s="244">
        <v>763</v>
      </c>
      <c r="R15" s="244">
        <v>600</v>
      </c>
      <c r="S15" s="13"/>
      <c r="T15" s="29" t="s">
        <v>11</v>
      </c>
      <c r="U15" s="152">
        <v>-74.49059298770281</v>
      </c>
      <c r="V15" s="153">
        <v>-99.01723037651564</v>
      </c>
      <c r="W15" s="153">
        <v>-92.11348256116605</v>
      </c>
      <c r="X15" s="153">
        <v>365.36842105263156</v>
      </c>
      <c r="Y15" s="153" t="s">
        <v>13</v>
      </c>
      <c r="Z15" s="153" t="s">
        <v>13</v>
      </c>
      <c r="AA15" s="153">
        <v>-79.21615201900238</v>
      </c>
      <c r="AB15" s="153" t="s">
        <v>13</v>
      </c>
      <c r="AC15" s="153" t="s">
        <v>13</v>
      </c>
      <c r="AD15" s="153">
        <v>-100</v>
      </c>
      <c r="AE15" s="153" t="s">
        <v>13</v>
      </c>
      <c r="AF15" s="153">
        <v>3.911564625850332</v>
      </c>
      <c r="AG15" s="153" t="s">
        <v>13</v>
      </c>
      <c r="AH15" s="153" t="s">
        <v>13</v>
      </c>
      <c r="AI15" s="153" t="s">
        <v>13</v>
      </c>
      <c r="AJ15" s="153">
        <v>-100</v>
      </c>
      <c r="AK15" s="153">
        <v>-100</v>
      </c>
    </row>
    <row r="16" spans="1:65" s="40" customFormat="1" ht="13.5" customHeight="1">
      <c r="A16" s="78" t="s">
        <v>12</v>
      </c>
      <c r="B16" s="236">
        <v>240943</v>
      </c>
      <c r="C16" s="246">
        <v>31354</v>
      </c>
      <c r="D16" s="246">
        <v>99004</v>
      </c>
      <c r="E16" s="246">
        <v>28340</v>
      </c>
      <c r="F16" s="246">
        <v>31305</v>
      </c>
      <c r="G16" s="246">
        <v>27766</v>
      </c>
      <c r="H16" s="246">
        <v>3064</v>
      </c>
      <c r="I16" s="246">
        <v>1556</v>
      </c>
      <c r="J16" s="246">
        <v>4758</v>
      </c>
      <c r="K16" s="246">
        <v>196</v>
      </c>
      <c r="L16" s="246">
        <v>7451</v>
      </c>
      <c r="M16" s="246">
        <v>792</v>
      </c>
      <c r="N16" s="246">
        <v>855</v>
      </c>
      <c r="O16" s="246">
        <v>697</v>
      </c>
      <c r="P16" s="246">
        <v>201</v>
      </c>
      <c r="Q16" s="246">
        <v>1389</v>
      </c>
      <c r="R16" s="246">
        <v>2215</v>
      </c>
      <c r="S16" s="13"/>
      <c r="T16" s="78" t="s">
        <v>12</v>
      </c>
      <c r="U16" s="152">
        <v>-8.104821472298426</v>
      </c>
      <c r="V16" s="154">
        <v>-29.776105122153467</v>
      </c>
      <c r="W16" s="154">
        <v>-30.426043392186173</v>
      </c>
      <c r="X16" s="154">
        <v>16.242060691601964</v>
      </c>
      <c r="Y16" s="154">
        <v>-54.55678006708193</v>
      </c>
      <c r="Z16" s="154">
        <v>-12.634156882518184</v>
      </c>
      <c r="AA16" s="154">
        <v>-14.91514360313316</v>
      </c>
      <c r="AB16" s="154">
        <v>428.7275064267352</v>
      </c>
      <c r="AC16" s="154">
        <v>92.62295081967213</v>
      </c>
      <c r="AD16" s="154">
        <v>253.57142857142856</v>
      </c>
      <c r="AE16" s="154">
        <v>17.554690645550934</v>
      </c>
      <c r="AF16" s="154">
        <v>633.7121212121212</v>
      </c>
      <c r="AG16" s="154">
        <v>1047.8362573099416</v>
      </c>
      <c r="AH16" s="154">
        <v>-100</v>
      </c>
      <c r="AI16" s="154">
        <v>5459.701492537314</v>
      </c>
      <c r="AJ16" s="154">
        <v>-2.8077753779697616</v>
      </c>
      <c r="AK16" s="154">
        <v>-32.821670428893896</v>
      </c>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row>
    <row r="17" spans="1:37" s="25" customFormat="1" ht="9">
      <c r="A17" s="23" t="s">
        <v>91</v>
      </c>
      <c r="B17" s="43"/>
      <c r="C17" s="43"/>
      <c r="D17" s="43"/>
      <c r="E17" s="43"/>
      <c r="F17" s="43"/>
      <c r="G17" s="43"/>
      <c r="H17" s="43"/>
      <c r="I17" s="43"/>
      <c r="J17" s="43"/>
      <c r="K17" s="43"/>
      <c r="L17" s="43"/>
      <c r="M17" s="43"/>
      <c r="N17" s="43"/>
      <c r="O17" s="43"/>
      <c r="P17" s="43"/>
      <c r="Q17" s="43"/>
      <c r="R17" s="44"/>
      <c r="S17" s="26"/>
      <c r="T17" s="23" t="s">
        <v>91</v>
      </c>
      <c r="U17" s="45"/>
      <c r="V17" s="46"/>
      <c r="W17" s="47"/>
      <c r="X17" s="47"/>
      <c r="Y17" s="47"/>
      <c r="Z17" s="47"/>
      <c r="AA17" s="47"/>
      <c r="AB17" s="47"/>
      <c r="AC17" s="47"/>
      <c r="AD17" s="47"/>
      <c r="AE17" s="47"/>
      <c r="AF17" s="47"/>
      <c r="AG17" s="47"/>
      <c r="AH17" s="47"/>
      <c r="AI17" s="47"/>
      <c r="AJ17" s="47"/>
      <c r="AK17" s="47"/>
    </row>
    <row r="18" spans="1:21" s="23" customFormat="1" ht="10.5" customHeight="1">
      <c r="A18" s="16" t="s">
        <v>30</v>
      </c>
      <c r="T18" s="23" t="s">
        <v>32</v>
      </c>
      <c r="U18" s="24"/>
    </row>
    <row r="19" spans="1:21" s="23" customFormat="1" ht="10.5" customHeight="1">
      <c r="A19" s="23" t="s">
        <v>107</v>
      </c>
      <c r="T19" s="16" t="s">
        <v>33</v>
      </c>
      <c r="U19" s="24"/>
    </row>
    <row r="20" spans="1:21" s="25" customFormat="1" ht="9">
      <c r="A20" s="137" t="str">
        <f>'Anexo A'!A20</f>
        <v>Fecha de publicación: 31 de Mayo de 2016</v>
      </c>
      <c r="B20" s="26"/>
      <c r="C20" s="26"/>
      <c r="D20" s="26"/>
      <c r="E20" s="26"/>
      <c r="F20" s="26"/>
      <c r="G20" s="26"/>
      <c r="I20" s="26"/>
      <c r="J20" s="26"/>
      <c r="K20" s="26"/>
      <c r="L20" s="26"/>
      <c r="M20" s="26"/>
      <c r="N20" s="26"/>
      <c r="O20" s="26"/>
      <c r="P20" s="26"/>
      <c r="Q20" s="26"/>
      <c r="R20" s="26"/>
      <c r="S20" s="26"/>
      <c r="T20" s="16" t="s">
        <v>90</v>
      </c>
      <c r="U20" s="45"/>
    </row>
    <row r="21" spans="20:38" ht="11.25">
      <c r="T21" s="23" t="s">
        <v>107</v>
      </c>
      <c r="U21" s="30"/>
      <c r="V21" s="36"/>
      <c r="W21" s="37"/>
      <c r="X21" s="37"/>
      <c r="Y21" s="37"/>
      <c r="Z21" s="37"/>
      <c r="AA21" s="37"/>
      <c r="AB21" s="37"/>
      <c r="AC21" s="37"/>
      <c r="AD21" s="37"/>
      <c r="AE21" s="37"/>
      <c r="AF21" s="37"/>
      <c r="AG21" s="37"/>
      <c r="AH21" s="37"/>
      <c r="AI21" s="37"/>
      <c r="AJ21" s="37"/>
      <c r="AK21" s="37"/>
      <c r="AL21" s="37"/>
    </row>
    <row r="22" spans="4:38" ht="11.25">
      <c r="D22" s="13"/>
      <c r="E22" s="13"/>
      <c r="T22" s="137" t="str">
        <f>A20</f>
        <v>Fecha de publicación: 31 de Mayo de 2016</v>
      </c>
      <c r="U22" s="30"/>
      <c r="V22" s="36"/>
      <c r="W22" s="37"/>
      <c r="X22" s="37"/>
      <c r="Y22" s="37"/>
      <c r="Z22" s="37"/>
      <c r="AA22" s="37"/>
      <c r="AB22" s="37"/>
      <c r="AC22" s="37"/>
      <c r="AD22" s="37"/>
      <c r="AE22" s="37"/>
      <c r="AF22" s="37"/>
      <c r="AG22" s="37"/>
      <c r="AH22" s="37"/>
      <c r="AI22" s="37"/>
      <c r="AJ22" s="37"/>
      <c r="AK22" s="37"/>
      <c r="AL22" s="37"/>
    </row>
    <row r="23" spans="1:38" ht="11.25">
      <c r="A23" s="30" t="s">
        <v>115</v>
      </c>
      <c r="B23" s="35"/>
      <c r="C23" s="35"/>
      <c r="D23" s="35"/>
      <c r="E23" s="35"/>
      <c r="F23" s="35"/>
      <c r="G23" s="35"/>
      <c r="H23" s="35"/>
      <c r="I23" s="35"/>
      <c r="J23" s="35"/>
      <c r="K23" s="35"/>
      <c r="L23" s="35"/>
      <c r="M23" s="35"/>
      <c r="N23" s="35"/>
      <c r="O23" s="35"/>
      <c r="P23" s="35"/>
      <c r="Q23" s="35"/>
      <c r="R23" s="35"/>
      <c r="S23" s="35"/>
      <c r="T23" s="30" t="s">
        <v>117</v>
      </c>
      <c r="U23" s="30"/>
      <c r="V23" s="30"/>
      <c r="W23" s="30"/>
      <c r="X23" s="30"/>
      <c r="Y23" s="30"/>
      <c r="Z23" s="30"/>
      <c r="AA23" s="30"/>
      <c r="AB23" s="30"/>
      <c r="AC23" s="36"/>
      <c r="AD23" s="36"/>
      <c r="AE23" s="36"/>
      <c r="AF23" s="36"/>
      <c r="AG23" s="36"/>
      <c r="AH23" s="36"/>
      <c r="AI23" s="36"/>
      <c r="AJ23" s="36"/>
      <c r="AK23" s="37"/>
      <c r="AL23" s="37"/>
    </row>
    <row r="24" spans="1:38" ht="11.25">
      <c r="A24" s="34" t="s">
        <v>35</v>
      </c>
      <c r="B24" s="41"/>
      <c r="C24" s="41"/>
      <c r="D24" s="41"/>
      <c r="E24" s="41"/>
      <c r="F24" s="41"/>
      <c r="G24" s="35"/>
      <c r="H24" s="35"/>
      <c r="I24" s="35"/>
      <c r="J24" s="35"/>
      <c r="K24" s="35"/>
      <c r="L24" s="35"/>
      <c r="M24" s="35"/>
      <c r="N24" s="35"/>
      <c r="O24" s="35"/>
      <c r="P24" s="35"/>
      <c r="Q24" s="35"/>
      <c r="R24" s="35"/>
      <c r="S24" s="35"/>
      <c r="T24" s="30" t="s">
        <v>40</v>
      </c>
      <c r="U24" s="2"/>
      <c r="V24" s="2"/>
      <c r="W24" s="37"/>
      <c r="X24" s="37"/>
      <c r="Y24" s="37"/>
      <c r="Z24" s="37"/>
      <c r="AA24" s="37"/>
      <c r="AB24" s="37"/>
      <c r="AC24" s="37"/>
      <c r="AD24" s="37"/>
      <c r="AE24" s="37"/>
      <c r="AF24" s="37"/>
      <c r="AG24" s="37"/>
      <c r="AH24" s="37"/>
      <c r="AI24" s="37"/>
      <c r="AJ24" s="37"/>
      <c r="AK24" s="37"/>
      <c r="AL24" s="37"/>
    </row>
    <row r="25" spans="1:38" ht="11.25">
      <c r="A25" s="5" t="str">
        <f>'Anexo A'!A27</f>
        <v>I trimestre de 2016</v>
      </c>
      <c r="B25" s="35"/>
      <c r="C25" s="35"/>
      <c r="D25" s="35"/>
      <c r="E25" s="35"/>
      <c r="F25" s="35"/>
      <c r="G25" s="35"/>
      <c r="H25" s="35"/>
      <c r="I25" s="35"/>
      <c r="J25" s="35"/>
      <c r="K25" s="35"/>
      <c r="L25" s="35"/>
      <c r="M25" s="35"/>
      <c r="N25" s="35"/>
      <c r="O25" s="35"/>
      <c r="P25" s="35"/>
      <c r="Q25" s="35"/>
      <c r="R25" s="38" t="s">
        <v>0</v>
      </c>
      <c r="S25" s="35"/>
      <c r="T25" s="7" t="str">
        <f>'Anexo A'!T4</f>
        <v>I trimestre de 2016 / IV trimestre de 2015</v>
      </c>
      <c r="U25" s="39"/>
      <c r="V25" s="39"/>
      <c r="W25" s="39"/>
      <c r="X25" s="39"/>
      <c r="Y25" s="39"/>
      <c r="Z25" s="37"/>
      <c r="AA25" s="37"/>
      <c r="AK25" s="14"/>
      <c r="AL25" s="37"/>
    </row>
    <row r="26" spans="1:38" ht="22.5" customHeight="1">
      <c r="A26" s="8" t="s">
        <v>1</v>
      </c>
      <c r="B26" s="68" t="s">
        <v>2</v>
      </c>
      <c r="C26" s="176" t="s">
        <v>106</v>
      </c>
      <c r="D26" s="9" t="s">
        <v>46</v>
      </c>
      <c r="E26" s="176" t="s">
        <v>104</v>
      </c>
      <c r="F26" s="9" t="s">
        <v>47</v>
      </c>
      <c r="G26" s="9" t="s">
        <v>48</v>
      </c>
      <c r="H26" s="9" t="s">
        <v>49</v>
      </c>
      <c r="I26" s="9" t="s">
        <v>50</v>
      </c>
      <c r="J26" s="9" t="s">
        <v>51</v>
      </c>
      <c r="K26" s="9" t="s">
        <v>56</v>
      </c>
      <c r="L26" s="9" t="s">
        <v>63</v>
      </c>
      <c r="M26" s="9" t="s">
        <v>57</v>
      </c>
      <c r="N26" s="9" t="s">
        <v>58</v>
      </c>
      <c r="O26" s="9" t="s">
        <v>59</v>
      </c>
      <c r="P26" s="9" t="s">
        <v>60</v>
      </c>
      <c r="Q26" s="9" t="s">
        <v>61</v>
      </c>
      <c r="R26" s="72" t="s">
        <v>62</v>
      </c>
      <c r="S26" s="13"/>
      <c r="T26" s="8" t="s">
        <v>1</v>
      </c>
      <c r="U26" s="68" t="s">
        <v>2</v>
      </c>
      <c r="V26" s="176" t="s">
        <v>106</v>
      </c>
      <c r="W26" s="9" t="s">
        <v>46</v>
      </c>
      <c r="X26" s="176" t="s">
        <v>104</v>
      </c>
      <c r="Y26" s="9" t="s">
        <v>47</v>
      </c>
      <c r="Z26" s="9" t="s">
        <v>48</v>
      </c>
      <c r="AA26" s="9" t="s">
        <v>49</v>
      </c>
      <c r="AB26" s="9" t="s">
        <v>50</v>
      </c>
      <c r="AC26" s="9" t="s">
        <v>51</v>
      </c>
      <c r="AD26" s="9" t="s">
        <v>56</v>
      </c>
      <c r="AE26" s="9" t="s">
        <v>63</v>
      </c>
      <c r="AF26" s="9" t="s">
        <v>57</v>
      </c>
      <c r="AG26" s="9" t="s">
        <v>58</v>
      </c>
      <c r="AH26" s="9" t="s">
        <v>59</v>
      </c>
      <c r="AI26" s="9" t="s">
        <v>60</v>
      </c>
      <c r="AJ26" s="9" t="s">
        <v>61</v>
      </c>
      <c r="AK26" s="72" t="s">
        <v>62</v>
      </c>
      <c r="AL26" s="40"/>
    </row>
    <row r="27" spans="1:38" ht="13.5" customHeight="1">
      <c r="A27" s="40" t="s">
        <v>2</v>
      </c>
      <c r="B27" s="92">
        <v>4679879</v>
      </c>
      <c r="C27" s="144">
        <v>1153336</v>
      </c>
      <c r="D27" s="144">
        <v>904330</v>
      </c>
      <c r="E27" s="144">
        <v>564850</v>
      </c>
      <c r="F27" s="144">
        <v>337352</v>
      </c>
      <c r="G27" s="144">
        <v>401958</v>
      </c>
      <c r="H27" s="144">
        <v>227125</v>
      </c>
      <c r="I27" s="144">
        <v>160046</v>
      </c>
      <c r="J27" s="144">
        <v>89454</v>
      </c>
      <c r="K27" s="144">
        <v>182658</v>
      </c>
      <c r="L27" s="144">
        <v>194868</v>
      </c>
      <c r="M27" s="144">
        <v>87788</v>
      </c>
      <c r="N27" s="144">
        <v>112796</v>
      </c>
      <c r="O27" s="144">
        <v>48529</v>
      </c>
      <c r="P27" s="144">
        <v>41054</v>
      </c>
      <c r="Q27" s="144">
        <v>97077</v>
      </c>
      <c r="R27" s="144">
        <v>76658</v>
      </c>
      <c r="S27" s="13"/>
      <c r="T27" s="139" t="s">
        <v>2</v>
      </c>
      <c r="U27" s="150">
        <v>-6.461517613171992</v>
      </c>
      <c r="V27" s="150">
        <v>67.94337312028844</v>
      </c>
      <c r="W27" s="150">
        <v>-19.15981921291828</v>
      </c>
      <c r="X27" s="150">
        <v>-17.36365405237757</v>
      </c>
      <c r="Y27" s="150">
        <v>14.095929976934059</v>
      </c>
      <c r="Z27" s="150">
        <v>-35.85370563349488</v>
      </c>
      <c r="AA27" s="150">
        <v>-16.452702205611885</v>
      </c>
      <c r="AB27" s="150">
        <v>-11.909689350740848</v>
      </c>
      <c r="AC27" s="150">
        <v>-41.08007350664919</v>
      </c>
      <c r="AD27" s="150">
        <v>-7.367193244922277</v>
      </c>
      <c r="AE27" s="150">
        <v>124.45317269261338</v>
      </c>
      <c r="AF27" s="150">
        <v>-36.075147455035314</v>
      </c>
      <c r="AG27" s="150">
        <v>25.515767921127022</v>
      </c>
      <c r="AH27" s="150">
        <v>-63.95888569540064</v>
      </c>
      <c r="AI27" s="150">
        <v>-60.087885593179145</v>
      </c>
      <c r="AJ27" s="150">
        <v>9.778355761619366</v>
      </c>
      <c r="AK27" s="150">
        <v>-48.69526225262185</v>
      </c>
      <c r="AL27" s="40"/>
    </row>
    <row r="28" spans="1:38" ht="13.5" customHeight="1">
      <c r="A28" s="29" t="s">
        <v>3</v>
      </c>
      <c r="B28" s="92">
        <v>2834741</v>
      </c>
      <c r="C28" s="160">
        <v>715976</v>
      </c>
      <c r="D28" s="160">
        <v>674636</v>
      </c>
      <c r="E28" s="160">
        <v>301681</v>
      </c>
      <c r="F28" s="160">
        <v>145427</v>
      </c>
      <c r="G28" s="160">
        <v>210544</v>
      </c>
      <c r="H28" s="160">
        <v>190067</v>
      </c>
      <c r="I28" s="160">
        <v>42746</v>
      </c>
      <c r="J28" s="160">
        <v>49083</v>
      </c>
      <c r="K28" s="160">
        <v>128595</v>
      </c>
      <c r="L28" s="160">
        <v>152685</v>
      </c>
      <c r="M28" s="160">
        <v>37332</v>
      </c>
      <c r="N28" s="160">
        <v>54921</v>
      </c>
      <c r="O28" s="160">
        <v>19680</v>
      </c>
      <c r="P28" s="160">
        <v>9604</v>
      </c>
      <c r="Q28" s="160">
        <v>74911</v>
      </c>
      <c r="R28" s="160">
        <v>26853</v>
      </c>
      <c r="S28" s="13"/>
      <c r="T28" s="29" t="s">
        <v>3</v>
      </c>
      <c r="U28" s="146">
        <v>-3.5213751951517</v>
      </c>
      <c r="V28" s="147">
        <v>35.44028971621034</v>
      </c>
      <c r="W28" s="147">
        <v>1.0784292691996888</v>
      </c>
      <c r="X28" s="147">
        <v>-16.417692092747</v>
      </c>
      <c r="Y28" s="147">
        <v>15.725089118420968</v>
      </c>
      <c r="Z28" s="147">
        <v>-33.62255376803106</v>
      </c>
      <c r="AA28" s="147">
        <v>-7.8053499698365325</v>
      </c>
      <c r="AB28" s="147">
        <v>-16.389995816912883</v>
      </c>
      <c r="AC28" s="147">
        <v>-42.553499799108174</v>
      </c>
      <c r="AD28" s="147">
        <v>-6.667849988589391</v>
      </c>
      <c r="AE28" s="147">
        <v>110.22241675209345</v>
      </c>
      <c r="AF28" s="147">
        <v>-34.384329716740694</v>
      </c>
      <c r="AG28" s="147">
        <v>-4.204037121937108</v>
      </c>
      <c r="AH28" s="147">
        <v>-34.34039614107792</v>
      </c>
      <c r="AI28" s="147">
        <v>-65.54670866509173</v>
      </c>
      <c r="AJ28" s="147">
        <v>32.41660070111955</v>
      </c>
      <c r="AK28" s="147">
        <v>9.260659764283849</v>
      </c>
      <c r="AL28" s="40"/>
    </row>
    <row r="29" spans="1:38" ht="13.5" customHeight="1">
      <c r="A29" s="29" t="s">
        <v>6</v>
      </c>
      <c r="B29" s="92">
        <v>729899</v>
      </c>
      <c r="C29" s="160">
        <v>96353</v>
      </c>
      <c r="D29" s="160">
        <v>24724</v>
      </c>
      <c r="E29" s="160">
        <v>112345</v>
      </c>
      <c r="F29" s="160">
        <v>146056</v>
      </c>
      <c r="G29" s="160">
        <v>48154</v>
      </c>
      <c r="H29" s="160">
        <v>16848</v>
      </c>
      <c r="I29" s="160">
        <v>62948</v>
      </c>
      <c r="J29" s="160">
        <v>23528</v>
      </c>
      <c r="K29" s="160">
        <v>14389</v>
      </c>
      <c r="L29" s="160">
        <v>13349</v>
      </c>
      <c r="M29" s="160">
        <v>34761</v>
      </c>
      <c r="N29" s="160">
        <v>37285</v>
      </c>
      <c r="O29" s="160">
        <v>26011</v>
      </c>
      <c r="P29" s="160">
        <v>14500</v>
      </c>
      <c r="Q29" s="160">
        <v>16682</v>
      </c>
      <c r="R29" s="160">
        <v>41966</v>
      </c>
      <c r="S29" s="13"/>
      <c r="T29" s="29" t="s">
        <v>6</v>
      </c>
      <c r="U29" s="146">
        <v>0.297232208690549</v>
      </c>
      <c r="V29" s="147">
        <v>4.769046845899692</v>
      </c>
      <c r="W29" s="147">
        <v>-0.22535810574041906</v>
      </c>
      <c r="X29" s="147">
        <v>-0.7641137202521594</v>
      </c>
      <c r="Y29" s="147">
        <v>5.138429486529083</v>
      </c>
      <c r="Z29" s="147">
        <v>0.3778962604547841</v>
      </c>
      <c r="AA29" s="147">
        <v>-2.190530141400469</v>
      </c>
      <c r="AB29" s="147">
        <v>4.29536998304749</v>
      </c>
      <c r="AC29" s="147">
        <v>-0.5941128814474751</v>
      </c>
      <c r="AD29" s="147">
        <v>2.653345842736515</v>
      </c>
      <c r="AE29" s="147">
        <v>-1.5572628111358113</v>
      </c>
      <c r="AF29" s="147">
        <v>-3.1340566518604818</v>
      </c>
      <c r="AG29" s="147">
        <v>18.51534506932545</v>
      </c>
      <c r="AH29" s="147">
        <v>-19.556773537122446</v>
      </c>
      <c r="AI29" s="147">
        <v>-4.027765625455712</v>
      </c>
      <c r="AJ29" s="147">
        <v>-3.5553545176976162</v>
      </c>
      <c r="AK29" s="147">
        <v>-7.521901791630135</v>
      </c>
      <c r="AL29" s="40"/>
    </row>
    <row r="30" spans="1:38" ht="13.5" customHeight="1">
      <c r="A30" s="29" t="s">
        <v>4</v>
      </c>
      <c r="B30" s="92">
        <v>258018</v>
      </c>
      <c r="C30" s="160">
        <v>166243</v>
      </c>
      <c r="D30" s="160">
        <v>23168</v>
      </c>
      <c r="E30" s="160">
        <v>17524</v>
      </c>
      <c r="F30" s="160">
        <v>3930</v>
      </c>
      <c r="G30" s="160">
        <v>13206</v>
      </c>
      <c r="H30" s="160">
        <v>6748</v>
      </c>
      <c r="I30" s="160">
        <v>11245</v>
      </c>
      <c r="J30" s="160">
        <v>0</v>
      </c>
      <c r="K30" s="160">
        <v>480</v>
      </c>
      <c r="L30" s="160">
        <v>4600</v>
      </c>
      <c r="M30" s="160">
        <v>0</v>
      </c>
      <c r="N30" s="160">
        <v>5894</v>
      </c>
      <c r="O30" s="160">
        <v>1500</v>
      </c>
      <c r="P30" s="160">
        <v>3253</v>
      </c>
      <c r="Q30" s="160">
        <v>122</v>
      </c>
      <c r="R30" s="160">
        <v>105</v>
      </c>
      <c r="S30" s="13"/>
      <c r="T30" s="29" t="s">
        <v>4</v>
      </c>
      <c r="U30" s="146">
        <v>2.5871454415100517</v>
      </c>
      <c r="V30" s="147">
        <v>21.588051390553353</v>
      </c>
      <c r="W30" s="147">
        <v>-1.0719930202455794</v>
      </c>
      <c r="X30" s="147">
        <v>-3.86197089550383</v>
      </c>
      <c r="Y30" s="147">
        <v>0.6287329964758486</v>
      </c>
      <c r="Z30" s="147">
        <v>1.4024291963161497</v>
      </c>
      <c r="AA30" s="147">
        <v>1.430189956299752</v>
      </c>
      <c r="AB30" s="147">
        <v>3.0806235001431057</v>
      </c>
      <c r="AC30" s="147">
        <v>-1.4912101591985405</v>
      </c>
      <c r="AD30" s="147">
        <v>-2.5438040418895946</v>
      </c>
      <c r="AE30" s="147">
        <v>5.298379387000542</v>
      </c>
      <c r="AF30" s="147">
        <v>0</v>
      </c>
      <c r="AG30" s="147">
        <v>6.2648832706474105</v>
      </c>
      <c r="AH30" s="147">
        <v>1.1140075306909074</v>
      </c>
      <c r="AI30" s="147">
        <v>2.0697834942300775</v>
      </c>
      <c r="AJ30" s="147">
        <v>-8.09114553884429</v>
      </c>
      <c r="AK30" s="147">
        <v>0.012716089869291982</v>
      </c>
      <c r="AL30" s="40"/>
    </row>
    <row r="31" spans="1:38" ht="13.5" customHeight="1">
      <c r="A31" s="29" t="s">
        <v>5</v>
      </c>
      <c r="B31" s="92">
        <v>236556</v>
      </c>
      <c r="C31" s="160">
        <v>51508</v>
      </c>
      <c r="D31" s="160">
        <v>38768</v>
      </c>
      <c r="E31" s="160">
        <v>57500</v>
      </c>
      <c r="F31" s="160">
        <v>7176</v>
      </c>
      <c r="G31" s="160">
        <v>33807</v>
      </c>
      <c r="H31" s="160">
        <v>6213</v>
      </c>
      <c r="I31" s="160">
        <v>4954</v>
      </c>
      <c r="J31" s="160">
        <v>3163</v>
      </c>
      <c r="K31" s="160">
        <v>5808</v>
      </c>
      <c r="L31" s="160">
        <v>13431</v>
      </c>
      <c r="M31" s="160">
        <v>4133</v>
      </c>
      <c r="N31" s="160">
        <v>3182</v>
      </c>
      <c r="O31" s="160">
        <v>503</v>
      </c>
      <c r="P31" s="160">
        <v>1803</v>
      </c>
      <c r="Q31" s="160">
        <v>417</v>
      </c>
      <c r="R31" s="160">
        <v>4190</v>
      </c>
      <c r="S31" s="13"/>
      <c r="T31" s="29" t="s">
        <v>5</v>
      </c>
      <c r="U31" s="146">
        <v>-4.227209249196354</v>
      </c>
      <c r="V31" s="147">
        <v>4.313707787943344</v>
      </c>
      <c r="W31" s="147">
        <v>-14.345236818204581</v>
      </c>
      <c r="X31" s="147">
        <v>3.340272728469712</v>
      </c>
      <c r="Y31" s="147">
        <v>0.30371287296143734</v>
      </c>
      <c r="Z31" s="147">
        <v>-5.792121948144589</v>
      </c>
      <c r="AA31" s="147">
        <v>0.697806159233701</v>
      </c>
      <c r="AB31" s="147">
        <v>0.056141432377094305</v>
      </c>
      <c r="AC31" s="147">
        <v>-0.6151900568425074</v>
      </c>
      <c r="AD31" s="147">
        <v>-8.651266577072287</v>
      </c>
      <c r="AE31" s="147">
        <v>13.209090176113525</v>
      </c>
      <c r="AF31" s="147">
        <v>-1.107551154154227</v>
      </c>
      <c r="AG31" s="147">
        <v>1.6813922951950688</v>
      </c>
      <c r="AH31" s="147">
        <v>-3.9643814658853764</v>
      </c>
      <c r="AI31" s="147">
        <v>-1.9288165582679537</v>
      </c>
      <c r="AJ31" s="147">
        <v>-2.8417957706660655</v>
      </c>
      <c r="AK31" s="147">
        <v>-35.944370453161284</v>
      </c>
      <c r="AL31" s="40"/>
    </row>
    <row r="32" spans="1:38" ht="13.5" customHeight="1">
      <c r="A32" s="29" t="s">
        <v>7</v>
      </c>
      <c r="B32" s="92">
        <v>216835</v>
      </c>
      <c r="C32" s="160">
        <v>15688</v>
      </c>
      <c r="D32" s="160">
        <v>63821</v>
      </c>
      <c r="E32" s="160">
        <v>36941</v>
      </c>
      <c r="F32" s="160">
        <v>8959</v>
      </c>
      <c r="G32" s="160">
        <v>37359</v>
      </c>
      <c r="H32" s="160">
        <v>3202</v>
      </c>
      <c r="I32" s="160">
        <v>16050</v>
      </c>
      <c r="J32" s="160">
        <v>1989</v>
      </c>
      <c r="K32" s="160">
        <v>25810</v>
      </c>
      <c r="L32" s="160">
        <v>0</v>
      </c>
      <c r="M32" s="160">
        <v>3372</v>
      </c>
      <c r="N32" s="160">
        <v>1438</v>
      </c>
      <c r="O32" s="160">
        <v>391</v>
      </c>
      <c r="P32" s="160">
        <v>0</v>
      </c>
      <c r="Q32" s="160">
        <v>1615</v>
      </c>
      <c r="R32" s="160">
        <v>200</v>
      </c>
      <c r="S32" s="13"/>
      <c r="T32" s="29" t="s">
        <v>7</v>
      </c>
      <c r="U32" s="146">
        <v>0.6432535923803335</v>
      </c>
      <c r="V32" s="147">
        <v>-0.6245440420769985</v>
      </c>
      <c r="W32" s="147">
        <v>3.709424813885137</v>
      </c>
      <c r="X32" s="147">
        <v>0.9137764305370453</v>
      </c>
      <c r="Y32" s="147">
        <v>-0.906741884643222</v>
      </c>
      <c r="Z32" s="147">
        <v>0.0051067062223619465</v>
      </c>
      <c r="AA32" s="147">
        <v>-1.3636096111119291</v>
      </c>
      <c r="AB32" s="147">
        <v>-10.565597410889238</v>
      </c>
      <c r="AC32" s="147">
        <v>-0.0072452790420423786</v>
      </c>
      <c r="AD32" s="147">
        <v>11.829500215533628</v>
      </c>
      <c r="AE32" s="147">
        <v>-0.3029290823437266</v>
      </c>
      <c r="AF32" s="147">
        <v>0.21262652006116653</v>
      </c>
      <c r="AG32" s="147">
        <v>-4.528965348407631</v>
      </c>
      <c r="AH32" s="147">
        <v>-1.6212522929988342</v>
      </c>
      <c r="AI32" s="147">
        <v>-1.0616268556595794</v>
      </c>
      <c r="AJ32" s="147">
        <v>1.4214633043084934</v>
      </c>
      <c r="AK32" s="147">
        <v>-1.9904026984881236</v>
      </c>
      <c r="AL32" s="40"/>
    </row>
    <row r="33" spans="1:38" ht="13.5" customHeight="1">
      <c r="A33" s="29" t="s">
        <v>8</v>
      </c>
      <c r="B33" s="92">
        <v>58617</v>
      </c>
      <c r="C33" s="160">
        <v>40279</v>
      </c>
      <c r="D33" s="160">
        <v>3944</v>
      </c>
      <c r="E33" s="160">
        <v>1495</v>
      </c>
      <c r="F33" s="160">
        <v>6284</v>
      </c>
      <c r="G33" s="160">
        <v>1165</v>
      </c>
      <c r="H33" s="160">
        <v>0</v>
      </c>
      <c r="I33" s="160">
        <v>1640</v>
      </c>
      <c r="J33" s="160">
        <v>0</v>
      </c>
      <c r="K33" s="160">
        <v>630</v>
      </c>
      <c r="L33" s="160">
        <v>2044</v>
      </c>
      <c r="M33" s="160">
        <v>712</v>
      </c>
      <c r="N33" s="160">
        <v>0</v>
      </c>
      <c r="O33" s="160">
        <v>0</v>
      </c>
      <c r="P33" s="160">
        <v>0</v>
      </c>
      <c r="Q33" s="160">
        <v>424</v>
      </c>
      <c r="R33" s="160">
        <v>0</v>
      </c>
      <c r="S33" s="13"/>
      <c r="T33" s="29" t="s">
        <v>8</v>
      </c>
      <c r="U33" s="146">
        <v>-0.3741436160633708</v>
      </c>
      <c r="V33" s="147">
        <v>3.8663775717483015</v>
      </c>
      <c r="W33" s="147">
        <v>0.025029857043759356</v>
      </c>
      <c r="X33" s="147">
        <v>-1.7112460627588566</v>
      </c>
      <c r="Y33" s="147">
        <v>1.1330045928962307</v>
      </c>
      <c r="Z33" s="147">
        <v>-0.9313355473032602</v>
      </c>
      <c r="AA33" s="147">
        <v>-4.546223680532057</v>
      </c>
      <c r="AB33" s="147">
        <v>-2.5098522709759803</v>
      </c>
      <c r="AC33" s="147">
        <v>-0.38531711269043556</v>
      </c>
      <c r="AD33" s="147">
        <v>-1.2019169815148203</v>
      </c>
      <c r="AE33" s="147">
        <v>-3.9231043895921403</v>
      </c>
      <c r="AF33" s="147">
        <v>0.43981650040049514</v>
      </c>
      <c r="AG33" s="147">
        <v>-0.2948834932009882</v>
      </c>
      <c r="AH33" s="147">
        <v>-5.045711442342684</v>
      </c>
      <c r="AI33" s="147">
        <v>-0.9605195360729528</v>
      </c>
      <c r="AJ33" s="147">
        <v>0.31437295035621415</v>
      </c>
      <c r="AK33" s="147">
        <v>-0.6177342604924473</v>
      </c>
      <c r="AL33" s="40"/>
    </row>
    <row r="34" spans="1:38" ht="13.5" customHeight="1">
      <c r="A34" s="29" t="s">
        <v>9</v>
      </c>
      <c r="B34" s="92">
        <v>65596</v>
      </c>
      <c r="C34" s="160">
        <v>28376</v>
      </c>
      <c r="D34" s="160">
        <v>2627</v>
      </c>
      <c r="E34" s="160">
        <v>0</v>
      </c>
      <c r="F34" s="160">
        <v>2112</v>
      </c>
      <c r="G34" s="160">
        <v>18308</v>
      </c>
      <c r="H34" s="160">
        <v>1090</v>
      </c>
      <c r="I34" s="160">
        <v>2612</v>
      </c>
      <c r="J34" s="160">
        <v>2006</v>
      </c>
      <c r="K34" s="160">
        <v>4484</v>
      </c>
      <c r="L34" s="160">
        <v>0</v>
      </c>
      <c r="M34" s="160">
        <v>120</v>
      </c>
      <c r="N34" s="160">
        <v>262</v>
      </c>
      <c r="O34" s="160">
        <v>294</v>
      </c>
      <c r="P34" s="160">
        <v>549</v>
      </c>
      <c r="Q34" s="160">
        <v>900</v>
      </c>
      <c r="R34" s="160">
        <v>1856</v>
      </c>
      <c r="S34" s="13"/>
      <c r="T34" s="29" t="s">
        <v>9</v>
      </c>
      <c r="U34" s="146">
        <v>-0.3739037675996302</v>
      </c>
      <c r="V34" s="147">
        <v>3.986364582863118</v>
      </c>
      <c r="W34" s="147">
        <v>-3.1349002023842747</v>
      </c>
      <c r="X34" s="147">
        <v>0</v>
      </c>
      <c r="Y34" s="147">
        <v>0.049716917956939076</v>
      </c>
      <c r="Z34" s="147">
        <v>2.5171274139160933</v>
      </c>
      <c r="AA34" s="147">
        <v>-0.99686594176243</v>
      </c>
      <c r="AB34" s="147">
        <v>1.4376609938134344</v>
      </c>
      <c r="AC34" s="147">
        <v>1.321275432576092</v>
      </c>
      <c r="AD34" s="147">
        <v>-2.412962446433551</v>
      </c>
      <c r="AE34" s="147">
        <v>0</v>
      </c>
      <c r="AF34" s="147">
        <v>0.08738076166897255</v>
      </c>
      <c r="AG34" s="147">
        <v>0.2915451895043733</v>
      </c>
      <c r="AH34" s="147">
        <v>-0.13813693380567252</v>
      </c>
      <c r="AI34" s="147">
        <v>0.5337299851255578</v>
      </c>
      <c r="AJ34" s="147">
        <v>-9.480945380526975</v>
      </c>
      <c r="AK34" s="147">
        <v>-11.006110415816138</v>
      </c>
      <c r="AL34" s="40"/>
    </row>
    <row r="35" spans="1:38" ht="13.5" customHeight="1">
      <c r="A35" s="29" t="s">
        <v>14</v>
      </c>
      <c r="B35" s="92">
        <v>46772</v>
      </c>
      <c r="C35" s="160">
        <v>16587</v>
      </c>
      <c r="D35" s="160">
        <v>3155</v>
      </c>
      <c r="E35" s="160">
        <v>0</v>
      </c>
      <c r="F35" s="160">
        <v>2702</v>
      </c>
      <c r="G35" s="160">
        <v>13807</v>
      </c>
      <c r="H35" s="160">
        <v>0</v>
      </c>
      <c r="I35" s="160">
        <v>7771</v>
      </c>
      <c r="J35" s="160">
        <v>0</v>
      </c>
      <c r="K35" s="160">
        <v>1769</v>
      </c>
      <c r="L35" s="160">
        <v>0</v>
      </c>
      <c r="M35" s="160">
        <v>325</v>
      </c>
      <c r="N35" s="160">
        <v>0</v>
      </c>
      <c r="O35" s="160">
        <v>0</v>
      </c>
      <c r="P35" s="160">
        <v>0</v>
      </c>
      <c r="Q35" s="160">
        <v>656</v>
      </c>
      <c r="R35" s="160">
        <v>0</v>
      </c>
      <c r="S35" s="13"/>
      <c r="T35" s="29" t="s">
        <v>14</v>
      </c>
      <c r="U35" s="146">
        <v>-0.4350851132254637</v>
      </c>
      <c r="V35" s="147">
        <v>0.4822778893352807</v>
      </c>
      <c r="W35" s="147">
        <v>-1.869730321168824</v>
      </c>
      <c r="X35" s="147">
        <v>-0.04388935785480525</v>
      </c>
      <c r="Y35" s="147">
        <v>-2.3620609184439623</v>
      </c>
      <c r="Z35" s="147">
        <v>0.5341295539451699</v>
      </c>
      <c r="AA35" s="147">
        <v>-1.0193046216323594</v>
      </c>
      <c r="AB35" s="147">
        <v>3.9942977917703266</v>
      </c>
      <c r="AC35" s="147">
        <v>0</v>
      </c>
      <c r="AD35" s="147">
        <v>-0.314932677434896</v>
      </c>
      <c r="AE35" s="147">
        <v>0</v>
      </c>
      <c r="AF35" s="147">
        <v>-1.8772300298550935</v>
      </c>
      <c r="AG35" s="147">
        <v>-2.178799545990698</v>
      </c>
      <c r="AH35" s="147">
        <v>0</v>
      </c>
      <c r="AI35" s="147">
        <v>0</v>
      </c>
      <c r="AJ35" s="147">
        <v>0.5020920502092053</v>
      </c>
      <c r="AK35" s="147">
        <v>0</v>
      </c>
      <c r="AL35" s="40"/>
    </row>
    <row r="36" spans="1:38" ht="13.5" customHeight="1">
      <c r="A36" s="29" t="s">
        <v>11</v>
      </c>
      <c r="B36" s="92">
        <v>11430</v>
      </c>
      <c r="C36" s="160">
        <v>308</v>
      </c>
      <c r="D36" s="160">
        <v>606</v>
      </c>
      <c r="E36" s="160">
        <v>4421</v>
      </c>
      <c r="F36" s="160">
        <v>480</v>
      </c>
      <c r="G36" s="160">
        <v>1350</v>
      </c>
      <c r="H36" s="160">
        <v>350</v>
      </c>
      <c r="I36" s="160">
        <v>1853</v>
      </c>
      <c r="J36" s="160">
        <v>520</v>
      </c>
      <c r="K36" s="160">
        <v>0</v>
      </c>
      <c r="L36" s="160">
        <v>0</v>
      </c>
      <c r="M36" s="160">
        <v>1222</v>
      </c>
      <c r="N36" s="160">
        <v>0</v>
      </c>
      <c r="O36" s="160">
        <v>150</v>
      </c>
      <c r="P36" s="160">
        <v>170</v>
      </c>
      <c r="Q36" s="160">
        <v>0</v>
      </c>
      <c r="R36" s="160">
        <v>0</v>
      </c>
      <c r="S36" s="13"/>
      <c r="T36" s="29" t="s">
        <v>11</v>
      </c>
      <c r="U36" s="146">
        <v>-0.6671185145225241</v>
      </c>
      <c r="V36" s="147">
        <v>-4.518734137032739</v>
      </c>
      <c r="W36" s="147">
        <v>-0.6327190291276027</v>
      </c>
      <c r="X36" s="147">
        <v>0.5077998703800968</v>
      </c>
      <c r="Y36" s="147">
        <v>0.16234095659408676</v>
      </c>
      <c r="Z36" s="147">
        <v>0.21543916875589464</v>
      </c>
      <c r="AA36" s="147">
        <v>-0.4907081794505837</v>
      </c>
      <c r="AB36" s="147">
        <v>1.0199026881838797</v>
      </c>
      <c r="AC36" s="147">
        <v>0.34250410016927607</v>
      </c>
      <c r="AD36" s="147">
        <v>-0.3093541597991732</v>
      </c>
      <c r="AE36" s="147">
        <v>0</v>
      </c>
      <c r="AF36" s="147">
        <v>0.03349595863977281</v>
      </c>
      <c r="AG36" s="147">
        <v>0</v>
      </c>
      <c r="AH36" s="147">
        <v>0.11140075306909075</v>
      </c>
      <c r="AI36" s="147">
        <v>0.16527158009352427</v>
      </c>
      <c r="AJ36" s="147">
        <v>-0.8628293565532065</v>
      </c>
      <c r="AK36" s="147">
        <v>-0.4015607327144836</v>
      </c>
      <c r="AL36" s="40"/>
    </row>
    <row r="37" spans="1:37" ht="13.5" customHeight="1">
      <c r="A37" s="78" t="s">
        <v>12</v>
      </c>
      <c r="B37" s="91">
        <v>221415</v>
      </c>
      <c r="C37" s="161">
        <v>22018</v>
      </c>
      <c r="D37" s="161">
        <v>68881</v>
      </c>
      <c r="E37" s="161">
        <v>28340</v>
      </c>
      <c r="F37" s="161">
        <v>14226</v>
      </c>
      <c r="G37" s="161">
        <v>24258</v>
      </c>
      <c r="H37" s="161">
        <v>2607</v>
      </c>
      <c r="I37" s="161">
        <v>8227</v>
      </c>
      <c r="J37" s="161">
        <v>9165</v>
      </c>
      <c r="K37" s="161">
        <v>693</v>
      </c>
      <c r="L37" s="161">
        <v>8759</v>
      </c>
      <c r="M37" s="161">
        <v>5811</v>
      </c>
      <c r="N37" s="161">
        <v>9814</v>
      </c>
      <c r="O37" s="161">
        <v>0</v>
      </c>
      <c r="P37" s="161">
        <v>11175</v>
      </c>
      <c r="Q37" s="161">
        <v>1350</v>
      </c>
      <c r="R37" s="161">
        <v>1488</v>
      </c>
      <c r="S37" s="13"/>
      <c r="T37" s="70" t="s">
        <v>12</v>
      </c>
      <c r="U37" s="148">
        <v>-0.39031339999388354</v>
      </c>
      <c r="V37" s="149">
        <v>-1.359464485155248</v>
      </c>
      <c r="W37" s="149">
        <v>-2.6927656561755824</v>
      </c>
      <c r="X37" s="149">
        <v>0.6734090473522285</v>
      </c>
      <c r="Y37" s="149">
        <v>-5.776294161813349</v>
      </c>
      <c r="Z37" s="149">
        <v>-0.5598226696264285</v>
      </c>
      <c r="AA37" s="149">
        <v>-0.16810617541897807</v>
      </c>
      <c r="AB37" s="149">
        <v>3.6717597587019224</v>
      </c>
      <c r="AC37" s="149">
        <v>2.9027222489346145</v>
      </c>
      <c r="AD37" s="149">
        <v>0.25204756954129354</v>
      </c>
      <c r="AE37" s="149">
        <v>1.5065826604775454</v>
      </c>
      <c r="AF37" s="149">
        <v>3.6547003568047765</v>
      </c>
      <c r="AG37" s="149">
        <v>9.969287605991147</v>
      </c>
      <c r="AH37" s="149">
        <v>-0.5176421659277083</v>
      </c>
      <c r="AI37" s="149">
        <v>10.66876658791962</v>
      </c>
      <c r="AJ37" s="149">
        <v>-0.04410268008594371</v>
      </c>
      <c r="AK37" s="149">
        <v>-0.48655775447238264</v>
      </c>
    </row>
    <row r="38" spans="1:37" ht="10.5" customHeight="1">
      <c r="A38" s="23" t="s">
        <v>91</v>
      </c>
      <c r="T38" s="23" t="s">
        <v>91</v>
      </c>
      <c r="U38" s="14"/>
      <c r="V38" s="14"/>
      <c r="W38" s="14"/>
      <c r="X38" s="14"/>
      <c r="Y38" s="14"/>
      <c r="Z38" s="14"/>
      <c r="AA38" s="14"/>
      <c r="AB38" s="14"/>
      <c r="AC38" s="14"/>
      <c r="AD38" s="14"/>
      <c r="AE38" s="14"/>
      <c r="AF38" s="14"/>
      <c r="AG38" s="14"/>
      <c r="AH38" s="14"/>
      <c r="AI38" s="14"/>
      <c r="AJ38" s="14"/>
      <c r="AK38" s="14"/>
    </row>
    <row r="39" spans="1:37" s="25" customFormat="1" ht="11.25">
      <c r="A39" s="16" t="s">
        <v>30</v>
      </c>
      <c r="B39" s="26"/>
      <c r="C39" s="26"/>
      <c r="D39" s="26"/>
      <c r="E39" s="26"/>
      <c r="F39" s="26"/>
      <c r="G39" s="26"/>
      <c r="H39" s="26"/>
      <c r="I39" s="26"/>
      <c r="J39" s="26"/>
      <c r="K39" s="26"/>
      <c r="L39" s="26"/>
      <c r="M39" s="26"/>
      <c r="N39" s="26"/>
      <c r="O39" s="26"/>
      <c r="P39" s="26"/>
      <c r="Q39" s="26"/>
      <c r="R39" s="26"/>
      <c r="S39" s="26"/>
      <c r="T39" s="16" t="s">
        <v>34</v>
      </c>
      <c r="U39" s="14"/>
      <c r="V39" s="14"/>
      <c r="W39" s="14"/>
      <c r="X39" s="14"/>
      <c r="Y39" s="13"/>
      <c r="Z39" s="13"/>
      <c r="AA39" s="13"/>
      <c r="AB39" s="13"/>
      <c r="AC39" s="13"/>
      <c r="AD39" s="13"/>
      <c r="AE39" s="13"/>
      <c r="AF39" s="13"/>
      <c r="AG39" s="13"/>
      <c r="AH39" s="13"/>
      <c r="AI39" s="13"/>
      <c r="AJ39" s="13"/>
      <c r="AK39" s="14"/>
    </row>
    <row r="40" spans="1:37" s="25" customFormat="1" ht="9">
      <c r="A40" s="16" t="s">
        <v>90</v>
      </c>
      <c r="S40" s="26"/>
      <c r="T40" s="16" t="s">
        <v>90</v>
      </c>
      <c r="U40" s="46"/>
      <c r="AK40" s="46"/>
    </row>
    <row r="41" spans="1:37" ht="20.25" customHeight="1">
      <c r="A41" s="252" t="s">
        <v>107</v>
      </c>
      <c r="B41" s="252"/>
      <c r="C41" s="252"/>
      <c r="D41" s="252"/>
      <c r="E41" s="252"/>
      <c r="F41" s="252"/>
      <c r="G41" s="252"/>
      <c r="H41" s="252"/>
      <c r="I41" s="252"/>
      <c r="J41" s="252"/>
      <c r="K41" s="252"/>
      <c r="L41" s="252"/>
      <c r="M41" s="252"/>
      <c r="N41" s="252"/>
      <c r="O41" s="252"/>
      <c r="P41" s="252"/>
      <c r="Q41" s="252"/>
      <c r="R41" s="252"/>
      <c r="S41" s="252"/>
      <c r="T41" s="252" t="s">
        <v>107</v>
      </c>
      <c r="U41" s="252"/>
      <c r="V41" s="252"/>
      <c r="W41" s="252"/>
      <c r="X41" s="252"/>
      <c r="Y41" s="252"/>
      <c r="Z41" s="252"/>
      <c r="AA41" s="252"/>
      <c r="AB41" s="252"/>
      <c r="AC41" s="252"/>
      <c r="AD41" s="252"/>
      <c r="AE41" s="252"/>
      <c r="AF41" s="252"/>
      <c r="AG41" s="252"/>
      <c r="AH41" s="252"/>
      <c r="AI41" s="252"/>
      <c r="AJ41" s="252"/>
      <c r="AK41" s="252"/>
    </row>
    <row r="42" spans="1:21" ht="11.25">
      <c r="A42" s="137" t="str">
        <f>A20</f>
        <v>Fecha de publicación: 31 de Mayo de 2016</v>
      </c>
      <c r="B42" s="42"/>
      <c r="E42" s="144"/>
      <c r="T42" s="137" t="str">
        <f>A20</f>
        <v>Fecha de publicación: 31 de Mayo de 2016</v>
      </c>
      <c r="U42" s="13"/>
    </row>
    <row r="43" spans="1:37" ht="11.25">
      <c r="A43" s="13"/>
      <c r="B43" s="42"/>
      <c r="E43" s="160"/>
      <c r="U43" s="17"/>
      <c r="V43" s="17"/>
      <c r="W43" s="17"/>
      <c r="X43" s="17"/>
      <c r="Y43" s="17"/>
      <c r="Z43" s="17"/>
      <c r="AA43" s="17"/>
      <c r="AB43" s="17"/>
      <c r="AC43" s="17"/>
      <c r="AD43" s="17"/>
      <c r="AE43" s="17"/>
      <c r="AF43" s="17"/>
      <c r="AG43" s="17"/>
      <c r="AH43" s="17"/>
      <c r="AI43" s="17"/>
      <c r="AJ43" s="17"/>
      <c r="AK43" s="17"/>
    </row>
    <row r="44" spans="2:18" ht="12.75">
      <c r="B44" s="184"/>
      <c r="C44" s="184"/>
      <c r="D44" s="184"/>
      <c r="E44" s="184"/>
      <c r="F44" s="184"/>
      <c r="G44" s="184"/>
      <c r="H44" s="184"/>
      <c r="I44" s="184"/>
      <c r="J44" s="184"/>
      <c r="K44" s="184"/>
      <c r="L44" s="184"/>
      <c r="M44" s="184"/>
      <c r="N44" s="184"/>
      <c r="O44" s="184"/>
      <c r="P44" s="184"/>
      <c r="Q44" s="184"/>
      <c r="R44" s="184"/>
    </row>
    <row r="45" spans="2:18" ht="12.75">
      <c r="B45" s="184"/>
      <c r="C45" s="184"/>
      <c r="D45" s="184"/>
      <c r="E45" s="184"/>
      <c r="F45" s="184"/>
      <c r="G45" s="184"/>
      <c r="H45" s="184"/>
      <c r="I45" s="184"/>
      <c r="J45" s="184"/>
      <c r="K45" s="184"/>
      <c r="L45" s="184"/>
      <c r="M45" s="184"/>
      <c r="N45" s="184"/>
      <c r="O45" s="184"/>
      <c r="P45" s="184"/>
      <c r="Q45" s="184"/>
      <c r="R45" s="184"/>
    </row>
    <row r="46" spans="2:18" ht="12.75">
      <c r="B46" s="184"/>
      <c r="C46" s="184"/>
      <c r="D46" s="184"/>
      <c r="E46" s="184"/>
      <c r="F46" s="184"/>
      <c r="G46" s="184"/>
      <c r="H46" s="184"/>
      <c r="I46" s="184"/>
      <c r="J46" s="184"/>
      <c r="K46" s="184"/>
      <c r="L46" s="184"/>
      <c r="M46" s="184"/>
      <c r="N46" s="184"/>
      <c r="O46" s="184"/>
      <c r="P46" s="184"/>
      <c r="Q46" s="184"/>
      <c r="R46" s="184"/>
    </row>
    <row r="47" spans="2:18" ht="12.75">
      <c r="B47" s="184"/>
      <c r="C47" s="184"/>
      <c r="D47" s="184"/>
      <c r="E47" s="184"/>
      <c r="F47" s="184"/>
      <c r="G47" s="184"/>
      <c r="H47" s="184"/>
      <c r="I47" s="184"/>
      <c r="J47" s="184"/>
      <c r="K47" s="184"/>
      <c r="L47" s="184"/>
      <c r="M47" s="184"/>
      <c r="N47" s="184"/>
      <c r="O47" s="184"/>
      <c r="P47" s="184"/>
      <c r="Q47" s="184"/>
      <c r="R47" s="184"/>
    </row>
    <row r="48" spans="2:18" ht="12.75">
      <c r="B48" s="184"/>
      <c r="C48" s="184"/>
      <c r="D48" s="184"/>
      <c r="E48" s="184"/>
      <c r="F48" s="184"/>
      <c r="G48" s="184"/>
      <c r="H48" s="184"/>
      <c r="I48" s="184"/>
      <c r="J48" s="184"/>
      <c r="K48" s="184"/>
      <c r="L48" s="184"/>
      <c r="M48" s="184"/>
      <c r="N48" s="184"/>
      <c r="O48" s="184"/>
      <c r="P48" s="184"/>
      <c r="Q48" s="184"/>
      <c r="R48" s="184"/>
    </row>
    <row r="49" spans="2:18" ht="12.75">
      <c r="B49" s="184"/>
      <c r="C49" s="184"/>
      <c r="D49" s="184"/>
      <c r="E49" s="184"/>
      <c r="F49" s="184"/>
      <c r="G49" s="184"/>
      <c r="H49" s="184"/>
      <c r="I49" s="184"/>
      <c r="J49" s="184"/>
      <c r="K49" s="184"/>
      <c r="L49" s="184"/>
      <c r="M49" s="184"/>
      <c r="N49" s="184"/>
      <c r="O49" s="184"/>
      <c r="P49" s="184"/>
      <c r="Q49" s="184"/>
      <c r="R49" s="184"/>
    </row>
    <row r="50" spans="2:18" ht="12.75">
      <c r="B50" s="184"/>
      <c r="C50" s="184"/>
      <c r="D50" s="184"/>
      <c r="E50" s="184"/>
      <c r="F50" s="184"/>
      <c r="G50" s="184"/>
      <c r="H50" s="184"/>
      <c r="I50" s="184"/>
      <c r="J50" s="184"/>
      <c r="K50" s="184"/>
      <c r="L50" s="184"/>
      <c r="M50" s="184"/>
      <c r="N50" s="184"/>
      <c r="O50" s="184"/>
      <c r="P50" s="184"/>
      <c r="Q50" s="184"/>
      <c r="R50" s="184"/>
    </row>
    <row r="51" spans="2:18" ht="12.75">
      <c r="B51" s="184"/>
      <c r="C51" s="184"/>
      <c r="D51" s="184"/>
      <c r="E51" s="184"/>
      <c r="F51" s="184"/>
      <c r="G51" s="184"/>
      <c r="H51" s="184"/>
      <c r="I51" s="184"/>
      <c r="J51" s="184"/>
      <c r="K51" s="184"/>
      <c r="L51" s="184"/>
      <c r="M51" s="184"/>
      <c r="N51" s="184"/>
      <c r="O51" s="184"/>
      <c r="P51" s="184"/>
      <c r="Q51" s="184"/>
      <c r="R51" s="184"/>
    </row>
  </sheetData>
  <sheetProtection/>
  <mergeCells count="2">
    <mergeCell ref="A41:S41"/>
    <mergeCell ref="T41:AK41"/>
  </mergeCells>
  <printOptions horizontalCentered="1" verticalCentered="1"/>
  <pageMargins left="0.1968503937007874" right="0.75" top="0.6692913385826772" bottom="1" header="0" footer="0"/>
  <pageSetup orientation="landscape" scale="75" r:id="rId1"/>
  <colBreaks count="1" manualBreakCount="1">
    <brk id="19" max="57" man="1"/>
  </colBreaks>
</worksheet>
</file>

<file path=xl/worksheets/sheet4.xml><?xml version="1.0" encoding="utf-8"?>
<worksheet xmlns="http://schemas.openxmlformats.org/spreadsheetml/2006/main" xmlns:r="http://schemas.openxmlformats.org/officeDocument/2006/relationships">
  <sheetPr>
    <tabColor theme="0"/>
  </sheetPr>
  <dimension ref="A1:K65"/>
  <sheetViews>
    <sheetView view="pageBreakPreview" zoomScale="90" zoomScaleSheetLayoutView="90" zoomScalePageLayoutView="0" workbookViewId="0" topLeftCell="A1">
      <selection activeCell="D47" sqref="D47"/>
    </sheetView>
  </sheetViews>
  <sheetFormatPr defaultColWidth="11.421875" defaultRowHeight="12.75"/>
  <cols>
    <col min="1" max="1" width="16.00390625" style="22" customWidth="1"/>
    <col min="2" max="2" width="10.421875" style="22" bestFit="1" customWidth="1"/>
    <col min="3" max="3" width="12.7109375" style="22" customWidth="1"/>
    <col min="4" max="4" width="15.00390625" style="22" customWidth="1"/>
    <col min="5" max="5" width="12.57421875" style="22" customWidth="1"/>
    <col min="6" max="16384" width="11.421875" style="22" customWidth="1"/>
  </cols>
  <sheetData>
    <row r="1" ht="12.75">
      <c r="A1" s="165" t="s">
        <v>118</v>
      </c>
    </row>
    <row r="2" spans="1:6" ht="12.75">
      <c r="A2" s="162" t="s">
        <v>18</v>
      </c>
      <c r="B2" s="3"/>
      <c r="C2" s="3"/>
      <c r="D2" s="3"/>
      <c r="E2" s="3"/>
      <c r="F2" s="3"/>
    </row>
    <row r="3" spans="1:6" ht="12.75">
      <c r="A3" s="164" t="str">
        <f>'Anexo A'!A27</f>
        <v>I trimestre de 2016</v>
      </c>
      <c r="B3" s="3"/>
      <c r="C3" s="3"/>
      <c r="D3" s="3"/>
      <c r="E3" s="3"/>
      <c r="F3" s="38" t="s">
        <v>0</v>
      </c>
    </row>
    <row r="4" spans="1:6" ht="32.25" customHeight="1">
      <c r="A4" s="8" t="s">
        <v>1</v>
      </c>
      <c r="B4" s="97" t="s">
        <v>2</v>
      </c>
      <c r="C4" s="98" t="s">
        <v>37</v>
      </c>
      <c r="D4" s="98" t="s">
        <v>38</v>
      </c>
      <c r="E4" s="98" t="s">
        <v>17</v>
      </c>
      <c r="F4" s="98" t="s">
        <v>12</v>
      </c>
    </row>
    <row r="5" spans="1:6" ht="12.75">
      <c r="A5" s="66" t="s">
        <v>2</v>
      </c>
      <c r="B5" s="92">
        <v>4679879</v>
      </c>
      <c r="C5" s="92">
        <v>333582</v>
      </c>
      <c r="D5" s="92">
        <v>2920938</v>
      </c>
      <c r="E5" s="92">
        <v>1286970</v>
      </c>
      <c r="F5" s="92">
        <v>138389</v>
      </c>
    </row>
    <row r="6" spans="1:6" ht="12.75">
      <c r="A6" s="11" t="s">
        <v>3</v>
      </c>
      <c r="B6" s="92">
        <v>2834741</v>
      </c>
      <c r="C6" s="89">
        <v>181637</v>
      </c>
      <c r="D6" s="89">
        <v>1457679</v>
      </c>
      <c r="E6" s="89">
        <v>1174914</v>
      </c>
      <c r="F6" s="89">
        <v>20511</v>
      </c>
    </row>
    <row r="7" spans="1:6" ht="12.75">
      <c r="A7" s="11" t="s">
        <v>6</v>
      </c>
      <c r="B7" s="92">
        <v>729899</v>
      </c>
      <c r="C7" s="89">
        <v>145323</v>
      </c>
      <c r="D7" s="89">
        <v>491403</v>
      </c>
      <c r="E7" s="89">
        <v>88596</v>
      </c>
      <c r="F7" s="177">
        <v>4577</v>
      </c>
    </row>
    <row r="8" spans="1:6" ht="12.75">
      <c r="A8" s="11" t="s">
        <v>4</v>
      </c>
      <c r="B8" s="92">
        <v>258018</v>
      </c>
      <c r="C8" s="89">
        <v>0</v>
      </c>
      <c r="D8" s="89">
        <v>241978</v>
      </c>
      <c r="E8" s="177">
        <v>0</v>
      </c>
      <c r="F8" s="89">
        <v>16040</v>
      </c>
    </row>
    <row r="9" spans="1:6" ht="12.75">
      <c r="A9" s="11" t="s">
        <v>5</v>
      </c>
      <c r="B9" s="92">
        <v>236556</v>
      </c>
      <c r="C9" s="89">
        <v>321</v>
      </c>
      <c r="D9" s="89">
        <v>197471</v>
      </c>
      <c r="E9" s="89">
        <v>1760</v>
      </c>
      <c r="F9" s="89">
        <v>37004</v>
      </c>
    </row>
    <row r="10" spans="1:6" ht="12.75">
      <c r="A10" s="11" t="s">
        <v>7</v>
      </c>
      <c r="B10" s="92">
        <v>216835</v>
      </c>
      <c r="C10" s="177">
        <v>129</v>
      </c>
      <c r="D10" s="89">
        <v>174566</v>
      </c>
      <c r="E10" s="177">
        <v>1800</v>
      </c>
      <c r="F10" s="89">
        <v>40340</v>
      </c>
    </row>
    <row r="11" spans="1:6" ht="12.75">
      <c r="A11" s="11" t="s">
        <v>8</v>
      </c>
      <c r="B11" s="92">
        <v>58617</v>
      </c>
      <c r="C11" s="177">
        <v>0</v>
      </c>
      <c r="D11" s="89">
        <v>55735</v>
      </c>
      <c r="E11" s="177">
        <v>0</v>
      </c>
      <c r="F11" s="89">
        <v>2882</v>
      </c>
    </row>
    <row r="12" spans="1:6" ht="12.75">
      <c r="A12" s="11" t="s">
        <v>9</v>
      </c>
      <c r="B12" s="92">
        <v>65596</v>
      </c>
      <c r="C12" s="177">
        <v>0</v>
      </c>
      <c r="D12" s="89">
        <v>62838</v>
      </c>
      <c r="E12" s="177">
        <v>0</v>
      </c>
      <c r="F12" s="89">
        <v>2758</v>
      </c>
    </row>
    <row r="13" spans="1:6" ht="12.75">
      <c r="A13" s="11" t="s">
        <v>10</v>
      </c>
      <c r="B13" s="92">
        <v>46772</v>
      </c>
      <c r="C13" s="177">
        <v>3155</v>
      </c>
      <c r="D13" s="89">
        <v>39068</v>
      </c>
      <c r="E13" s="177">
        <v>0</v>
      </c>
      <c r="F13" s="89">
        <v>4549</v>
      </c>
    </row>
    <row r="14" spans="1:6" ht="12.75">
      <c r="A14" s="11" t="s">
        <v>11</v>
      </c>
      <c r="B14" s="92">
        <v>11430</v>
      </c>
      <c r="C14" s="177">
        <v>0</v>
      </c>
      <c r="D14" s="89">
        <v>11430</v>
      </c>
      <c r="E14" s="177">
        <v>0</v>
      </c>
      <c r="F14" s="89">
        <v>0</v>
      </c>
    </row>
    <row r="15" spans="1:11" ht="12.75">
      <c r="A15" s="94" t="s">
        <v>12</v>
      </c>
      <c r="B15" s="91">
        <v>221415</v>
      </c>
      <c r="C15" s="93">
        <v>3017</v>
      </c>
      <c r="D15" s="93">
        <v>188770</v>
      </c>
      <c r="E15" s="93">
        <v>19900</v>
      </c>
      <c r="F15" s="93">
        <v>9728</v>
      </c>
      <c r="H15" s="27"/>
      <c r="I15" s="27"/>
      <c r="J15" s="27"/>
      <c r="K15" s="27"/>
    </row>
    <row r="16" s="23" customFormat="1" ht="9">
      <c r="A16" s="23" t="s">
        <v>91</v>
      </c>
    </row>
    <row r="17" s="23" customFormat="1" ht="9">
      <c r="A17" s="16" t="s">
        <v>30</v>
      </c>
    </row>
    <row r="18" s="23" customFormat="1" ht="9">
      <c r="A18" s="16" t="s">
        <v>89</v>
      </c>
    </row>
    <row r="19" s="23" customFormat="1" ht="9">
      <c r="A19" s="137" t="str">
        <f>'Anexo A'!A20</f>
        <v>Fecha de publicación: 31 de Mayo de 2016</v>
      </c>
    </row>
    <row r="20" s="23" customFormat="1" ht="9">
      <c r="A20" s="137"/>
    </row>
    <row r="21" ht="12" customHeight="1">
      <c r="A21" s="1" t="s">
        <v>119</v>
      </c>
    </row>
    <row r="22" spans="1:6" ht="12" customHeight="1">
      <c r="A22" s="30" t="s">
        <v>172</v>
      </c>
      <c r="B22" s="3"/>
      <c r="C22" s="3"/>
      <c r="D22" s="3"/>
      <c r="E22" s="3"/>
      <c r="F22" s="3"/>
    </row>
    <row r="23" spans="1:6" ht="12" customHeight="1">
      <c r="A23" s="164" t="str">
        <f>A3</f>
        <v>I trimestre de 2016</v>
      </c>
      <c r="B23" s="3"/>
      <c r="C23" s="3"/>
      <c r="D23" s="3"/>
      <c r="E23" s="3"/>
      <c r="F23" s="38" t="s">
        <v>19</v>
      </c>
    </row>
    <row r="24" spans="1:6" ht="21.75" customHeight="1">
      <c r="A24" s="133" t="s">
        <v>1</v>
      </c>
      <c r="B24" s="134" t="s">
        <v>2</v>
      </c>
      <c r="C24" s="135" t="s">
        <v>37</v>
      </c>
      <c r="D24" s="135" t="s">
        <v>38</v>
      </c>
      <c r="E24" s="135" t="s">
        <v>17</v>
      </c>
      <c r="F24" s="135" t="s">
        <v>12</v>
      </c>
    </row>
    <row r="25" spans="1:6" ht="12.75">
      <c r="A25" s="136" t="s">
        <v>2</v>
      </c>
      <c r="B25" s="92">
        <v>45134</v>
      </c>
      <c r="C25" s="92">
        <v>5581</v>
      </c>
      <c r="D25" s="92">
        <v>21201</v>
      </c>
      <c r="E25" s="92">
        <v>17956</v>
      </c>
      <c r="F25" s="92">
        <v>396</v>
      </c>
    </row>
    <row r="26" spans="1:6" ht="12.75">
      <c r="A26" s="137" t="s">
        <v>3</v>
      </c>
      <c r="B26" s="92">
        <v>34479</v>
      </c>
      <c r="C26" s="89">
        <v>3205</v>
      </c>
      <c r="D26" s="89">
        <v>14412</v>
      </c>
      <c r="E26" s="89">
        <v>16597</v>
      </c>
      <c r="F26" s="89">
        <v>265</v>
      </c>
    </row>
    <row r="27" spans="1:6" ht="12.75">
      <c r="A27" s="137" t="s">
        <v>6</v>
      </c>
      <c r="B27" s="92">
        <v>7883</v>
      </c>
      <c r="C27" s="89">
        <v>2366</v>
      </c>
      <c r="D27" s="89">
        <v>4157</v>
      </c>
      <c r="E27" s="89">
        <v>1333</v>
      </c>
      <c r="F27" s="177">
        <v>27</v>
      </c>
    </row>
    <row r="28" spans="1:6" ht="12.75">
      <c r="A28" s="137" t="s">
        <v>4</v>
      </c>
      <c r="B28" s="92">
        <v>857</v>
      </c>
      <c r="C28" s="89">
        <v>0</v>
      </c>
      <c r="D28" s="89">
        <v>853</v>
      </c>
      <c r="E28" s="177">
        <v>0</v>
      </c>
      <c r="F28" s="89">
        <v>4</v>
      </c>
    </row>
    <row r="29" spans="1:6" ht="12.75">
      <c r="A29" s="137" t="s">
        <v>5</v>
      </c>
      <c r="B29" s="92">
        <v>1353</v>
      </c>
      <c r="C29" s="89">
        <v>3</v>
      </c>
      <c r="D29" s="89">
        <v>1277</v>
      </c>
      <c r="E29" s="89">
        <v>18</v>
      </c>
      <c r="F29" s="89">
        <v>55</v>
      </c>
    </row>
    <row r="30" spans="1:6" ht="12.75">
      <c r="A30" s="137" t="s">
        <v>7</v>
      </c>
      <c r="B30" s="92">
        <v>304</v>
      </c>
      <c r="C30" s="177">
        <v>1</v>
      </c>
      <c r="D30" s="89">
        <v>270</v>
      </c>
      <c r="E30" s="177">
        <v>2</v>
      </c>
      <c r="F30" s="89">
        <v>31</v>
      </c>
    </row>
    <row r="31" spans="1:6" ht="12.75">
      <c r="A31" s="137" t="s">
        <v>8</v>
      </c>
      <c r="B31" s="92">
        <v>43</v>
      </c>
      <c r="C31" s="177">
        <v>0</v>
      </c>
      <c r="D31" s="89">
        <v>38</v>
      </c>
      <c r="E31" s="177">
        <v>0</v>
      </c>
      <c r="F31" s="89">
        <v>5</v>
      </c>
    </row>
    <row r="32" spans="1:6" ht="12.75">
      <c r="A32" s="137" t="s">
        <v>9</v>
      </c>
      <c r="B32" s="92">
        <v>33</v>
      </c>
      <c r="C32" s="177">
        <v>0</v>
      </c>
      <c r="D32" s="89">
        <v>31</v>
      </c>
      <c r="E32" s="177">
        <v>0</v>
      </c>
      <c r="F32" s="89">
        <v>2</v>
      </c>
    </row>
    <row r="33" spans="1:6" ht="12.75">
      <c r="A33" s="137" t="s">
        <v>10</v>
      </c>
      <c r="B33" s="92">
        <v>25</v>
      </c>
      <c r="C33" s="177">
        <v>2</v>
      </c>
      <c r="D33" s="89">
        <v>20</v>
      </c>
      <c r="E33" s="177">
        <v>0</v>
      </c>
      <c r="F33" s="89">
        <v>3</v>
      </c>
    </row>
    <row r="34" spans="1:6" ht="12.75">
      <c r="A34" s="137" t="s">
        <v>11</v>
      </c>
      <c r="B34" s="92">
        <v>13</v>
      </c>
      <c r="C34" s="177">
        <v>0</v>
      </c>
      <c r="D34" s="89">
        <v>13</v>
      </c>
      <c r="E34" s="177">
        <v>0</v>
      </c>
      <c r="F34" s="89">
        <v>0</v>
      </c>
    </row>
    <row r="35" spans="1:6" ht="12.75">
      <c r="A35" s="138" t="s">
        <v>12</v>
      </c>
      <c r="B35" s="91">
        <v>144</v>
      </c>
      <c r="C35" s="178">
        <v>4</v>
      </c>
      <c r="D35" s="93">
        <v>130</v>
      </c>
      <c r="E35" s="93">
        <v>6</v>
      </c>
      <c r="F35" s="93">
        <v>4</v>
      </c>
    </row>
    <row r="36" ht="9.75" customHeight="1">
      <c r="A36" s="23" t="s">
        <v>91</v>
      </c>
    </row>
    <row r="37" ht="9.75" customHeight="1">
      <c r="A37" s="16" t="s">
        <v>39</v>
      </c>
    </row>
    <row r="38" ht="10.5" customHeight="1">
      <c r="A38" s="16" t="s">
        <v>89</v>
      </c>
    </row>
    <row r="39" ht="12.75">
      <c r="A39" s="137" t="str">
        <f>A19</f>
        <v>Fecha de publicación: 31 de Mayo de 2016</v>
      </c>
    </row>
    <row r="40" spans="1:2" ht="12.75">
      <c r="A40" s="192"/>
      <c r="B40" s="185"/>
    </row>
    <row r="41" spans="1:7" ht="12.75">
      <c r="A41" s="195" t="s">
        <v>120</v>
      </c>
      <c r="B41" s="193"/>
      <c r="C41" s="185"/>
      <c r="D41" s="185"/>
      <c r="E41" s="185"/>
      <c r="F41" s="185"/>
      <c r="G41" s="198"/>
    </row>
    <row r="42" spans="1:6" ht="12.75">
      <c r="A42" s="199" t="s">
        <v>20</v>
      </c>
      <c r="B42" s="196"/>
      <c r="C42" s="186"/>
      <c r="D42" s="186"/>
      <c r="E42" s="186"/>
      <c r="F42" s="186"/>
    </row>
    <row r="43" spans="1:6" ht="12.75">
      <c r="A43" s="197" t="str">
        <f>A23</f>
        <v>I trimestre de 2016</v>
      </c>
      <c r="B43" s="196"/>
      <c r="C43" s="186"/>
      <c r="D43" s="186"/>
      <c r="E43" s="186"/>
      <c r="F43" s="187" t="s">
        <v>0</v>
      </c>
    </row>
    <row r="44" spans="1:6" ht="36" customHeight="1">
      <c r="A44" s="49" t="s">
        <v>15</v>
      </c>
      <c r="B44" s="68" t="s">
        <v>2</v>
      </c>
      <c r="C44" s="48" t="s">
        <v>37</v>
      </c>
      <c r="D44" s="48" t="s">
        <v>38</v>
      </c>
      <c r="E44" s="48" t="s">
        <v>17</v>
      </c>
      <c r="F44" s="48" t="s">
        <v>12</v>
      </c>
    </row>
    <row r="45" spans="1:6" ht="12.75">
      <c r="A45" s="95" t="s">
        <v>2</v>
      </c>
      <c r="B45" s="92">
        <v>4679879</v>
      </c>
      <c r="C45" s="92">
        <v>333582</v>
      </c>
      <c r="D45" s="92">
        <v>2920938</v>
      </c>
      <c r="E45" s="92">
        <v>1286970</v>
      </c>
      <c r="F45" s="92">
        <v>138389</v>
      </c>
    </row>
    <row r="46" spans="1:6" ht="12.75">
      <c r="A46" s="50" t="s">
        <v>105</v>
      </c>
      <c r="B46" s="92">
        <v>1153336</v>
      </c>
      <c r="C46" s="89">
        <v>30614</v>
      </c>
      <c r="D46" s="89">
        <v>782726</v>
      </c>
      <c r="E46" s="89">
        <v>323183</v>
      </c>
      <c r="F46" s="89">
        <v>16813</v>
      </c>
    </row>
    <row r="47" spans="1:6" ht="12.75">
      <c r="A47" s="50" t="s">
        <v>46</v>
      </c>
      <c r="B47" s="92">
        <v>904330</v>
      </c>
      <c r="C47" s="89">
        <v>6531</v>
      </c>
      <c r="D47" s="89">
        <v>655701</v>
      </c>
      <c r="E47" s="177">
        <v>228863</v>
      </c>
      <c r="F47" s="177">
        <v>13235</v>
      </c>
    </row>
    <row r="48" spans="1:6" ht="12.75">
      <c r="A48" s="50" t="s">
        <v>104</v>
      </c>
      <c r="B48" s="92">
        <v>564850</v>
      </c>
      <c r="C48" s="89">
        <v>130611</v>
      </c>
      <c r="D48" s="89">
        <v>269992</v>
      </c>
      <c r="E48" s="89">
        <v>115136</v>
      </c>
      <c r="F48" s="177">
        <v>49111</v>
      </c>
    </row>
    <row r="49" spans="1:6" ht="12.75">
      <c r="A49" s="50" t="s">
        <v>52</v>
      </c>
      <c r="B49" s="92">
        <v>337352</v>
      </c>
      <c r="C49" s="89">
        <v>102365</v>
      </c>
      <c r="D49" s="89">
        <v>118990</v>
      </c>
      <c r="E49" s="89">
        <v>108047</v>
      </c>
      <c r="F49" s="89">
        <v>7950</v>
      </c>
    </row>
    <row r="50" spans="1:6" ht="12.75">
      <c r="A50" s="50" t="s">
        <v>53</v>
      </c>
      <c r="B50" s="92">
        <v>401958</v>
      </c>
      <c r="C50" s="177">
        <v>5591</v>
      </c>
      <c r="D50" s="89">
        <v>282360</v>
      </c>
      <c r="E50" s="177">
        <v>101873</v>
      </c>
      <c r="F50" s="89">
        <v>12134</v>
      </c>
    </row>
    <row r="51" spans="1:10" ht="12.75">
      <c r="A51" s="50" t="s">
        <v>54</v>
      </c>
      <c r="B51" s="92">
        <v>227125</v>
      </c>
      <c r="C51" s="177">
        <v>555</v>
      </c>
      <c r="D51" s="89">
        <v>207888</v>
      </c>
      <c r="E51" s="89">
        <v>16341</v>
      </c>
      <c r="F51" s="89">
        <v>2341</v>
      </c>
      <c r="J51" s="27"/>
    </row>
    <row r="52" spans="1:6" ht="12.75">
      <c r="A52" s="50" t="s">
        <v>50</v>
      </c>
      <c r="B52" s="92">
        <v>160046</v>
      </c>
      <c r="C52" s="89">
        <v>32750</v>
      </c>
      <c r="D52" s="89">
        <v>82378</v>
      </c>
      <c r="E52" s="89">
        <v>40149</v>
      </c>
      <c r="F52" s="89">
        <v>4769</v>
      </c>
    </row>
    <row r="53" spans="1:6" ht="12.75">
      <c r="A53" s="50" t="s">
        <v>51</v>
      </c>
      <c r="B53" s="92">
        <v>89454</v>
      </c>
      <c r="C53" s="177">
        <v>4108</v>
      </c>
      <c r="D53" s="89">
        <v>46837</v>
      </c>
      <c r="E53" s="177">
        <v>29646</v>
      </c>
      <c r="F53" s="177">
        <v>8863</v>
      </c>
    </row>
    <row r="54" spans="1:6" ht="12.75">
      <c r="A54" s="50" t="s">
        <v>56</v>
      </c>
      <c r="B54" s="92">
        <v>182658</v>
      </c>
      <c r="C54" s="89">
        <v>0</v>
      </c>
      <c r="D54" s="89">
        <v>108809</v>
      </c>
      <c r="E54" s="89">
        <v>72880</v>
      </c>
      <c r="F54" s="89">
        <v>969</v>
      </c>
    </row>
    <row r="55" spans="1:6" ht="12.75">
      <c r="A55" s="50" t="s">
        <v>63</v>
      </c>
      <c r="B55" s="92">
        <v>194868</v>
      </c>
      <c r="C55" s="89">
        <v>1409</v>
      </c>
      <c r="D55" s="89">
        <v>93999</v>
      </c>
      <c r="E55" s="89">
        <v>94860</v>
      </c>
      <c r="F55" s="177">
        <v>4600</v>
      </c>
    </row>
    <row r="56" spans="1:6" ht="12.75">
      <c r="A56" s="50" t="s">
        <v>57</v>
      </c>
      <c r="B56" s="92">
        <v>87788</v>
      </c>
      <c r="C56" s="89">
        <v>0</v>
      </c>
      <c r="D56" s="89">
        <v>55441</v>
      </c>
      <c r="E56" s="89">
        <v>32347</v>
      </c>
      <c r="F56" s="177">
        <v>0</v>
      </c>
    </row>
    <row r="57" spans="1:6" ht="12.75">
      <c r="A57" s="50" t="s">
        <v>58</v>
      </c>
      <c r="B57" s="92">
        <v>112796</v>
      </c>
      <c r="C57" s="177">
        <v>1600</v>
      </c>
      <c r="D57" s="89">
        <v>54867</v>
      </c>
      <c r="E57" s="89">
        <v>55825</v>
      </c>
      <c r="F57" s="89">
        <v>504</v>
      </c>
    </row>
    <row r="58" spans="1:6" ht="12.75">
      <c r="A58" s="50" t="s">
        <v>59</v>
      </c>
      <c r="B58" s="92">
        <v>48529</v>
      </c>
      <c r="C58" s="177">
        <v>7865</v>
      </c>
      <c r="D58" s="89">
        <v>33044</v>
      </c>
      <c r="E58" s="89">
        <v>7620</v>
      </c>
      <c r="F58" s="177">
        <v>0</v>
      </c>
    </row>
    <row r="59" spans="1:6" ht="12.75">
      <c r="A59" s="50" t="s">
        <v>60</v>
      </c>
      <c r="B59" s="92">
        <v>41054</v>
      </c>
      <c r="C59" s="89">
        <v>0</v>
      </c>
      <c r="D59" s="89">
        <v>37296</v>
      </c>
      <c r="E59" s="177">
        <v>2608</v>
      </c>
      <c r="F59" s="177">
        <v>1150</v>
      </c>
    </row>
    <row r="60" spans="1:6" ht="12.75">
      <c r="A60" s="50" t="s">
        <v>61</v>
      </c>
      <c r="B60" s="92">
        <v>97077</v>
      </c>
      <c r="C60" s="177">
        <v>0</v>
      </c>
      <c r="D60" s="89">
        <v>37341</v>
      </c>
      <c r="E60" s="89">
        <v>57592</v>
      </c>
      <c r="F60" s="89">
        <v>2144</v>
      </c>
    </row>
    <row r="61" spans="1:6" ht="12.75">
      <c r="A61" s="96" t="s">
        <v>62</v>
      </c>
      <c r="B61" s="91">
        <v>76658</v>
      </c>
      <c r="C61" s="178">
        <v>9583</v>
      </c>
      <c r="D61" s="93">
        <v>53269</v>
      </c>
      <c r="E61" s="178">
        <v>0</v>
      </c>
      <c r="F61" s="93">
        <v>13806</v>
      </c>
    </row>
    <row r="62" ht="9" customHeight="1">
      <c r="A62" s="23" t="s">
        <v>91</v>
      </c>
    </row>
    <row r="63" ht="9" customHeight="1">
      <c r="A63" s="16" t="s">
        <v>30</v>
      </c>
    </row>
    <row r="64" ht="9" customHeight="1">
      <c r="A64" s="16" t="s">
        <v>89</v>
      </c>
    </row>
    <row r="65" ht="12.75">
      <c r="A65" s="137" t="str">
        <f>A39</f>
        <v>Fecha de publicación: 31 de Mayo de 2016</v>
      </c>
    </row>
  </sheetData>
  <sheetProtection/>
  <printOptions/>
  <pageMargins left="0.7874015748031497" right="0.7874015748031497" top="0.34" bottom="0.31496062992125984" header="0" footer="0"/>
  <pageSetup orientation="portrait" scale="88" r:id="rId1"/>
</worksheet>
</file>

<file path=xl/worksheets/sheet5.xml><?xml version="1.0" encoding="utf-8"?>
<worksheet xmlns="http://schemas.openxmlformats.org/spreadsheetml/2006/main" xmlns:r="http://schemas.openxmlformats.org/officeDocument/2006/relationships">
  <sheetPr>
    <tabColor theme="0"/>
  </sheetPr>
  <dimension ref="A1:AM68"/>
  <sheetViews>
    <sheetView view="pageBreakPreview" zoomScale="96" zoomScaleSheetLayoutView="96" zoomScalePageLayoutView="0" workbookViewId="0" topLeftCell="A1">
      <selection activeCell="D22" sqref="D22"/>
    </sheetView>
  </sheetViews>
  <sheetFormatPr defaultColWidth="11.421875" defaultRowHeight="12.75"/>
  <cols>
    <col min="1" max="1" width="16.00390625" style="2" customWidth="1"/>
    <col min="2" max="2" width="11.00390625" style="2" bestFit="1" customWidth="1"/>
    <col min="3" max="3" width="10.7109375" style="2" bestFit="1" customWidth="1"/>
    <col min="4" max="4" width="9.7109375" style="2" bestFit="1" customWidth="1"/>
    <col min="5" max="5" width="12.7109375" style="2" customWidth="1"/>
    <col min="6" max="6" width="9.8515625" style="2" customWidth="1"/>
    <col min="7" max="7" width="9.421875" style="2" bestFit="1" customWidth="1"/>
    <col min="8" max="8" width="9.140625" style="2" bestFit="1" customWidth="1"/>
    <col min="9" max="9" width="9.00390625" style="2" bestFit="1" customWidth="1"/>
    <col min="10" max="10" width="8.28125" style="2" bestFit="1" customWidth="1"/>
    <col min="11" max="11" width="9.421875" style="2" bestFit="1" customWidth="1"/>
    <col min="12" max="12" width="8.28125" style="2" bestFit="1" customWidth="1"/>
    <col min="13" max="13" width="8.7109375" style="2" bestFit="1" customWidth="1"/>
    <col min="14" max="14" width="8.00390625" style="2" bestFit="1" customWidth="1"/>
    <col min="15" max="15" width="9.7109375" style="2" bestFit="1" customWidth="1"/>
    <col min="16" max="16" width="9.140625" style="2" bestFit="1" customWidth="1"/>
    <col min="17" max="17" width="8.28125" style="2" bestFit="1" customWidth="1"/>
    <col min="18" max="18" width="8.7109375" style="2" customWidth="1"/>
    <col min="19" max="19" width="11.421875" style="2" customWidth="1"/>
    <col min="20" max="20" width="16.00390625" style="2" customWidth="1"/>
    <col min="21" max="21" width="8.140625" style="2" customWidth="1"/>
    <col min="22" max="22" width="9.00390625" style="2" customWidth="1"/>
    <col min="23" max="23" width="7.00390625" style="2" customWidth="1"/>
    <col min="24" max="24" width="12.421875" style="2" customWidth="1"/>
    <col min="25" max="25" width="9.7109375" style="2" bestFit="1" customWidth="1"/>
    <col min="26" max="26" width="8.00390625" style="2" customWidth="1"/>
    <col min="27" max="28" width="7.7109375" style="2" customWidth="1"/>
    <col min="29" max="29" width="9.421875" style="2" customWidth="1"/>
    <col min="30" max="30" width="8.28125" style="2" customWidth="1"/>
    <col min="31" max="32" width="7.7109375" style="2" customWidth="1"/>
    <col min="33" max="34" width="9.7109375" style="2" customWidth="1"/>
    <col min="35" max="35" width="7.00390625" style="2" customWidth="1"/>
    <col min="36" max="37" width="7.7109375" style="2" customWidth="1"/>
    <col min="38" max="38" width="14.28125" style="2" customWidth="1"/>
    <col min="39" max="16384" width="11.421875" style="2" customWidth="1"/>
  </cols>
  <sheetData>
    <row r="1" spans="1:37" ht="11.25">
      <c r="A1" s="172" t="s">
        <v>124</v>
      </c>
      <c r="B1" s="3"/>
      <c r="C1" s="3"/>
      <c r="D1" s="3"/>
      <c r="E1" s="3"/>
      <c r="F1" s="3"/>
      <c r="G1" s="3"/>
      <c r="H1" s="3"/>
      <c r="I1" s="3"/>
      <c r="J1" s="3"/>
      <c r="K1" s="3"/>
      <c r="L1" s="3"/>
      <c r="M1" s="3"/>
      <c r="N1" s="3"/>
      <c r="O1" s="3"/>
      <c r="P1" s="3"/>
      <c r="Q1" s="3"/>
      <c r="R1" s="3"/>
      <c r="T1" s="1" t="s">
        <v>122</v>
      </c>
      <c r="U1" s="3"/>
      <c r="V1" s="3"/>
      <c r="W1" s="3"/>
      <c r="X1" s="3"/>
      <c r="Y1" s="3"/>
      <c r="Z1" s="3"/>
      <c r="AA1" s="3"/>
      <c r="AB1" s="3"/>
      <c r="AC1" s="3"/>
      <c r="AD1" s="3"/>
      <c r="AE1" s="3"/>
      <c r="AF1" s="3"/>
      <c r="AG1" s="3"/>
      <c r="AH1" s="3"/>
      <c r="AI1" s="3"/>
      <c r="AJ1" s="3"/>
      <c r="AK1" s="3"/>
    </row>
    <row r="2" spans="1:37" ht="11.25">
      <c r="A2" s="172" t="s">
        <v>16</v>
      </c>
      <c r="B2" s="3"/>
      <c r="C2" s="3"/>
      <c r="D2" s="3"/>
      <c r="E2" s="3"/>
      <c r="F2" s="3"/>
      <c r="G2" s="3"/>
      <c r="H2" s="3"/>
      <c r="I2" s="3"/>
      <c r="J2" s="3"/>
      <c r="K2" s="3"/>
      <c r="L2" s="3"/>
      <c r="M2" s="3"/>
      <c r="N2" s="3"/>
      <c r="O2" s="3"/>
      <c r="P2" s="3"/>
      <c r="Q2" s="3"/>
      <c r="R2" s="3"/>
      <c r="T2" s="4" t="s">
        <v>41</v>
      </c>
      <c r="U2" s="4"/>
      <c r="V2" s="4"/>
      <c r="W2" s="4"/>
      <c r="X2" s="4"/>
      <c r="Y2" s="4"/>
      <c r="Z2" s="4"/>
      <c r="AA2" s="4"/>
      <c r="AB2" s="4"/>
      <c r="AC2" s="4"/>
      <c r="AD2" s="4"/>
      <c r="AE2" s="4"/>
      <c r="AF2" s="4"/>
      <c r="AG2" s="4"/>
      <c r="AH2" s="4"/>
      <c r="AI2" s="4"/>
      <c r="AJ2" s="4"/>
      <c r="AK2" s="3"/>
    </row>
    <row r="3" spans="1:37" ht="11.25">
      <c r="A3" s="5" t="str">
        <f>'Anexo A'!A4</f>
        <v>IV trimestre de 2015</v>
      </c>
      <c r="B3" s="3"/>
      <c r="C3" s="3"/>
      <c r="D3" s="3"/>
      <c r="E3" s="3"/>
      <c r="F3" s="3"/>
      <c r="G3" s="3"/>
      <c r="H3" s="3"/>
      <c r="I3" s="3"/>
      <c r="J3" s="3"/>
      <c r="K3" s="3"/>
      <c r="L3" s="3"/>
      <c r="M3" s="3"/>
      <c r="N3" s="3"/>
      <c r="O3" s="3"/>
      <c r="P3" s="3"/>
      <c r="Q3" s="3"/>
      <c r="R3" s="38" t="s">
        <v>0</v>
      </c>
      <c r="T3" s="7" t="str">
        <f>'Anexo A'!T4</f>
        <v>I trimestre de 2016 / IV trimestre de 2015</v>
      </c>
      <c r="U3" s="4"/>
      <c r="V3" s="4"/>
      <c r="W3" s="4"/>
      <c r="X3" s="4"/>
      <c r="Y3" s="4"/>
      <c r="Z3" s="4"/>
      <c r="AA3" s="4"/>
      <c r="AB3" s="4"/>
      <c r="AC3" s="4"/>
      <c r="AD3" s="4"/>
      <c r="AE3" s="4"/>
      <c r="AF3" s="4"/>
      <c r="AG3" s="4"/>
      <c r="AH3" s="4"/>
      <c r="AI3" s="4"/>
      <c r="AJ3" s="4"/>
      <c r="AK3" s="38" t="s">
        <v>31</v>
      </c>
    </row>
    <row r="4" spans="1:38" ht="23.25" customHeight="1">
      <c r="A4" s="8" t="s">
        <v>1</v>
      </c>
      <c r="B4" s="68" t="s">
        <v>2</v>
      </c>
      <c r="C4" s="176" t="s">
        <v>106</v>
      </c>
      <c r="D4" s="9" t="s">
        <v>46</v>
      </c>
      <c r="E4" s="176" t="s">
        <v>104</v>
      </c>
      <c r="F4" s="9" t="s">
        <v>47</v>
      </c>
      <c r="G4" s="9" t="s">
        <v>48</v>
      </c>
      <c r="H4" s="9" t="s">
        <v>49</v>
      </c>
      <c r="I4" s="9" t="s">
        <v>50</v>
      </c>
      <c r="J4" s="9" t="s">
        <v>51</v>
      </c>
      <c r="K4" s="9" t="s">
        <v>56</v>
      </c>
      <c r="L4" s="9" t="s">
        <v>63</v>
      </c>
      <c r="M4" s="9" t="s">
        <v>57</v>
      </c>
      <c r="N4" s="9" t="s">
        <v>58</v>
      </c>
      <c r="O4" s="9" t="s">
        <v>59</v>
      </c>
      <c r="P4" s="9" t="s">
        <v>60</v>
      </c>
      <c r="Q4" s="9" t="s">
        <v>61</v>
      </c>
      <c r="R4" s="9" t="s">
        <v>62</v>
      </c>
      <c r="S4" s="22"/>
      <c r="T4" s="8" t="s">
        <v>1</v>
      </c>
      <c r="U4" s="68" t="s">
        <v>2</v>
      </c>
      <c r="V4" s="176" t="s">
        <v>106</v>
      </c>
      <c r="W4" s="9" t="s">
        <v>46</v>
      </c>
      <c r="X4" s="176" t="s">
        <v>104</v>
      </c>
      <c r="Y4" s="9" t="s">
        <v>47</v>
      </c>
      <c r="Z4" s="9" t="s">
        <v>48</v>
      </c>
      <c r="AA4" s="9" t="s">
        <v>49</v>
      </c>
      <c r="AB4" s="9" t="s">
        <v>50</v>
      </c>
      <c r="AC4" s="9" t="s">
        <v>51</v>
      </c>
      <c r="AD4" s="9" t="s">
        <v>56</v>
      </c>
      <c r="AE4" s="9" t="s">
        <v>63</v>
      </c>
      <c r="AF4" s="9" t="s">
        <v>57</v>
      </c>
      <c r="AG4" s="9" t="s">
        <v>58</v>
      </c>
      <c r="AH4" s="9" t="s">
        <v>59</v>
      </c>
      <c r="AI4" s="9" t="s">
        <v>60</v>
      </c>
      <c r="AJ4" s="9" t="s">
        <v>61</v>
      </c>
      <c r="AK4" s="72" t="s">
        <v>62</v>
      </c>
      <c r="AL4" s="22"/>
    </row>
    <row r="5" spans="1:38" ht="12.75">
      <c r="A5" s="40" t="s">
        <v>2</v>
      </c>
      <c r="B5" s="174">
        <v>5141159</v>
      </c>
      <c r="C5" s="174">
        <v>1274892</v>
      </c>
      <c r="D5" s="174">
        <v>878720</v>
      </c>
      <c r="E5" s="174">
        <v>773206</v>
      </c>
      <c r="F5" s="174">
        <v>198965</v>
      </c>
      <c r="G5" s="174">
        <v>338305</v>
      </c>
      <c r="H5" s="174">
        <v>429497</v>
      </c>
      <c r="I5" s="174">
        <v>137957</v>
      </c>
      <c r="J5" s="174">
        <v>80851</v>
      </c>
      <c r="K5" s="174">
        <v>219807</v>
      </c>
      <c r="L5" s="174">
        <v>163170</v>
      </c>
      <c r="M5" s="174">
        <v>120204</v>
      </c>
      <c r="N5" s="174">
        <v>82530</v>
      </c>
      <c r="O5" s="174">
        <v>101273</v>
      </c>
      <c r="P5" s="174">
        <v>132634</v>
      </c>
      <c r="Q5" s="174">
        <v>104173</v>
      </c>
      <c r="R5" s="174">
        <v>104975</v>
      </c>
      <c r="S5" s="22"/>
      <c r="T5" s="156" t="s">
        <v>2</v>
      </c>
      <c r="U5" s="146">
        <v>-11.299475468469268</v>
      </c>
      <c r="V5" s="146">
        <v>-1.9763242690361267</v>
      </c>
      <c r="W5" s="146">
        <v>-14.256532228696287</v>
      </c>
      <c r="X5" s="146">
        <v>-17.40816806905275</v>
      </c>
      <c r="Y5" s="146">
        <v>95.89123715226296</v>
      </c>
      <c r="Z5" s="146">
        <v>33.42930196124797</v>
      </c>
      <c r="AA5" s="146">
        <v>-6.553712831521523</v>
      </c>
      <c r="AB5" s="146">
        <v>-58.03257536768703</v>
      </c>
      <c r="AC5" s="146">
        <v>-19.774647190510947</v>
      </c>
      <c r="AD5" s="146">
        <v>-28.02822476081289</v>
      </c>
      <c r="AE5" s="146">
        <v>-60.143408714837285</v>
      </c>
      <c r="AF5" s="146">
        <v>-20.728095570862877</v>
      </c>
      <c r="AG5" s="146">
        <v>-52.42820792439113</v>
      </c>
      <c r="AH5" s="146">
        <v>-46.326266625852895</v>
      </c>
      <c r="AI5" s="146">
        <v>-47.29631919417344</v>
      </c>
      <c r="AJ5" s="146">
        <v>-59.94259549019419</v>
      </c>
      <c r="AK5" s="146">
        <v>-71.93998571088355</v>
      </c>
      <c r="AL5" s="22"/>
    </row>
    <row r="6" spans="1:38" ht="12.75">
      <c r="A6" s="13" t="s">
        <v>3</v>
      </c>
      <c r="B6" s="174">
        <v>3120126</v>
      </c>
      <c r="C6" s="160">
        <v>892670</v>
      </c>
      <c r="D6" s="160">
        <v>574021</v>
      </c>
      <c r="E6" s="160">
        <v>403087</v>
      </c>
      <c r="F6" s="160">
        <v>91219</v>
      </c>
      <c r="G6" s="160">
        <v>136812</v>
      </c>
      <c r="H6" s="160">
        <v>351871</v>
      </c>
      <c r="I6" s="160">
        <v>88373</v>
      </c>
      <c r="J6" s="160">
        <v>49335</v>
      </c>
      <c r="K6" s="160">
        <v>107618</v>
      </c>
      <c r="L6" s="160">
        <v>91895</v>
      </c>
      <c r="M6" s="160">
        <v>60049</v>
      </c>
      <c r="N6" s="160">
        <v>45452</v>
      </c>
      <c r="O6" s="160">
        <v>44100</v>
      </c>
      <c r="P6" s="160">
        <v>69198</v>
      </c>
      <c r="Q6" s="160">
        <v>74452</v>
      </c>
      <c r="R6" s="160">
        <v>39974</v>
      </c>
      <c r="S6" s="22"/>
      <c r="T6" s="181" t="s">
        <v>3</v>
      </c>
      <c r="U6" s="146">
        <v>-20.116206845492783</v>
      </c>
      <c r="V6" s="147">
        <v>-10.681886923499164</v>
      </c>
      <c r="W6" s="147">
        <v>-11.82622238559216</v>
      </c>
      <c r="X6" s="147">
        <v>-22.747198495610135</v>
      </c>
      <c r="Y6" s="147">
        <v>11.612712263892405</v>
      </c>
      <c r="Z6" s="147">
        <v>45.30889103295033</v>
      </c>
      <c r="AA6" s="147">
        <v>-12.456837875244048</v>
      </c>
      <c r="AB6" s="179">
        <v>-73.74990098785828</v>
      </c>
      <c r="AC6" s="147">
        <v>-23.857302118171688</v>
      </c>
      <c r="AD6" s="147">
        <v>-58.717872474864805</v>
      </c>
      <c r="AE6" s="147">
        <v>-47.902497415528586</v>
      </c>
      <c r="AF6" s="147">
        <v>-21.992039834135454</v>
      </c>
      <c r="AG6" s="147">
        <v>-78.05817125759043</v>
      </c>
      <c r="AH6" s="147">
        <v>-69.33560090702947</v>
      </c>
      <c r="AI6" s="147">
        <v>-60.94829330327466</v>
      </c>
      <c r="AJ6" s="147">
        <v>-80.113361628969</v>
      </c>
      <c r="AK6" s="147">
        <v>-90.63641366888477</v>
      </c>
      <c r="AL6" s="22"/>
    </row>
    <row r="7" spans="1:38" ht="12.75">
      <c r="A7" s="29" t="s">
        <v>6</v>
      </c>
      <c r="B7" s="174">
        <v>754990</v>
      </c>
      <c r="C7" s="160">
        <v>118513</v>
      </c>
      <c r="D7" s="160">
        <v>45235</v>
      </c>
      <c r="E7" s="160">
        <v>131514</v>
      </c>
      <c r="F7" s="160">
        <v>69088</v>
      </c>
      <c r="G7" s="160">
        <v>57766</v>
      </c>
      <c r="H7" s="160">
        <v>23293</v>
      </c>
      <c r="I7" s="160">
        <v>28420</v>
      </c>
      <c r="J7" s="160">
        <v>16922</v>
      </c>
      <c r="K7" s="160">
        <v>34247</v>
      </c>
      <c r="L7" s="160">
        <v>18691</v>
      </c>
      <c r="M7" s="160">
        <v>40937</v>
      </c>
      <c r="N7" s="160">
        <v>31502</v>
      </c>
      <c r="O7" s="160">
        <v>54315</v>
      </c>
      <c r="P7" s="160">
        <v>22742</v>
      </c>
      <c r="Q7" s="160">
        <v>19364</v>
      </c>
      <c r="R7" s="160">
        <v>42441</v>
      </c>
      <c r="S7" s="22"/>
      <c r="T7" s="181" t="s">
        <v>6</v>
      </c>
      <c r="U7" s="146">
        <v>-7.073338719718151</v>
      </c>
      <c r="V7" s="147">
        <v>-25.54065798688751</v>
      </c>
      <c r="W7" s="147">
        <v>-28.997457720791417</v>
      </c>
      <c r="X7" s="147">
        <v>-11.61245190626093</v>
      </c>
      <c r="Y7" s="147">
        <v>59.13906901343216</v>
      </c>
      <c r="Z7" s="147">
        <v>32.254267216009424</v>
      </c>
      <c r="AA7" s="147">
        <v>-43.91877388056498</v>
      </c>
      <c r="AB7" s="147">
        <v>-27.776213933849405</v>
      </c>
      <c r="AC7" s="147">
        <v>-30.85923649686798</v>
      </c>
      <c r="AD7" s="147">
        <v>72.63409933716821</v>
      </c>
      <c r="AE7" s="147">
        <v>-22.83451928735755</v>
      </c>
      <c r="AF7" s="147">
        <v>-25.98627158804993</v>
      </c>
      <c r="AG7" s="147">
        <v>-29.24893657545553</v>
      </c>
      <c r="AH7" s="147">
        <v>-27.881800607566973</v>
      </c>
      <c r="AI7" s="147">
        <v>55.360126637938606</v>
      </c>
      <c r="AJ7" s="147">
        <v>-12.683329890518493</v>
      </c>
      <c r="AK7" s="147">
        <v>-62.75535449211847</v>
      </c>
      <c r="AL7" s="22"/>
    </row>
    <row r="8" spans="1:38" ht="12.75">
      <c r="A8" s="29" t="s">
        <v>4</v>
      </c>
      <c r="B8" s="174">
        <v>192027</v>
      </c>
      <c r="C8" s="160">
        <v>54087</v>
      </c>
      <c r="D8" s="160">
        <v>52978</v>
      </c>
      <c r="E8" s="160">
        <v>10380</v>
      </c>
      <c r="F8" s="160">
        <v>1567</v>
      </c>
      <c r="G8" s="160">
        <v>52177</v>
      </c>
      <c r="H8" s="160">
        <v>3261</v>
      </c>
      <c r="I8" s="160">
        <v>5875</v>
      </c>
      <c r="J8" s="160">
        <v>22</v>
      </c>
      <c r="K8" s="160">
        <v>2160</v>
      </c>
      <c r="L8" s="160">
        <v>2880</v>
      </c>
      <c r="M8" s="160">
        <v>0</v>
      </c>
      <c r="N8" s="160">
        <v>0</v>
      </c>
      <c r="O8" s="160">
        <v>1280</v>
      </c>
      <c r="P8" s="160">
        <v>5000</v>
      </c>
      <c r="Q8" s="160">
        <v>360</v>
      </c>
      <c r="R8" s="160">
        <v>0</v>
      </c>
      <c r="S8" s="22"/>
      <c r="T8" s="181" t="s">
        <v>4</v>
      </c>
      <c r="U8" s="146">
        <v>71.47119936258963</v>
      </c>
      <c r="V8" s="147">
        <v>275.34712592674765</v>
      </c>
      <c r="W8" s="147">
        <v>23.245498131299797</v>
      </c>
      <c r="X8" s="147">
        <v>-90.56840077071291</v>
      </c>
      <c r="Y8" s="147">
        <v>903.9566049776644</v>
      </c>
      <c r="Z8" s="147">
        <v>-45.77112520842517</v>
      </c>
      <c r="AA8" s="147">
        <v>-37.994480220791175</v>
      </c>
      <c r="AB8" s="179">
        <v>-2.2127659574468055</v>
      </c>
      <c r="AC8" s="179">
        <v>-100</v>
      </c>
      <c r="AD8" s="147">
        <v>-4.444444444444443</v>
      </c>
      <c r="AE8" s="179">
        <v>-100</v>
      </c>
      <c r="AF8" s="179" t="s">
        <v>13</v>
      </c>
      <c r="AG8" s="179" t="s">
        <v>13</v>
      </c>
      <c r="AH8" s="147">
        <v>-80.46875</v>
      </c>
      <c r="AI8" s="147">
        <v>-83.94</v>
      </c>
      <c r="AJ8" s="179">
        <v>-100</v>
      </c>
      <c r="AK8" s="179" t="s">
        <v>13</v>
      </c>
      <c r="AL8" s="22"/>
    </row>
    <row r="9" spans="1:38" ht="12.75">
      <c r="A9" s="29" t="s">
        <v>5</v>
      </c>
      <c r="B9" s="174">
        <v>360039</v>
      </c>
      <c r="C9" s="160">
        <v>35273</v>
      </c>
      <c r="D9" s="160">
        <v>32257</v>
      </c>
      <c r="E9" s="160">
        <v>158096</v>
      </c>
      <c r="F9" s="160">
        <v>6088</v>
      </c>
      <c r="G9" s="160">
        <v>15162</v>
      </c>
      <c r="H9" s="160">
        <v>21447</v>
      </c>
      <c r="I9" s="160">
        <v>5880</v>
      </c>
      <c r="J9" s="160">
        <v>7433</v>
      </c>
      <c r="K9" s="160">
        <v>11941</v>
      </c>
      <c r="L9" s="160">
        <v>22537</v>
      </c>
      <c r="M9" s="160">
        <v>4568</v>
      </c>
      <c r="N9" s="160">
        <v>1964</v>
      </c>
      <c r="O9" s="160">
        <v>1482</v>
      </c>
      <c r="P9" s="160">
        <v>25668</v>
      </c>
      <c r="Q9" s="160">
        <v>5471</v>
      </c>
      <c r="R9" s="160">
        <v>4772</v>
      </c>
      <c r="S9" s="22"/>
      <c r="T9" s="181" t="s">
        <v>5</v>
      </c>
      <c r="U9" s="146">
        <v>-58.367565735934164</v>
      </c>
      <c r="V9" s="147">
        <v>-42.08884982848071</v>
      </c>
      <c r="W9" s="147">
        <v>-51.13928759649068</v>
      </c>
      <c r="X9" s="147">
        <v>-89.79607327193604</v>
      </c>
      <c r="Y9" s="147">
        <v>121.23850197109064</v>
      </c>
      <c r="Z9" s="147">
        <v>216.0203139427516</v>
      </c>
      <c r="AA9" s="147">
        <v>-50.165524315755114</v>
      </c>
      <c r="AB9" s="147">
        <v>-15.544217687074834</v>
      </c>
      <c r="AC9" s="147">
        <v>-62.545405623570566</v>
      </c>
      <c r="AD9" s="147">
        <v>-56.326940792228456</v>
      </c>
      <c r="AE9" s="147">
        <v>-93.06473798642233</v>
      </c>
      <c r="AF9" s="147">
        <v>-30.845008756567424</v>
      </c>
      <c r="AG9" s="147">
        <v>-23.217922606924645</v>
      </c>
      <c r="AH9" s="147">
        <v>-52.091767881241566</v>
      </c>
      <c r="AI9" s="147">
        <v>-98.34813775907745</v>
      </c>
      <c r="AJ9" s="147">
        <v>-46.92012429171998</v>
      </c>
      <c r="AK9" s="147">
        <v>-52.47275775356245</v>
      </c>
      <c r="AL9" s="22"/>
    </row>
    <row r="10" spans="1:38" ht="12.75">
      <c r="A10" s="29" t="s">
        <v>7</v>
      </c>
      <c r="B10" s="174">
        <v>172589</v>
      </c>
      <c r="C10" s="160">
        <v>18183</v>
      </c>
      <c r="D10" s="160">
        <v>33007</v>
      </c>
      <c r="E10" s="160">
        <v>21556</v>
      </c>
      <c r="F10" s="160">
        <v>9317</v>
      </c>
      <c r="G10" s="160">
        <v>31777</v>
      </c>
      <c r="H10" s="160">
        <v>7963</v>
      </c>
      <c r="I10" s="160">
        <v>9008</v>
      </c>
      <c r="J10" s="160">
        <v>1942</v>
      </c>
      <c r="K10" s="160">
        <v>24745</v>
      </c>
      <c r="L10" s="160">
        <v>1153</v>
      </c>
      <c r="M10" s="160">
        <v>2100</v>
      </c>
      <c r="N10" s="160">
        <v>1015</v>
      </c>
      <c r="O10" s="160">
        <v>96</v>
      </c>
      <c r="P10" s="160">
        <v>182</v>
      </c>
      <c r="Q10" s="160">
        <v>1869</v>
      </c>
      <c r="R10" s="160">
        <v>8676</v>
      </c>
      <c r="S10" s="22"/>
      <c r="T10" s="181" t="s">
        <v>7</v>
      </c>
      <c r="U10" s="146">
        <v>112.35478506741447</v>
      </c>
      <c r="V10" s="147">
        <v>180.36077654952425</v>
      </c>
      <c r="W10" s="147">
        <v>64.35907534765352</v>
      </c>
      <c r="X10" s="147">
        <v>545.1753572091297</v>
      </c>
      <c r="Y10" s="147">
        <v>74.93828485564023</v>
      </c>
      <c r="Z10" s="147">
        <v>127.57340214620635</v>
      </c>
      <c r="AA10" s="147">
        <v>141.3663192264222</v>
      </c>
      <c r="AB10" s="179">
        <v>-85.45737122557726</v>
      </c>
      <c r="AC10" s="147">
        <v>-100</v>
      </c>
      <c r="AD10" s="147">
        <v>-84.68781572034754</v>
      </c>
      <c r="AE10" s="179">
        <v>-24.28447528187337</v>
      </c>
      <c r="AF10" s="147">
        <v>146.2857142857143</v>
      </c>
      <c r="AG10" s="147">
        <v>-52.610837438423644</v>
      </c>
      <c r="AH10" s="147">
        <v>-100</v>
      </c>
      <c r="AI10" s="179">
        <v>960.4395604395604</v>
      </c>
      <c r="AJ10" s="179">
        <v>-66.77367576243981</v>
      </c>
      <c r="AK10" s="179">
        <v>-97.83310281235592</v>
      </c>
      <c r="AL10" s="22"/>
    </row>
    <row r="11" spans="1:38" ht="12.75">
      <c r="A11" s="29" t="s">
        <v>8</v>
      </c>
      <c r="B11" s="174">
        <v>149509</v>
      </c>
      <c r="C11" s="160">
        <v>52598</v>
      </c>
      <c r="D11" s="160">
        <v>39180</v>
      </c>
      <c r="E11" s="160">
        <v>21833</v>
      </c>
      <c r="F11" s="160">
        <v>4132</v>
      </c>
      <c r="G11" s="160">
        <v>11774</v>
      </c>
      <c r="H11" s="160">
        <v>4022</v>
      </c>
      <c r="I11" s="160">
        <v>0</v>
      </c>
      <c r="J11" s="160">
        <v>680</v>
      </c>
      <c r="K11" s="160">
        <v>8795</v>
      </c>
      <c r="L11" s="160">
        <v>0</v>
      </c>
      <c r="M11" s="160">
        <v>1433</v>
      </c>
      <c r="N11" s="160">
        <v>816</v>
      </c>
      <c r="O11" s="160">
        <v>0</v>
      </c>
      <c r="P11" s="160">
        <v>0</v>
      </c>
      <c r="Q11" s="160">
        <v>230</v>
      </c>
      <c r="R11" s="160">
        <v>4016</v>
      </c>
      <c r="S11" s="22"/>
      <c r="T11" s="181" t="s">
        <v>8</v>
      </c>
      <c r="U11" s="146">
        <v>-13.045368506243776</v>
      </c>
      <c r="V11" s="147">
        <v>-60.23232822540781</v>
      </c>
      <c r="W11" s="147">
        <v>-47.5472179683512</v>
      </c>
      <c r="X11" s="147">
        <v>19.159071130856958</v>
      </c>
      <c r="Y11" s="147">
        <v>779.6950629235237</v>
      </c>
      <c r="Z11" s="147">
        <v>-69.66196704603364</v>
      </c>
      <c r="AA11" s="147">
        <v>106.6633515663849</v>
      </c>
      <c r="AB11" s="179" t="s">
        <v>13</v>
      </c>
      <c r="AC11" s="151">
        <v>66.91176470588235</v>
      </c>
      <c r="AD11" s="179">
        <v>-48.55031267765776</v>
      </c>
      <c r="AE11" s="147" t="s">
        <v>13</v>
      </c>
      <c r="AF11" s="147">
        <v>-31.193300767620386</v>
      </c>
      <c r="AG11" s="179">
        <v>424.5098039215686</v>
      </c>
      <c r="AH11" s="179" t="s">
        <v>13</v>
      </c>
      <c r="AI11" s="179" t="s">
        <v>13</v>
      </c>
      <c r="AJ11" s="179">
        <v>299.5652173913043</v>
      </c>
      <c r="AK11" s="179">
        <v>-40.98605577689243</v>
      </c>
      <c r="AL11" s="22"/>
    </row>
    <row r="12" spans="1:38" ht="12.75">
      <c r="A12" s="29" t="s">
        <v>9</v>
      </c>
      <c r="B12" s="174">
        <v>49906</v>
      </c>
      <c r="C12" s="160">
        <v>1508</v>
      </c>
      <c r="D12" s="160">
        <v>14381</v>
      </c>
      <c r="E12" s="160">
        <v>500</v>
      </c>
      <c r="F12" s="160">
        <v>252</v>
      </c>
      <c r="G12" s="160">
        <v>16056</v>
      </c>
      <c r="H12" s="160">
        <v>7586</v>
      </c>
      <c r="I12" s="160">
        <v>0</v>
      </c>
      <c r="J12" s="160">
        <v>0</v>
      </c>
      <c r="K12" s="160">
        <v>3600</v>
      </c>
      <c r="L12" s="160">
        <v>0</v>
      </c>
      <c r="M12" s="160">
        <v>800</v>
      </c>
      <c r="N12" s="160">
        <v>0</v>
      </c>
      <c r="O12" s="160">
        <v>0</v>
      </c>
      <c r="P12" s="160">
        <v>0</v>
      </c>
      <c r="Q12" s="160">
        <v>2127</v>
      </c>
      <c r="R12" s="160">
        <v>3096</v>
      </c>
      <c r="S12" s="22"/>
      <c r="T12" s="181" t="s">
        <v>9</v>
      </c>
      <c r="U12" s="146">
        <v>-8.033102232196526</v>
      </c>
      <c r="V12" s="147">
        <v>577.1883289124668</v>
      </c>
      <c r="W12" s="147">
        <v>-98.24768792156317</v>
      </c>
      <c r="X12" s="147">
        <v>-100</v>
      </c>
      <c r="Y12" s="147">
        <v>376.1904761904762</v>
      </c>
      <c r="Z12" s="179">
        <v>-33.16517189835575</v>
      </c>
      <c r="AA12" s="179">
        <v>-57.32929079883996</v>
      </c>
      <c r="AB12" s="179" t="s">
        <v>13</v>
      </c>
      <c r="AC12" s="179" t="s">
        <v>13</v>
      </c>
      <c r="AD12" s="147">
        <v>389.44444444444446</v>
      </c>
      <c r="AE12" s="179" t="s">
        <v>13</v>
      </c>
      <c r="AF12" s="179">
        <v>145.00000000000003</v>
      </c>
      <c r="AG12" s="179" t="s">
        <v>13</v>
      </c>
      <c r="AH12" s="179" t="s">
        <v>13</v>
      </c>
      <c r="AI12" s="179" t="s">
        <v>13</v>
      </c>
      <c r="AJ12" s="179">
        <v>-72.96661965209215</v>
      </c>
      <c r="AK12" s="179">
        <v>-96.44702842377261</v>
      </c>
      <c r="AL12" s="22"/>
    </row>
    <row r="13" spans="1:38" ht="12.75">
      <c r="A13" s="29" t="s">
        <v>14</v>
      </c>
      <c r="B13" s="174">
        <v>39555</v>
      </c>
      <c r="C13" s="160">
        <v>14040</v>
      </c>
      <c r="D13" s="160">
        <v>2640</v>
      </c>
      <c r="E13" s="160">
        <v>6460</v>
      </c>
      <c r="F13" s="160">
        <v>3960</v>
      </c>
      <c r="G13" s="160">
        <v>6042</v>
      </c>
      <c r="H13" s="160">
        <v>0</v>
      </c>
      <c r="I13" s="160">
        <v>0</v>
      </c>
      <c r="J13" s="160">
        <v>500</v>
      </c>
      <c r="K13" s="160">
        <v>697</v>
      </c>
      <c r="L13" s="160">
        <v>2746</v>
      </c>
      <c r="M13" s="160">
        <v>170</v>
      </c>
      <c r="N13" s="160">
        <v>0</v>
      </c>
      <c r="O13" s="160">
        <v>0</v>
      </c>
      <c r="P13" s="160">
        <v>0</v>
      </c>
      <c r="Q13" s="160">
        <v>300</v>
      </c>
      <c r="R13" s="160">
        <v>2000</v>
      </c>
      <c r="S13" s="22"/>
      <c r="T13" s="181" t="s">
        <v>14</v>
      </c>
      <c r="U13" s="146">
        <v>146.36076349386929</v>
      </c>
      <c r="V13" s="147">
        <v>-18.397435897435898</v>
      </c>
      <c r="W13" s="147">
        <v>49.65909090909091</v>
      </c>
      <c r="X13" s="147">
        <v>-100</v>
      </c>
      <c r="Y13" s="147">
        <v>1768.6616161616162</v>
      </c>
      <c r="Z13" s="147">
        <v>-100</v>
      </c>
      <c r="AA13" s="179" t="s">
        <v>13</v>
      </c>
      <c r="AB13" s="147" t="s">
        <v>13</v>
      </c>
      <c r="AC13" s="179">
        <v>-100</v>
      </c>
      <c r="AD13" s="179">
        <v>139.02439024390242</v>
      </c>
      <c r="AE13" s="179">
        <v>-100</v>
      </c>
      <c r="AF13" s="179">
        <v>117.64705882352939</v>
      </c>
      <c r="AG13" s="179" t="s">
        <v>13</v>
      </c>
      <c r="AH13" s="179" t="s">
        <v>13</v>
      </c>
      <c r="AI13" s="179" t="s">
        <v>13</v>
      </c>
      <c r="AJ13" s="179">
        <v>721.0000000000001</v>
      </c>
      <c r="AK13" s="179">
        <v>-100</v>
      </c>
      <c r="AL13" s="22"/>
    </row>
    <row r="14" spans="1:38" ht="12.75">
      <c r="A14" s="29" t="s">
        <v>11</v>
      </c>
      <c r="B14" s="174">
        <v>84220</v>
      </c>
      <c r="C14" s="160">
        <v>23835</v>
      </c>
      <c r="D14" s="160">
        <v>5890</v>
      </c>
      <c r="E14" s="160">
        <v>2182</v>
      </c>
      <c r="F14" s="160">
        <v>1522</v>
      </c>
      <c r="G14" s="160">
        <v>1175</v>
      </c>
      <c r="H14" s="160">
        <v>0</v>
      </c>
      <c r="I14" s="160">
        <v>72</v>
      </c>
      <c r="J14" s="160">
        <v>0</v>
      </c>
      <c r="K14" s="160">
        <v>17379</v>
      </c>
      <c r="L14" s="160">
        <v>21628</v>
      </c>
      <c r="M14" s="160">
        <v>9170</v>
      </c>
      <c r="N14" s="160">
        <v>1367</v>
      </c>
      <c r="O14" s="160">
        <v>0</v>
      </c>
      <c r="P14" s="160">
        <v>0</v>
      </c>
      <c r="Q14" s="160">
        <v>0</v>
      </c>
      <c r="R14" s="160">
        <v>0</v>
      </c>
      <c r="S14" s="22"/>
      <c r="T14" s="181" t="s">
        <v>11</v>
      </c>
      <c r="U14" s="146">
        <v>-34.7352172880551</v>
      </c>
      <c r="V14" s="147">
        <v>-34.818544157751205</v>
      </c>
      <c r="W14" s="147">
        <v>-96.7741935483871</v>
      </c>
      <c r="X14" s="147">
        <v>437.2593950504124</v>
      </c>
      <c r="Y14" s="179">
        <v>149.67148488830486</v>
      </c>
      <c r="Z14" s="179">
        <v>-100</v>
      </c>
      <c r="AA14" s="147" t="s">
        <v>13</v>
      </c>
      <c r="AB14" s="179">
        <v>-100</v>
      </c>
      <c r="AC14" s="179" t="s">
        <v>13</v>
      </c>
      <c r="AD14" s="179">
        <v>3.573278094251677</v>
      </c>
      <c r="AE14" s="179">
        <v>-100</v>
      </c>
      <c r="AF14" s="179">
        <v>-72.7371864776445</v>
      </c>
      <c r="AG14" s="179">
        <v>-100</v>
      </c>
      <c r="AH14" s="179" t="s">
        <v>13</v>
      </c>
      <c r="AI14" s="179" t="s">
        <v>13</v>
      </c>
      <c r="AJ14" s="179" t="s">
        <v>13</v>
      </c>
      <c r="AK14" s="179" t="s">
        <v>13</v>
      </c>
      <c r="AL14" s="22"/>
    </row>
    <row r="15" spans="1:38" ht="12.75">
      <c r="A15" s="78" t="s">
        <v>12</v>
      </c>
      <c r="B15" s="175">
        <v>218198</v>
      </c>
      <c r="C15" s="161">
        <v>64185</v>
      </c>
      <c r="D15" s="161">
        <v>79131</v>
      </c>
      <c r="E15" s="161">
        <v>17598</v>
      </c>
      <c r="F15" s="161">
        <v>11820</v>
      </c>
      <c r="G15" s="161">
        <v>9564</v>
      </c>
      <c r="H15" s="161">
        <v>10054</v>
      </c>
      <c r="I15" s="161">
        <v>329</v>
      </c>
      <c r="J15" s="161">
        <v>4017</v>
      </c>
      <c r="K15" s="161">
        <v>8625</v>
      </c>
      <c r="L15" s="161">
        <v>1640</v>
      </c>
      <c r="M15" s="161">
        <v>977</v>
      </c>
      <c r="N15" s="161">
        <v>414</v>
      </c>
      <c r="O15" s="161">
        <v>0</v>
      </c>
      <c r="P15" s="161">
        <v>9844</v>
      </c>
      <c r="Q15" s="161">
        <v>0</v>
      </c>
      <c r="R15" s="161">
        <v>0</v>
      </c>
      <c r="S15" s="22"/>
      <c r="T15" s="182" t="s">
        <v>12</v>
      </c>
      <c r="U15" s="148">
        <v>-11.918532708824088</v>
      </c>
      <c r="V15" s="149">
        <v>-50.775103217262604</v>
      </c>
      <c r="W15" s="149">
        <v>-30.567034411292667</v>
      </c>
      <c r="X15" s="149">
        <v>-3.1537674735765364</v>
      </c>
      <c r="Y15" s="149">
        <v>45.08460236886634</v>
      </c>
      <c r="Z15" s="149">
        <v>39.80552070263488</v>
      </c>
      <c r="AA15" s="149">
        <v>248.73682116570518</v>
      </c>
      <c r="AB15" s="149">
        <v>397.87234042553195</v>
      </c>
      <c r="AC15" s="248">
        <v>190.739357729649</v>
      </c>
      <c r="AD15" s="149">
        <v>-79.46666666666667</v>
      </c>
      <c r="AE15" s="180">
        <v>-82</v>
      </c>
      <c r="AF15" s="149">
        <v>254.04298874104404</v>
      </c>
      <c r="AG15" s="149">
        <v>-100</v>
      </c>
      <c r="AH15" s="180" t="s">
        <v>13</v>
      </c>
      <c r="AI15" s="149">
        <v>-85.75782202356766</v>
      </c>
      <c r="AJ15" s="180" t="s">
        <v>13</v>
      </c>
      <c r="AK15" s="180" t="s">
        <v>13</v>
      </c>
      <c r="AL15" s="22"/>
    </row>
    <row r="16" spans="1:20" s="23" customFormat="1" ht="9">
      <c r="A16" s="23" t="s">
        <v>91</v>
      </c>
      <c r="T16" s="23" t="s">
        <v>91</v>
      </c>
    </row>
    <row r="17" spans="1:20" s="23" customFormat="1" ht="9">
      <c r="A17" s="16" t="s">
        <v>30</v>
      </c>
      <c r="T17" s="23" t="s">
        <v>32</v>
      </c>
    </row>
    <row r="18" spans="1:20" s="23" customFormat="1" ht="9">
      <c r="A18" s="23" t="s">
        <v>107</v>
      </c>
      <c r="T18" s="16" t="s">
        <v>33</v>
      </c>
    </row>
    <row r="19" spans="1:20" s="23" customFormat="1" ht="9">
      <c r="A19" s="137" t="str">
        <f>'Anexo A'!A20</f>
        <v>Fecha de publicación: 31 de Mayo de 2016</v>
      </c>
      <c r="T19" s="16" t="s">
        <v>90</v>
      </c>
    </row>
    <row r="20" s="23" customFormat="1" ht="9">
      <c r="T20" s="23" t="s">
        <v>107</v>
      </c>
    </row>
    <row r="21" spans="1:38" ht="12.75">
      <c r="A21" s="22"/>
      <c r="B21" s="22"/>
      <c r="C21" s="22"/>
      <c r="D21" s="22"/>
      <c r="E21" s="22"/>
      <c r="F21" s="62"/>
      <c r="G21" s="22"/>
      <c r="H21" s="22"/>
      <c r="I21" s="22"/>
      <c r="J21" s="22"/>
      <c r="K21" s="22"/>
      <c r="L21" s="22"/>
      <c r="M21" s="22"/>
      <c r="N21" s="22"/>
      <c r="O21" s="22"/>
      <c r="P21" s="22"/>
      <c r="Q21" s="22"/>
      <c r="R21" s="22"/>
      <c r="S21" s="22"/>
      <c r="T21" s="137" t="str">
        <f>A19</f>
        <v>Fecha de publicación: 31 de Mayo de 2016</v>
      </c>
      <c r="U21" s="22"/>
      <c r="V21" s="22"/>
      <c r="W21" s="22"/>
      <c r="X21" s="22"/>
      <c r="Y21" s="22"/>
      <c r="Z21" s="22"/>
      <c r="AA21" s="22"/>
      <c r="AB21" s="22"/>
      <c r="AC21" s="22"/>
      <c r="AD21" s="22"/>
      <c r="AE21" s="22"/>
      <c r="AF21" s="22"/>
      <c r="AG21" s="22"/>
      <c r="AH21" s="22"/>
      <c r="AI21" s="22"/>
      <c r="AJ21" s="22"/>
      <c r="AK21" s="22"/>
      <c r="AL21" s="22"/>
    </row>
    <row r="22" spans="1:37" ht="11.25">
      <c r="A22" s="1" t="s">
        <v>125</v>
      </c>
      <c r="B22" s="3"/>
      <c r="C22" s="3"/>
      <c r="D22" s="3"/>
      <c r="E22" s="3"/>
      <c r="F22" s="3"/>
      <c r="G22" s="3"/>
      <c r="H22" s="3"/>
      <c r="I22" s="3"/>
      <c r="J22" s="3"/>
      <c r="K22" s="3"/>
      <c r="L22" s="3"/>
      <c r="M22" s="3"/>
      <c r="N22" s="3"/>
      <c r="O22" s="3"/>
      <c r="P22" s="3"/>
      <c r="Q22" s="3"/>
      <c r="R22" s="3"/>
      <c r="T22" s="1" t="s">
        <v>123</v>
      </c>
      <c r="U22" s="19"/>
      <c r="V22" s="19"/>
      <c r="W22" s="19"/>
      <c r="X22" s="19"/>
      <c r="Y22" s="19"/>
      <c r="Z22" s="19"/>
      <c r="AA22" s="19"/>
      <c r="AB22" s="19"/>
      <c r="AC22" s="19"/>
      <c r="AD22" s="19"/>
      <c r="AE22" s="19"/>
      <c r="AF22" s="19"/>
      <c r="AG22" s="19"/>
      <c r="AH22" s="19"/>
      <c r="AI22" s="19"/>
      <c r="AJ22" s="19"/>
      <c r="AK22" s="19"/>
    </row>
    <row r="23" spans="1:37" ht="11.25">
      <c r="A23" s="1" t="s">
        <v>16</v>
      </c>
      <c r="B23" s="3"/>
      <c r="C23" s="3"/>
      <c r="D23" s="3"/>
      <c r="E23" s="3"/>
      <c r="F23" s="3"/>
      <c r="G23" s="3"/>
      <c r="H23" s="3"/>
      <c r="I23" s="3"/>
      <c r="J23" s="3"/>
      <c r="K23" s="3"/>
      <c r="L23" s="3"/>
      <c r="M23" s="3"/>
      <c r="O23" s="3"/>
      <c r="P23" s="3"/>
      <c r="Q23" s="3"/>
      <c r="R23" s="3"/>
      <c r="T23" s="4" t="s">
        <v>42</v>
      </c>
      <c r="U23" s="4"/>
      <c r="V23" s="4"/>
      <c r="W23" s="4"/>
      <c r="X23" s="4"/>
      <c r="Y23" s="4"/>
      <c r="Z23" s="4"/>
      <c r="AA23" s="3"/>
      <c r="AB23" s="3"/>
      <c r="AC23" s="3"/>
      <c r="AD23" s="3"/>
      <c r="AE23" s="3"/>
      <c r="AF23" s="3"/>
      <c r="AG23" s="3"/>
      <c r="AH23" s="3"/>
      <c r="AI23" s="3"/>
      <c r="AJ23" s="3"/>
      <c r="AK23" s="3"/>
    </row>
    <row r="24" spans="1:37" ht="11.25">
      <c r="A24" s="5" t="str">
        <f>'Anexo A'!A27</f>
        <v>I trimestre de 2016</v>
      </c>
      <c r="B24" s="3"/>
      <c r="C24" s="3"/>
      <c r="D24" s="3"/>
      <c r="E24" s="3"/>
      <c r="F24" s="3"/>
      <c r="G24" s="3"/>
      <c r="H24" s="3"/>
      <c r="I24" s="3"/>
      <c r="J24" s="3"/>
      <c r="K24" s="3"/>
      <c r="L24" s="3"/>
      <c r="M24" s="3"/>
      <c r="N24" s="3"/>
      <c r="O24" s="3"/>
      <c r="Q24" s="3"/>
      <c r="R24" s="38" t="s">
        <v>0</v>
      </c>
      <c r="T24" s="7" t="str">
        <f>T3</f>
        <v>I trimestre de 2016 / IV trimestre de 2015</v>
      </c>
      <c r="U24" s="4"/>
      <c r="V24" s="4"/>
      <c r="W24" s="4"/>
      <c r="X24" s="4"/>
      <c r="Y24" s="4"/>
      <c r="Z24" s="4"/>
      <c r="AA24" s="4"/>
      <c r="AB24" s="55"/>
      <c r="AC24" s="55"/>
      <c r="AD24" s="55"/>
      <c r="AE24" s="55"/>
      <c r="AF24" s="55"/>
      <c r="AG24" s="55"/>
      <c r="AH24" s="55"/>
      <c r="AI24" s="55"/>
      <c r="AJ24" s="55"/>
      <c r="AK24" s="55"/>
    </row>
    <row r="25" spans="1:38" ht="25.5" customHeight="1">
      <c r="A25" s="8" t="s">
        <v>1</v>
      </c>
      <c r="B25" s="68" t="s">
        <v>2</v>
      </c>
      <c r="C25" s="176" t="s">
        <v>106</v>
      </c>
      <c r="D25" s="9" t="s">
        <v>46</v>
      </c>
      <c r="E25" s="176" t="s">
        <v>104</v>
      </c>
      <c r="F25" s="9" t="s">
        <v>47</v>
      </c>
      <c r="G25" s="9" t="s">
        <v>48</v>
      </c>
      <c r="H25" s="9" t="s">
        <v>49</v>
      </c>
      <c r="I25" s="9" t="s">
        <v>50</v>
      </c>
      <c r="J25" s="9" t="s">
        <v>51</v>
      </c>
      <c r="K25" s="9" t="s">
        <v>56</v>
      </c>
      <c r="L25" s="9" t="s">
        <v>63</v>
      </c>
      <c r="M25" s="9" t="s">
        <v>57</v>
      </c>
      <c r="N25" s="9" t="s">
        <v>58</v>
      </c>
      <c r="O25" s="9" t="s">
        <v>59</v>
      </c>
      <c r="P25" s="9" t="s">
        <v>60</v>
      </c>
      <c r="Q25" s="9" t="s">
        <v>61</v>
      </c>
      <c r="R25" s="9" t="s">
        <v>62</v>
      </c>
      <c r="S25" s="22"/>
      <c r="T25" s="8" t="s">
        <v>1</v>
      </c>
      <c r="U25" s="68" t="s">
        <v>2</v>
      </c>
      <c r="V25" s="176" t="s">
        <v>106</v>
      </c>
      <c r="W25" s="9" t="s">
        <v>46</v>
      </c>
      <c r="X25" s="176" t="s">
        <v>104</v>
      </c>
      <c r="Y25" s="9" t="s">
        <v>47</v>
      </c>
      <c r="Z25" s="9" t="s">
        <v>48</v>
      </c>
      <c r="AA25" s="9" t="s">
        <v>49</v>
      </c>
      <c r="AB25" s="9" t="s">
        <v>50</v>
      </c>
      <c r="AC25" s="9" t="s">
        <v>51</v>
      </c>
      <c r="AD25" s="9" t="s">
        <v>56</v>
      </c>
      <c r="AE25" s="9" t="s">
        <v>63</v>
      </c>
      <c r="AF25" s="9" t="s">
        <v>57</v>
      </c>
      <c r="AG25" s="9" t="s">
        <v>58</v>
      </c>
      <c r="AH25" s="9" t="s">
        <v>59</v>
      </c>
      <c r="AI25" s="9" t="s">
        <v>60</v>
      </c>
      <c r="AJ25" s="9" t="s">
        <v>61</v>
      </c>
      <c r="AK25" s="9" t="s">
        <v>62</v>
      </c>
      <c r="AL25" s="22"/>
    </row>
    <row r="26" spans="1:39" ht="12.75">
      <c r="A26" s="40" t="s">
        <v>2</v>
      </c>
      <c r="B26" s="174">
        <v>4560235</v>
      </c>
      <c r="C26" s="174">
        <v>1249696</v>
      </c>
      <c r="D26" s="174">
        <v>753445</v>
      </c>
      <c r="E26" s="174">
        <v>638605</v>
      </c>
      <c r="F26" s="174">
        <v>389755</v>
      </c>
      <c r="G26" s="174">
        <v>451398</v>
      </c>
      <c r="H26" s="174">
        <v>401349</v>
      </c>
      <c r="I26" s="174">
        <v>57897</v>
      </c>
      <c r="J26" s="174">
        <v>64863</v>
      </c>
      <c r="K26" s="174">
        <v>158199</v>
      </c>
      <c r="L26" s="174">
        <v>65034</v>
      </c>
      <c r="M26" s="174">
        <v>95288</v>
      </c>
      <c r="N26" s="174">
        <v>39261</v>
      </c>
      <c r="O26" s="174">
        <v>54357</v>
      </c>
      <c r="P26" s="174">
        <v>69903</v>
      </c>
      <c r="Q26" s="174">
        <v>41729</v>
      </c>
      <c r="R26" s="174">
        <v>29456</v>
      </c>
      <c r="S26" s="22"/>
      <c r="T26" s="140" t="s">
        <v>2</v>
      </c>
      <c r="U26" s="40">
        <v>-11.299475468469268</v>
      </c>
      <c r="V26" s="156">
        <v>-1.976324269036128</v>
      </c>
      <c r="W26" s="156">
        <v>-14.256532228696287</v>
      </c>
      <c r="X26" s="156">
        <v>-17.408168069052753</v>
      </c>
      <c r="Y26" s="156">
        <v>95.89123715226297</v>
      </c>
      <c r="Z26" s="156">
        <v>33.429301961247965</v>
      </c>
      <c r="AA26" s="156">
        <v>-6.553712831521521</v>
      </c>
      <c r="AB26" s="156">
        <v>-58.03257536768702</v>
      </c>
      <c r="AC26" s="156">
        <v>-19.774647190510947</v>
      </c>
      <c r="AD26" s="156">
        <v>-28.028224760812886</v>
      </c>
      <c r="AE26" s="156">
        <v>-60.143408714837285</v>
      </c>
      <c r="AF26" s="156">
        <v>-20.728095570862877</v>
      </c>
      <c r="AG26" s="156">
        <v>-52.42820792439113</v>
      </c>
      <c r="AH26" s="156">
        <v>-46.3262666258529</v>
      </c>
      <c r="AI26" s="156">
        <v>-47.29631919417344</v>
      </c>
      <c r="AJ26" s="156">
        <v>-59.9425954901942</v>
      </c>
      <c r="AK26" s="156">
        <v>-71.93998571088355</v>
      </c>
      <c r="AL26" s="22"/>
      <c r="AM26" s="17"/>
    </row>
    <row r="27" spans="1:39" ht="12.75">
      <c r="A27" s="29" t="s">
        <v>3</v>
      </c>
      <c r="B27" s="174">
        <v>2492475</v>
      </c>
      <c r="C27" s="160">
        <v>797316</v>
      </c>
      <c r="D27" s="160">
        <v>506136</v>
      </c>
      <c r="E27" s="160">
        <v>311396</v>
      </c>
      <c r="F27" s="160">
        <v>101812</v>
      </c>
      <c r="G27" s="160">
        <v>198800</v>
      </c>
      <c r="H27" s="160">
        <v>308039</v>
      </c>
      <c r="I27" s="160">
        <v>23198</v>
      </c>
      <c r="J27" s="160">
        <v>37565</v>
      </c>
      <c r="K27" s="160">
        <v>44427</v>
      </c>
      <c r="L27" s="160">
        <v>47875</v>
      </c>
      <c r="M27" s="160">
        <v>46843</v>
      </c>
      <c r="N27" s="160">
        <v>9973</v>
      </c>
      <c r="O27" s="160">
        <v>13523</v>
      </c>
      <c r="P27" s="160">
        <v>27023</v>
      </c>
      <c r="Q27" s="160">
        <v>14806</v>
      </c>
      <c r="R27" s="160">
        <v>3743</v>
      </c>
      <c r="S27" s="22"/>
      <c r="T27" s="29" t="s">
        <v>3</v>
      </c>
      <c r="U27" s="156">
        <v>-12.208356131370376</v>
      </c>
      <c r="V27" s="157">
        <v>-7.479378645406843</v>
      </c>
      <c r="W27" s="157">
        <v>-7.725441551347415</v>
      </c>
      <c r="X27" s="157">
        <v>-11.858547398752725</v>
      </c>
      <c r="Y27" s="157">
        <v>5.324051968939261</v>
      </c>
      <c r="Z27" s="157">
        <v>18.323110802382455</v>
      </c>
      <c r="AA27" s="157">
        <v>-10.205426347564707</v>
      </c>
      <c r="AB27" s="157">
        <v>-47.242981508730985</v>
      </c>
      <c r="AC27" s="157">
        <v>-14.557643071823485</v>
      </c>
      <c r="AD27" s="157">
        <v>-28.748402007215418</v>
      </c>
      <c r="AE27" s="157">
        <v>-26.977998406569835</v>
      </c>
      <c r="AF27" s="157">
        <v>-10.986323250474198</v>
      </c>
      <c r="AG27" s="157">
        <v>-42.98921604265116</v>
      </c>
      <c r="AH27" s="157">
        <v>-30.19264759610163</v>
      </c>
      <c r="AI27" s="157">
        <v>-31.79803067086871</v>
      </c>
      <c r="AJ27" s="157">
        <v>-57.256678793929325</v>
      </c>
      <c r="AK27" s="157">
        <v>-34.51393188854489</v>
      </c>
      <c r="AL27" s="22"/>
      <c r="AM27" s="17"/>
    </row>
    <row r="28" spans="1:39" ht="12.75">
      <c r="A28" s="29" t="s">
        <v>6</v>
      </c>
      <c r="B28" s="174">
        <v>701587</v>
      </c>
      <c r="C28" s="160">
        <v>88244</v>
      </c>
      <c r="D28" s="160">
        <v>32118</v>
      </c>
      <c r="E28" s="160">
        <v>116242</v>
      </c>
      <c r="F28" s="160">
        <v>109946</v>
      </c>
      <c r="G28" s="160">
        <v>76398</v>
      </c>
      <c r="H28" s="160">
        <v>13063</v>
      </c>
      <c r="I28" s="160">
        <v>20526</v>
      </c>
      <c r="J28" s="160">
        <v>11700</v>
      </c>
      <c r="K28" s="160">
        <v>59122</v>
      </c>
      <c r="L28" s="160">
        <v>14423</v>
      </c>
      <c r="M28" s="160">
        <v>30299</v>
      </c>
      <c r="N28" s="160">
        <v>22288</v>
      </c>
      <c r="O28" s="160">
        <v>39171</v>
      </c>
      <c r="P28" s="160">
        <v>35332</v>
      </c>
      <c r="Q28" s="160">
        <v>16908</v>
      </c>
      <c r="R28" s="160">
        <v>15807</v>
      </c>
      <c r="S28" s="22"/>
      <c r="T28" s="29" t="s">
        <v>6</v>
      </c>
      <c r="U28" s="156">
        <v>-1.0387346510777042</v>
      </c>
      <c r="V28" s="157">
        <v>-2.374240327808165</v>
      </c>
      <c r="W28" s="157">
        <v>-1.492739439184268</v>
      </c>
      <c r="X28" s="157">
        <v>-1.9751528053326022</v>
      </c>
      <c r="Y28" s="157">
        <v>20.535270022365744</v>
      </c>
      <c r="Z28" s="157">
        <v>5.507456289442955</v>
      </c>
      <c r="AA28" s="157">
        <v>-2.381855985024342</v>
      </c>
      <c r="AB28" s="157">
        <v>-5.7220728197916735</v>
      </c>
      <c r="AC28" s="157">
        <v>-6.45879457273256</v>
      </c>
      <c r="AD28" s="157">
        <v>11.316746054493258</v>
      </c>
      <c r="AE28" s="157">
        <v>-2.615676901391187</v>
      </c>
      <c r="AF28" s="157">
        <v>-8.849955076370176</v>
      </c>
      <c r="AG28" s="157">
        <v>-11.164425057554828</v>
      </c>
      <c r="AH28" s="157">
        <v>-14.953640160753608</v>
      </c>
      <c r="AI28" s="157">
        <v>9.49228704555393</v>
      </c>
      <c r="AJ28" s="157">
        <v>-2.35761665690726</v>
      </c>
      <c r="AK28" s="157">
        <v>-25.371755179804715</v>
      </c>
      <c r="AL28" s="22"/>
      <c r="AM28" s="17"/>
    </row>
    <row r="29" spans="1:39" ht="12.75">
      <c r="A29" s="29" t="s">
        <v>4</v>
      </c>
      <c r="B29" s="174">
        <v>329271</v>
      </c>
      <c r="C29" s="160">
        <v>203014</v>
      </c>
      <c r="D29" s="160">
        <v>65293</v>
      </c>
      <c r="E29" s="160">
        <v>979</v>
      </c>
      <c r="F29" s="160">
        <v>15732</v>
      </c>
      <c r="G29" s="160">
        <v>28295</v>
      </c>
      <c r="H29" s="160">
        <v>2022</v>
      </c>
      <c r="I29" s="160">
        <v>5745</v>
      </c>
      <c r="J29" s="160">
        <v>0</v>
      </c>
      <c r="K29" s="160">
        <v>2064</v>
      </c>
      <c r="L29" s="160">
        <v>0</v>
      </c>
      <c r="M29" s="160">
        <v>540</v>
      </c>
      <c r="N29" s="160">
        <v>697</v>
      </c>
      <c r="O29" s="160">
        <v>250</v>
      </c>
      <c r="P29" s="160">
        <v>803</v>
      </c>
      <c r="Q29" s="160">
        <v>0</v>
      </c>
      <c r="R29" s="160">
        <v>3837</v>
      </c>
      <c r="S29" s="22"/>
      <c r="T29" s="29" t="s">
        <v>4</v>
      </c>
      <c r="U29" s="156">
        <v>2.6695147922871083</v>
      </c>
      <c r="V29" s="157">
        <v>11.68153851463499</v>
      </c>
      <c r="W29" s="157">
        <v>1.4014703204661327</v>
      </c>
      <c r="X29" s="157">
        <v>-1.2158467471799235</v>
      </c>
      <c r="Y29" s="157">
        <v>7.119342597944362</v>
      </c>
      <c r="Z29" s="157">
        <v>-7.059310385598791</v>
      </c>
      <c r="AA29" s="157">
        <v>-0.2884769858695171</v>
      </c>
      <c r="AB29" s="157">
        <v>-0.09423226077690874</v>
      </c>
      <c r="AC29" s="157">
        <v>-0.027210547797800907</v>
      </c>
      <c r="AD29" s="157">
        <v>-0.04367467824045639</v>
      </c>
      <c r="AE29" s="157">
        <v>-1.7650303364589077</v>
      </c>
      <c r="AF29" s="157">
        <v>0.4492362982929023</v>
      </c>
      <c r="AG29" s="157">
        <v>0.844541378892524</v>
      </c>
      <c r="AH29" s="157">
        <v>-1.0170529163745519</v>
      </c>
      <c r="AI29" s="157">
        <v>-3.1643470000150797</v>
      </c>
      <c r="AJ29" s="157">
        <v>-0.3455789887974811</v>
      </c>
      <c r="AK29" s="157">
        <v>3.655155989521315</v>
      </c>
      <c r="AL29" s="22"/>
      <c r="AM29" s="17"/>
    </row>
    <row r="30" spans="1:39" ht="12.75">
      <c r="A30" s="29" t="s">
        <v>5</v>
      </c>
      <c r="B30" s="174">
        <v>149893</v>
      </c>
      <c r="C30" s="160">
        <v>20427</v>
      </c>
      <c r="D30" s="160">
        <v>15761</v>
      </c>
      <c r="E30" s="160">
        <v>16132</v>
      </c>
      <c r="F30" s="160">
        <v>13469</v>
      </c>
      <c r="G30" s="160">
        <v>47915</v>
      </c>
      <c r="H30" s="160">
        <v>10688</v>
      </c>
      <c r="I30" s="160">
        <v>4966</v>
      </c>
      <c r="J30" s="160">
        <v>2784</v>
      </c>
      <c r="K30" s="160">
        <v>5215</v>
      </c>
      <c r="L30" s="160">
        <v>1563</v>
      </c>
      <c r="M30" s="160">
        <v>3159</v>
      </c>
      <c r="N30" s="160">
        <v>1508</v>
      </c>
      <c r="O30" s="160">
        <v>710</v>
      </c>
      <c r="P30" s="160">
        <v>424</v>
      </c>
      <c r="Q30" s="160">
        <v>2904</v>
      </c>
      <c r="R30" s="160">
        <v>2268</v>
      </c>
      <c r="S30" s="22"/>
      <c r="T30" s="29" t="s">
        <v>5</v>
      </c>
      <c r="U30" s="156">
        <v>-4.087521899244898</v>
      </c>
      <c r="V30" s="157">
        <v>-1.1644907960831217</v>
      </c>
      <c r="W30" s="157">
        <v>-1.8772760378732702</v>
      </c>
      <c r="X30" s="157">
        <v>-18.360436934012412</v>
      </c>
      <c r="Y30" s="157">
        <v>3.7096976855225794</v>
      </c>
      <c r="Z30" s="157">
        <v>9.681500421217537</v>
      </c>
      <c r="AA30" s="157">
        <v>-2.505023317974281</v>
      </c>
      <c r="AB30" s="157">
        <v>-0.6625252796161122</v>
      </c>
      <c r="AC30" s="157">
        <v>-5.750083486908018</v>
      </c>
      <c r="AD30" s="157">
        <v>-3.059957144221976</v>
      </c>
      <c r="AE30" s="157">
        <v>-12.854078568364283</v>
      </c>
      <c r="AF30" s="157">
        <v>-1.1721739709161099</v>
      </c>
      <c r="AG30" s="157">
        <v>-0.5525263540530716</v>
      </c>
      <c r="AH30" s="157">
        <v>-0.7622959722729652</v>
      </c>
      <c r="AI30" s="157">
        <v>-19.032827178551504</v>
      </c>
      <c r="AJ30" s="157">
        <v>-2.46417017845315</v>
      </c>
      <c r="AK30" s="157">
        <v>-2.3853298404381995</v>
      </c>
      <c r="AL30" s="22"/>
      <c r="AM30" s="17"/>
    </row>
    <row r="31" spans="1:39" ht="12.75">
      <c r="A31" s="29" t="s">
        <v>7</v>
      </c>
      <c r="B31" s="174">
        <v>366501</v>
      </c>
      <c r="C31" s="160">
        <v>50978</v>
      </c>
      <c r="D31" s="160">
        <v>54250</v>
      </c>
      <c r="E31" s="160">
        <v>139074</v>
      </c>
      <c r="F31" s="160">
        <v>16299</v>
      </c>
      <c r="G31" s="160">
        <v>72316</v>
      </c>
      <c r="H31" s="160">
        <v>19220</v>
      </c>
      <c r="I31" s="160">
        <v>1310</v>
      </c>
      <c r="J31" s="160">
        <v>0</v>
      </c>
      <c r="K31" s="160">
        <v>3789</v>
      </c>
      <c r="L31" s="160">
        <v>873</v>
      </c>
      <c r="M31" s="160">
        <v>5172</v>
      </c>
      <c r="N31" s="160">
        <v>481</v>
      </c>
      <c r="O31" s="160">
        <v>0</v>
      </c>
      <c r="P31" s="160">
        <v>1930</v>
      </c>
      <c r="Q31" s="160">
        <v>621</v>
      </c>
      <c r="R31" s="160">
        <v>188</v>
      </c>
      <c r="S31" s="22"/>
      <c r="T31" s="29" t="s">
        <v>7</v>
      </c>
      <c r="U31" s="156">
        <v>3.771756524161186</v>
      </c>
      <c r="V31" s="157">
        <v>2.572374758018724</v>
      </c>
      <c r="W31" s="157">
        <v>2.417493627093955</v>
      </c>
      <c r="X31" s="157">
        <v>15.198795663768776</v>
      </c>
      <c r="Y31" s="157">
        <v>3.509159902495414</v>
      </c>
      <c r="Z31" s="157">
        <v>11.982973943630743</v>
      </c>
      <c r="AA31" s="157">
        <v>2.6209729055150555</v>
      </c>
      <c r="AB31" s="157">
        <v>-5.579999565081873</v>
      </c>
      <c r="AC31" s="157">
        <v>-2.4019492646967886</v>
      </c>
      <c r="AD31" s="157">
        <v>-9.533818304239626</v>
      </c>
      <c r="AE31" s="157">
        <v>-0.1716001716001716</v>
      </c>
      <c r="AF31" s="157">
        <v>2.5556553858440663</v>
      </c>
      <c r="AG31" s="157">
        <v>-0.6470374409305707</v>
      </c>
      <c r="AH31" s="157">
        <v>-0.09479328152617185</v>
      </c>
      <c r="AI31" s="157">
        <v>1.3179124508044695</v>
      </c>
      <c r="AJ31" s="157">
        <v>-1.198007161164601</v>
      </c>
      <c r="AK31" s="157">
        <v>-8.085734698737795</v>
      </c>
      <c r="AL31" s="22"/>
      <c r="AM31" s="17"/>
    </row>
    <row r="32" spans="1:39" ht="12.75">
      <c r="A32" s="29" t="s">
        <v>8</v>
      </c>
      <c r="B32" s="174">
        <v>130005</v>
      </c>
      <c r="C32" s="160">
        <v>20917</v>
      </c>
      <c r="D32" s="160">
        <v>20551</v>
      </c>
      <c r="E32" s="160">
        <v>26016</v>
      </c>
      <c r="F32" s="160">
        <v>36349</v>
      </c>
      <c r="G32" s="160">
        <v>3572</v>
      </c>
      <c r="H32" s="160">
        <v>8312</v>
      </c>
      <c r="I32" s="160">
        <v>0</v>
      </c>
      <c r="J32" s="160">
        <v>1135</v>
      </c>
      <c r="K32" s="160">
        <v>4525</v>
      </c>
      <c r="L32" s="160">
        <v>0</v>
      </c>
      <c r="M32" s="160">
        <v>986</v>
      </c>
      <c r="N32" s="160">
        <v>4280</v>
      </c>
      <c r="O32" s="160">
        <v>0</v>
      </c>
      <c r="P32" s="160">
        <v>73</v>
      </c>
      <c r="Q32" s="160">
        <v>919</v>
      </c>
      <c r="R32" s="160">
        <v>2370</v>
      </c>
      <c r="S32" s="22"/>
      <c r="T32" s="29" t="s">
        <v>8</v>
      </c>
      <c r="U32" s="156">
        <v>-0.379369710215148</v>
      </c>
      <c r="V32" s="157">
        <v>-2.4849948074032997</v>
      </c>
      <c r="W32" s="157">
        <v>-2.1200154770575383</v>
      </c>
      <c r="X32" s="157">
        <v>0.5409942499152878</v>
      </c>
      <c r="Y32" s="157">
        <v>16.192295127283693</v>
      </c>
      <c r="Z32" s="157">
        <v>-2.4244394850800304</v>
      </c>
      <c r="AA32" s="157">
        <v>0.9988428324295628</v>
      </c>
      <c r="AB32" s="157">
        <v>0</v>
      </c>
      <c r="AC32" s="157">
        <v>0.5627636021817913</v>
      </c>
      <c r="AD32" s="157">
        <v>-1.9426132925703</v>
      </c>
      <c r="AE32" s="157">
        <v>0</v>
      </c>
      <c r="AF32" s="157">
        <v>-0.37186782469801355</v>
      </c>
      <c r="AG32" s="157">
        <v>4.197261601841754</v>
      </c>
      <c r="AH32" s="157">
        <v>0</v>
      </c>
      <c r="AI32" s="157">
        <v>0.05503867786540404</v>
      </c>
      <c r="AJ32" s="157">
        <v>0.661399786892957</v>
      </c>
      <c r="AK32" s="157">
        <v>-1.56799237913789</v>
      </c>
      <c r="AL32" s="22"/>
      <c r="AM32" s="17"/>
    </row>
    <row r="33" spans="1:39" ht="12.75">
      <c r="A33" s="29" t="s">
        <v>9</v>
      </c>
      <c r="B33" s="174">
        <v>45897</v>
      </c>
      <c r="C33" s="160">
        <v>10212</v>
      </c>
      <c r="D33" s="160">
        <v>252</v>
      </c>
      <c r="E33" s="160">
        <v>0</v>
      </c>
      <c r="F33" s="160">
        <v>1200</v>
      </c>
      <c r="G33" s="160">
        <v>10731</v>
      </c>
      <c r="H33" s="160">
        <v>3237</v>
      </c>
      <c r="I33" s="160">
        <v>0</v>
      </c>
      <c r="J33" s="160">
        <v>0</v>
      </c>
      <c r="K33" s="160">
        <v>17620</v>
      </c>
      <c r="L33" s="160">
        <v>0</v>
      </c>
      <c r="M33" s="160">
        <v>1960</v>
      </c>
      <c r="N33" s="160">
        <v>0</v>
      </c>
      <c r="O33" s="160">
        <v>0</v>
      </c>
      <c r="P33" s="160">
        <v>0</v>
      </c>
      <c r="Q33" s="160">
        <v>575</v>
      </c>
      <c r="R33" s="160">
        <v>110</v>
      </c>
      <c r="S33" s="22"/>
      <c r="T33" s="29" t="s">
        <v>9</v>
      </c>
      <c r="U33" s="156">
        <v>-0.07797852585380066</v>
      </c>
      <c r="V33" s="157">
        <v>0.6827244974476284</v>
      </c>
      <c r="W33" s="157">
        <v>-1.607906955571741</v>
      </c>
      <c r="X33" s="157">
        <v>-0.06466581997553046</v>
      </c>
      <c r="Y33" s="157">
        <v>0.47646571004950616</v>
      </c>
      <c r="Z33" s="157">
        <v>-1.5740234403866327</v>
      </c>
      <c r="AA33" s="157">
        <v>-1.0125798317566828</v>
      </c>
      <c r="AB33" s="157">
        <v>0</v>
      </c>
      <c r="AC33" s="157">
        <v>0</v>
      </c>
      <c r="AD33" s="157">
        <v>6.378322801366653</v>
      </c>
      <c r="AE33" s="157">
        <v>0</v>
      </c>
      <c r="AF33" s="157">
        <v>0.9650261222588272</v>
      </c>
      <c r="AG33" s="157">
        <v>0</v>
      </c>
      <c r="AH33" s="157">
        <v>0</v>
      </c>
      <c r="AI33" s="157">
        <v>0</v>
      </c>
      <c r="AJ33" s="157">
        <v>-1.489829418371363</v>
      </c>
      <c r="AK33" s="157">
        <v>-2.844486782567278</v>
      </c>
      <c r="AL33" s="22"/>
      <c r="AM33" s="17"/>
    </row>
    <row r="34" spans="1:39" ht="12.75">
      <c r="A34" s="29" t="s">
        <v>14</v>
      </c>
      <c r="B34" s="174">
        <v>97448</v>
      </c>
      <c r="C34" s="160">
        <v>11457</v>
      </c>
      <c r="D34" s="160">
        <v>3951</v>
      </c>
      <c r="E34" s="160">
        <v>0</v>
      </c>
      <c r="F34" s="160">
        <v>73999</v>
      </c>
      <c r="G34" s="160">
        <v>0</v>
      </c>
      <c r="H34" s="160">
        <v>809</v>
      </c>
      <c r="I34" s="160">
        <v>514</v>
      </c>
      <c r="J34" s="160">
        <v>0</v>
      </c>
      <c r="K34" s="160">
        <v>1666</v>
      </c>
      <c r="L34" s="160">
        <v>0</v>
      </c>
      <c r="M34" s="160">
        <v>370</v>
      </c>
      <c r="N34" s="160">
        <v>34</v>
      </c>
      <c r="O34" s="160">
        <v>703</v>
      </c>
      <c r="P34" s="160">
        <v>1482</v>
      </c>
      <c r="Q34" s="160">
        <v>2463</v>
      </c>
      <c r="R34" s="160">
        <v>0</v>
      </c>
      <c r="S34" s="22"/>
      <c r="T34" s="29" t="s">
        <v>14</v>
      </c>
      <c r="U34" s="156">
        <v>1.1260690439646002</v>
      </c>
      <c r="V34" s="157">
        <v>-0.20260539716305426</v>
      </c>
      <c r="W34" s="157">
        <v>0.14919428259286235</v>
      </c>
      <c r="X34" s="157">
        <v>-0.8354823940838535</v>
      </c>
      <c r="Y34" s="157">
        <v>35.2016686351871</v>
      </c>
      <c r="Z34" s="157">
        <v>-1.7859623712330581</v>
      </c>
      <c r="AA34" s="157">
        <v>0.18835987212949096</v>
      </c>
      <c r="AB34" s="157">
        <v>0.3725798618410084</v>
      </c>
      <c r="AC34" s="157">
        <v>-0.6184215408591114</v>
      </c>
      <c r="AD34" s="157">
        <v>0.4408412834896067</v>
      </c>
      <c r="AE34" s="157">
        <v>-1.6829073971931114</v>
      </c>
      <c r="AF34" s="157">
        <v>0.1663838141825564</v>
      </c>
      <c r="AG34" s="157">
        <v>0.04119714043378166</v>
      </c>
      <c r="AH34" s="157">
        <v>0.6941633011760292</v>
      </c>
      <c r="AI34" s="157">
        <v>1.117360556116833</v>
      </c>
      <c r="AJ34" s="157">
        <v>2.0763537576915323</v>
      </c>
      <c r="AK34" s="157">
        <v>-1.9052155275065492</v>
      </c>
      <c r="AL34" s="22"/>
      <c r="AM34" s="17"/>
    </row>
    <row r="35" spans="1:39" ht="12.75">
      <c r="A35" s="29" t="s">
        <v>11</v>
      </c>
      <c r="B35" s="174">
        <v>54966</v>
      </c>
      <c r="C35" s="160">
        <v>15536</v>
      </c>
      <c r="D35" s="160">
        <v>190</v>
      </c>
      <c r="E35" s="160">
        <v>11723</v>
      </c>
      <c r="F35" s="160">
        <v>3800</v>
      </c>
      <c r="G35" s="160">
        <v>0</v>
      </c>
      <c r="H35" s="160">
        <v>897</v>
      </c>
      <c r="I35" s="160">
        <v>0</v>
      </c>
      <c r="J35" s="160">
        <v>0</v>
      </c>
      <c r="K35" s="160">
        <v>18000</v>
      </c>
      <c r="L35" s="160">
        <v>0</v>
      </c>
      <c r="M35" s="160">
        <v>2500</v>
      </c>
      <c r="N35" s="160">
        <v>0</v>
      </c>
      <c r="O35" s="160">
        <v>0</v>
      </c>
      <c r="P35" s="160">
        <v>1434</v>
      </c>
      <c r="Q35" s="160">
        <v>0</v>
      </c>
      <c r="R35" s="160">
        <v>886</v>
      </c>
      <c r="S35" s="22"/>
      <c r="T35" s="29" t="s">
        <v>11</v>
      </c>
      <c r="U35" s="156">
        <v>-0.5690156635886965</v>
      </c>
      <c r="V35" s="157">
        <v>-0.6509571006799022</v>
      </c>
      <c r="W35" s="157">
        <v>-0.6486707938820102</v>
      </c>
      <c r="X35" s="157">
        <v>1.233953176773072</v>
      </c>
      <c r="Y35" s="157">
        <v>1.1449249868067248</v>
      </c>
      <c r="Z35" s="157">
        <v>-0.3473197262824964</v>
      </c>
      <c r="AA35" s="157">
        <v>0.20884895587163585</v>
      </c>
      <c r="AB35" s="157">
        <v>-0.052190175199518685</v>
      </c>
      <c r="AC35" s="157">
        <v>0</v>
      </c>
      <c r="AD35" s="157">
        <v>0.2825205748679523</v>
      </c>
      <c r="AE35" s="157">
        <v>-13.254887540601827</v>
      </c>
      <c r="AF35" s="157">
        <v>-5.548900202988256</v>
      </c>
      <c r="AG35" s="157">
        <v>-1.6563673815582214</v>
      </c>
      <c r="AH35" s="157">
        <v>0</v>
      </c>
      <c r="AI35" s="157">
        <v>1.0811707405341013</v>
      </c>
      <c r="AJ35" s="157">
        <v>0</v>
      </c>
      <c r="AK35" s="157">
        <v>0.8440104786854014</v>
      </c>
      <c r="AL35" s="22"/>
      <c r="AM35" s="17"/>
    </row>
    <row r="36" spans="1:37" ht="12.75">
      <c r="A36" s="78" t="s">
        <v>12</v>
      </c>
      <c r="B36" s="175">
        <v>192192</v>
      </c>
      <c r="C36" s="161">
        <v>31595</v>
      </c>
      <c r="D36" s="161">
        <v>54943</v>
      </c>
      <c r="E36" s="161">
        <v>17043</v>
      </c>
      <c r="F36" s="161">
        <v>17149</v>
      </c>
      <c r="G36" s="161">
        <v>13371</v>
      </c>
      <c r="H36" s="161">
        <v>35062</v>
      </c>
      <c r="I36" s="161">
        <v>1638</v>
      </c>
      <c r="J36" s="161">
        <v>11679</v>
      </c>
      <c r="K36" s="161">
        <v>1771</v>
      </c>
      <c r="L36" s="161">
        <v>300</v>
      </c>
      <c r="M36" s="161">
        <v>3459</v>
      </c>
      <c r="N36" s="161">
        <v>0</v>
      </c>
      <c r="O36" s="161">
        <v>0</v>
      </c>
      <c r="P36" s="161">
        <v>1402</v>
      </c>
      <c r="Q36" s="161">
        <v>2533</v>
      </c>
      <c r="R36" s="161">
        <v>247</v>
      </c>
      <c r="S36" s="22"/>
      <c r="T36" s="70" t="s">
        <v>12</v>
      </c>
      <c r="U36" s="158">
        <v>-0.5058392475315391</v>
      </c>
      <c r="V36" s="159">
        <v>-2.556294964593085</v>
      </c>
      <c r="W36" s="159">
        <v>-2.7526402039329936</v>
      </c>
      <c r="X36" s="159">
        <v>-0.0717790601728388</v>
      </c>
      <c r="Y36" s="159">
        <v>2.678360515668585</v>
      </c>
      <c r="Z36" s="159">
        <v>1.1253159131552883</v>
      </c>
      <c r="AA36" s="159">
        <v>5.822625070722262</v>
      </c>
      <c r="AB36" s="159">
        <v>0.9488463796690272</v>
      </c>
      <c r="AC36" s="159">
        <v>9.476691692125025</v>
      </c>
      <c r="AD36" s="159">
        <v>-3.1181900485425844</v>
      </c>
      <c r="AE36" s="159">
        <v>-0.821229392657964</v>
      </c>
      <c r="AF36" s="159">
        <v>2.064823134005525</v>
      </c>
      <c r="AG36" s="159">
        <v>-0.5016357688113413</v>
      </c>
      <c r="AH36" s="159">
        <v>0</v>
      </c>
      <c r="AI36" s="159">
        <v>-6.36488381561289</v>
      </c>
      <c r="AJ36" s="159">
        <v>2.431532162844499</v>
      </c>
      <c r="AK36" s="159">
        <v>0.23529411764705885</v>
      </c>
    </row>
    <row r="37" spans="1:37" s="23" customFormat="1" ht="12.75">
      <c r="A37" s="23" t="s">
        <v>91</v>
      </c>
      <c r="B37" s="22"/>
      <c r="C37" s="22"/>
      <c r="D37" s="22"/>
      <c r="E37" s="22"/>
      <c r="F37" s="22"/>
      <c r="G37" s="22"/>
      <c r="H37" s="22"/>
      <c r="I37" s="22"/>
      <c r="J37" s="22"/>
      <c r="K37" s="22"/>
      <c r="L37" s="22"/>
      <c r="M37" s="22"/>
      <c r="N37" s="22"/>
      <c r="O37" s="22"/>
      <c r="P37" s="22"/>
      <c r="Q37" s="22"/>
      <c r="R37" s="22"/>
      <c r="S37" s="22"/>
      <c r="T37" s="23" t="s">
        <v>91</v>
      </c>
      <c r="U37" s="22"/>
      <c r="V37" s="22"/>
      <c r="W37" s="22"/>
      <c r="X37" s="22"/>
      <c r="Y37" s="22"/>
      <c r="Z37" s="22"/>
      <c r="AA37" s="22"/>
      <c r="AB37" s="22"/>
      <c r="AC37" s="22"/>
      <c r="AD37" s="22"/>
      <c r="AE37" s="22"/>
      <c r="AF37" s="22"/>
      <c r="AG37" s="22"/>
      <c r="AH37" s="22"/>
      <c r="AI37" s="22"/>
      <c r="AJ37" s="22"/>
      <c r="AK37" s="22"/>
    </row>
    <row r="38" spans="1:37" s="23" customFormat="1" ht="12.75">
      <c r="A38" s="16" t="s">
        <v>30</v>
      </c>
      <c r="B38" s="22"/>
      <c r="C38" s="22"/>
      <c r="D38" s="22"/>
      <c r="E38" s="22"/>
      <c r="F38" s="22"/>
      <c r="G38" s="22"/>
      <c r="H38" s="22"/>
      <c r="I38" s="22"/>
      <c r="J38" s="22"/>
      <c r="K38" s="22"/>
      <c r="L38" s="22"/>
      <c r="M38" s="22"/>
      <c r="N38" s="22"/>
      <c r="O38" s="22"/>
      <c r="P38" s="22"/>
      <c r="Q38" s="22"/>
      <c r="R38" s="22"/>
      <c r="S38" s="22"/>
      <c r="T38" s="71" t="s">
        <v>34</v>
      </c>
      <c r="U38" s="22"/>
      <c r="V38" s="22"/>
      <c r="W38" s="22"/>
      <c r="X38" s="22"/>
      <c r="Y38" s="22"/>
      <c r="Z38" s="22"/>
      <c r="AA38" s="22"/>
      <c r="AB38" s="22"/>
      <c r="AC38" s="22"/>
      <c r="AD38" s="22"/>
      <c r="AE38" s="22"/>
      <c r="AF38" s="22"/>
      <c r="AG38" s="22"/>
      <c r="AH38" s="22"/>
      <c r="AI38" s="22"/>
      <c r="AJ38" s="22"/>
      <c r="AK38" s="22"/>
    </row>
    <row r="39" spans="1:37" ht="12.75">
      <c r="A39" s="16" t="s">
        <v>90</v>
      </c>
      <c r="B39" s="22"/>
      <c r="C39" s="22"/>
      <c r="D39" s="22"/>
      <c r="E39" s="22"/>
      <c r="F39" s="22"/>
      <c r="G39" s="22"/>
      <c r="H39" s="22"/>
      <c r="I39" s="22"/>
      <c r="J39" s="22"/>
      <c r="K39" s="22"/>
      <c r="L39" s="22"/>
      <c r="M39" s="22"/>
      <c r="N39" s="22"/>
      <c r="O39" s="22"/>
      <c r="P39" s="22"/>
      <c r="Q39" s="22"/>
      <c r="R39" s="22"/>
      <c r="S39" s="22"/>
      <c r="T39" s="16" t="s">
        <v>90</v>
      </c>
      <c r="U39" s="22"/>
      <c r="V39" s="22"/>
      <c r="W39" s="22"/>
      <c r="X39" s="22"/>
      <c r="Y39" s="22"/>
      <c r="Z39" s="22"/>
      <c r="AA39" s="22"/>
      <c r="AB39" s="22"/>
      <c r="AC39" s="22"/>
      <c r="AD39" s="22"/>
      <c r="AE39" s="22"/>
      <c r="AF39" s="22"/>
      <c r="AG39" s="22"/>
      <c r="AH39" s="22"/>
      <c r="AI39" s="22"/>
      <c r="AJ39" s="22"/>
      <c r="AK39" s="22"/>
    </row>
    <row r="40" spans="1:37" ht="22.5" customHeight="1">
      <c r="A40" s="252" t="s">
        <v>107</v>
      </c>
      <c r="B40" s="252"/>
      <c r="C40" s="252"/>
      <c r="D40" s="252"/>
      <c r="E40" s="252"/>
      <c r="F40" s="252"/>
      <c r="G40" s="252"/>
      <c r="H40" s="252"/>
      <c r="I40" s="252"/>
      <c r="J40" s="252"/>
      <c r="K40" s="252"/>
      <c r="L40" s="252"/>
      <c r="M40" s="252"/>
      <c r="N40" s="252"/>
      <c r="O40" s="252"/>
      <c r="P40" s="252"/>
      <c r="Q40" s="252"/>
      <c r="R40" s="252"/>
      <c r="T40" s="252" t="s">
        <v>107</v>
      </c>
      <c r="U40" s="252"/>
      <c r="V40" s="252"/>
      <c r="W40" s="252"/>
      <c r="X40" s="252"/>
      <c r="Y40" s="252"/>
      <c r="Z40" s="252"/>
      <c r="AA40" s="252"/>
      <c r="AB40" s="252"/>
      <c r="AC40" s="252"/>
      <c r="AD40" s="252"/>
      <c r="AE40" s="252"/>
      <c r="AF40" s="252"/>
      <c r="AG40" s="252"/>
      <c r="AH40" s="252"/>
      <c r="AI40" s="252"/>
      <c r="AJ40" s="252"/>
      <c r="AK40" s="252"/>
    </row>
    <row r="41" spans="1:37" ht="11.25">
      <c r="A41" s="137" t="str">
        <f>A19</f>
        <v>Fecha de publicación: 31 de Mayo de 2016</v>
      </c>
      <c r="T41" s="137" t="str">
        <f>A19</f>
        <v>Fecha de publicación: 31 de Mayo de 2016</v>
      </c>
      <c r="U41" s="12"/>
      <c r="V41" s="12"/>
      <c r="W41" s="12"/>
      <c r="X41" s="12"/>
      <c r="Y41" s="13"/>
      <c r="Z41" s="13"/>
      <c r="AA41" s="13"/>
      <c r="AB41" s="13"/>
      <c r="AC41" s="13"/>
      <c r="AD41" s="13"/>
      <c r="AE41" s="13"/>
      <c r="AF41" s="13"/>
      <c r="AG41" s="13"/>
      <c r="AH41" s="13"/>
      <c r="AI41" s="13"/>
      <c r="AJ41" s="13"/>
      <c r="AK41" s="13"/>
    </row>
    <row r="42" spans="21:37" ht="11.25">
      <c r="U42" s="17"/>
      <c r="V42" s="17"/>
      <c r="W42" s="17"/>
      <c r="X42" s="17"/>
      <c r="Y42" s="17"/>
      <c r="Z42" s="17"/>
      <c r="AA42" s="17"/>
      <c r="AB42" s="17"/>
      <c r="AC42" s="17"/>
      <c r="AD42" s="17"/>
      <c r="AE42" s="17"/>
      <c r="AF42" s="17"/>
      <c r="AG42" s="17"/>
      <c r="AH42" s="17"/>
      <c r="AI42" s="17"/>
      <c r="AJ42" s="17"/>
      <c r="AK42" s="17"/>
    </row>
    <row r="43" spans="2:26" ht="12.75">
      <c r="B43" s="183"/>
      <c r="C43" s="183"/>
      <c r="D43" s="183"/>
      <c r="E43" s="183"/>
      <c r="F43" s="183"/>
      <c r="G43" s="183"/>
      <c r="H43" s="183"/>
      <c r="I43" s="183"/>
      <c r="J43" s="183"/>
      <c r="K43" s="183"/>
      <c r="L43" s="183"/>
      <c r="M43" s="183"/>
      <c r="N43" s="183"/>
      <c r="O43" s="183"/>
      <c r="P43" s="183"/>
      <c r="Q43" s="183"/>
      <c r="R43" s="183"/>
      <c r="Y43" s="17"/>
      <c r="Z43" s="17"/>
    </row>
    <row r="44" spans="2:18" ht="12.75">
      <c r="B44" s="183"/>
      <c r="C44" s="183"/>
      <c r="D44" s="183"/>
      <c r="E44" s="183"/>
      <c r="F44" s="183"/>
      <c r="G44" s="183"/>
      <c r="H44" s="183"/>
      <c r="I44" s="183"/>
      <c r="J44" s="183"/>
      <c r="K44" s="183"/>
      <c r="L44" s="183"/>
      <c r="M44" s="183"/>
      <c r="N44" s="183"/>
      <c r="O44" s="183"/>
      <c r="P44" s="183"/>
      <c r="Q44" s="183"/>
      <c r="R44" s="183"/>
    </row>
    <row r="45" spans="2:18" ht="12.75">
      <c r="B45" s="183"/>
      <c r="C45" s="183"/>
      <c r="D45" s="183"/>
      <c r="E45" s="183"/>
      <c r="F45" s="183"/>
      <c r="G45" s="183"/>
      <c r="H45" s="183"/>
      <c r="I45" s="183"/>
      <c r="J45" s="183"/>
      <c r="K45" s="183"/>
      <c r="L45" s="183"/>
      <c r="M45" s="183"/>
      <c r="N45" s="183"/>
      <c r="O45" s="183"/>
      <c r="P45" s="183"/>
      <c r="Q45" s="183"/>
      <c r="R45" s="183"/>
    </row>
    <row r="46" spans="2:18" ht="12.75">
      <c r="B46" s="183"/>
      <c r="C46" s="183"/>
      <c r="D46" s="183"/>
      <c r="E46" s="183"/>
      <c r="F46" s="183"/>
      <c r="G46" s="183"/>
      <c r="H46" s="183"/>
      <c r="I46" s="183"/>
      <c r="J46" s="183"/>
      <c r="K46" s="183"/>
      <c r="L46" s="183"/>
      <c r="M46" s="183"/>
      <c r="N46" s="183"/>
      <c r="O46" s="183"/>
      <c r="P46" s="183"/>
      <c r="Q46" s="183"/>
      <c r="R46" s="183"/>
    </row>
    <row r="47" spans="2:18" ht="12.75">
      <c r="B47" s="183"/>
      <c r="C47" s="183"/>
      <c r="D47" s="183"/>
      <c r="E47" s="183"/>
      <c r="F47" s="183"/>
      <c r="G47" s="183"/>
      <c r="H47" s="183"/>
      <c r="I47" s="183"/>
      <c r="J47" s="183"/>
      <c r="K47" s="183"/>
      <c r="L47" s="183"/>
      <c r="M47" s="183"/>
      <c r="N47" s="183"/>
      <c r="O47" s="183"/>
      <c r="P47" s="183"/>
      <c r="Q47" s="183"/>
      <c r="R47" s="183"/>
    </row>
    <row r="48" spans="2:18" ht="12.75">
      <c r="B48" s="183"/>
      <c r="C48" s="183"/>
      <c r="D48" s="183"/>
      <c r="E48" s="183"/>
      <c r="F48" s="183"/>
      <c r="G48" s="183"/>
      <c r="H48" s="183"/>
      <c r="I48" s="183"/>
      <c r="J48" s="183"/>
      <c r="K48" s="183"/>
      <c r="L48" s="183"/>
      <c r="M48" s="183"/>
      <c r="N48" s="183"/>
      <c r="O48" s="183"/>
      <c r="P48" s="183"/>
      <c r="Q48" s="183"/>
      <c r="R48" s="183"/>
    </row>
    <row r="49" spans="2:18" ht="12.75">
      <c r="B49" s="183"/>
      <c r="C49" s="183"/>
      <c r="D49" s="183"/>
      <c r="E49" s="183"/>
      <c r="F49" s="183"/>
      <c r="G49" s="183"/>
      <c r="H49" s="183"/>
      <c r="I49" s="183"/>
      <c r="J49" s="183"/>
      <c r="K49" s="183"/>
      <c r="L49" s="183"/>
      <c r="M49" s="183"/>
      <c r="N49" s="183"/>
      <c r="O49" s="183"/>
      <c r="P49" s="183"/>
      <c r="Q49" s="183"/>
      <c r="R49" s="183"/>
    </row>
    <row r="50" spans="2:18" ht="12.75">
      <c r="B50" s="183"/>
      <c r="C50" s="183"/>
      <c r="D50" s="183"/>
      <c r="E50" s="183"/>
      <c r="F50" s="183"/>
      <c r="G50" s="183"/>
      <c r="H50" s="183"/>
      <c r="I50" s="183"/>
      <c r="J50" s="183"/>
      <c r="K50" s="183"/>
      <c r="L50" s="183"/>
      <c r="M50" s="183"/>
      <c r="N50" s="183"/>
      <c r="O50" s="183"/>
      <c r="P50" s="183"/>
      <c r="Q50" s="183"/>
      <c r="R50" s="183"/>
    </row>
    <row r="51" spans="2:18" ht="12.75">
      <c r="B51" s="183"/>
      <c r="C51" s="183"/>
      <c r="D51" s="183"/>
      <c r="E51" s="183"/>
      <c r="F51" s="183"/>
      <c r="G51" s="183"/>
      <c r="H51" s="183"/>
      <c r="I51" s="183"/>
      <c r="J51" s="183"/>
      <c r="K51" s="183"/>
      <c r="L51" s="183"/>
      <c r="M51" s="183"/>
      <c r="N51" s="183"/>
      <c r="O51" s="183"/>
      <c r="P51" s="183"/>
      <c r="Q51" s="183"/>
      <c r="R51" s="183"/>
    </row>
    <row r="52" spans="2:18" ht="12.75">
      <c r="B52" s="183"/>
      <c r="C52" s="183"/>
      <c r="D52" s="183"/>
      <c r="E52" s="183"/>
      <c r="F52" s="183"/>
      <c r="G52" s="183"/>
      <c r="H52" s="183"/>
      <c r="I52" s="183"/>
      <c r="J52" s="183"/>
      <c r="K52" s="183"/>
      <c r="L52" s="183"/>
      <c r="M52" s="183"/>
      <c r="N52" s="183"/>
      <c r="O52" s="183"/>
      <c r="P52" s="183"/>
      <c r="Q52" s="183"/>
      <c r="R52" s="183"/>
    </row>
    <row r="53" spans="2:18" ht="12.75">
      <c r="B53" s="183"/>
      <c r="C53" s="183"/>
      <c r="D53" s="183"/>
      <c r="E53" s="183"/>
      <c r="F53" s="183"/>
      <c r="G53" s="183"/>
      <c r="H53" s="183"/>
      <c r="I53" s="183"/>
      <c r="J53" s="183"/>
      <c r="K53" s="183"/>
      <c r="L53" s="183"/>
      <c r="M53" s="183"/>
      <c r="N53" s="183"/>
      <c r="O53" s="183"/>
      <c r="P53" s="183"/>
      <c r="Q53" s="183"/>
      <c r="R53" s="183"/>
    </row>
    <row r="54" spans="2:18" ht="12.75">
      <c r="B54" s="183"/>
      <c r="C54" s="183"/>
      <c r="D54" s="183"/>
      <c r="E54" s="183"/>
      <c r="F54" s="183"/>
      <c r="G54" s="183"/>
      <c r="H54" s="183"/>
      <c r="I54" s="183"/>
      <c r="J54" s="183"/>
      <c r="K54" s="183"/>
      <c r="L54" s="183"/>
      <c r="M54" s="183"/>
      <c r="N54" s="183"/>
      <c r="O54" s="183"/>
      <c r="P54" s="183"/>
      <c r="Q54" s="183"/>
      <c r="R54" s="183"/>
    </row>
    <row r="55" spans="2:18" ht="12.75">
      <c r="B55" s="183"/>
      <c r="C55" s="183"/>
      <c r="D55" s="183"/>
      <c r="E55" s="183"/>
      <c r="F55" s="183"/>
      <c r="G55" s="183"/>
      <c r="H55" s="183"/>
      <c r="I55" s="183"/>
      <c r="J55" s="183"/>
      <c r="K55" s="183"/>
      <c r="L55" s="183"/>
      <c r="M55" s="183"/>
      <c r="N55" s="183"/>
      <c r="O55" s="183"/>
      <c r="P55" s="183"/>
      <c r="Q55" s="183"/>
      <c r="R55" s="183"/>
    </row>
    <row r="56" spans="2:18" ht="12.75">
      <c r="B56" s="184"/>
      <c r="C56" s="184"/>
      <c r="D56" s="184"/>
      <c r="E56" s="184"/>
      <c r="F56" s="184"/>
      <c r="G56" s="184"/>
      <c r="H56" s="184"/>
      <c r="I56" s="184"/>
      <c r="J56" s="184"/>
      <c r="K56" s="184"/>
      <c r="L56" s="184"/>
      <c r="M56" s="184"/>
      <c r="N56" s="184"/>
      <c r="O56" s="184"/>
      <c r="P56" s="184"/>
      <c r="Q56" s="184"/>
      <c r="R56" s="184"/>
    </row>
    <row r="57" spans="2:18" ht="12.75">
      <c r="B57" s="184"/>
      <c r="C57" s="184"/>
      <c r="D57" s="184"/>
      <c r="E57" s="184"/>
      <c r="F57" s="184"/>
      <c r="G57" s="184"/>
      <c r="H57" s="184"/>
      <c r="I57" s="184"/>
      <c r="J57" s="184"/>
      <c r="K57" s="184"/>
      <c r="L57" s="184"/>
      <c r="M57" s="184"/>
      <c r="N57" s="184"/>
      <c r="O57" s="184"/>
      <c r="P57" s="184"/>
      <c r="Q57" s="184"/>
      <c r="R57" s="184"/>
    </row>
    <row r="58" spans="2:18" ht="12.75">
      <c r="B58" s="184"/>
      <c r="C58" s="184"/>
      <c r="D58" s="184"/>
      <c r="E58" s="184"/>
      <c r="F58" s="184"/>
      <c r="G58" s="184"/>
      <c r="H58" s="184"/>
      <c r="I58" s="184"/>
      <c r="J58" s="184"/>
      <c r="K58" s="184"/>
      <c r="L58" s="184"/>
      <c r="M58" s="184"/>
      <c r="N58" s="184"/>
      <c r="O58" s="184"/>
      <c r="P58" s="184"/>
      <c r="Q58" s="184"/>
      <c r="R58" s="184"/>
    </row>
    <row r="59" spans="2:18" ht="12.75">
      <c r="B59" s="184"/>
      <c r="C59" s="184"/>
      <c r="D59" s="184"/>
      <c r="E59" s="184"/>
      <c r="F59" s="184"/>
      <c r="G59" s="184"/>
      <c r="H59" s="184"/>
      <c r="I59" s="184"/>
      <c r="J59" s="184"/>
      <c r="K59" s="184"/>
      <c r="L59" s="184"/>
      <c r="M59" s="184"/>
      <c r="N59" s="184"/>
      <c r="O59" s="184"/>
      <c r="P59" s="184"/>
      <c r="Q59" s="184"/>
      <c r="R59" s="184"/>
    </row>
    <row r="60" spans="2:18" ht="12.75">
      <c r="B60" s="184"/>
      <c r="C60" s="184"/>
      <c r="D60" s="184"/>
      <c r="E60" s="184"/>
      <c r="F60" s="184"/>
      <c r="G60" s="184"/>
      <c r="H60" s="184"/>
      <c r="I60" s="184"/>
      <c r="J60" s="184"/>
      <c r="K60" s="184"/>
      <c r="L60" s="184"/>
      <c r="M60" s="184"/>
      <c r="N60" s="184"/>
      <c r="O60" s="184"/>
      <c r="P60" s="184"/>
      <c r="Q60" s="184"/>
      <c r="R60" s="184"/>
    </row>
    <row r="61" spans="2:18" ht="12.75">
      <c r="B61" s="184"/>
      <c r="C61" s="184"/>
      <c r="D61" s="184"/>
      <c r="E61" s="184"/>
      <c r="F61" s="184"/>
      <c r="G61" s="184"/>
      <c r="H61" s="184"/>
      <c r="I61" s="184"/>
      <c r="J61" s="184"/>
      <c r="K61" s="184"/>
      <c r="L61" s="184"/>
      <c r="M61" s="184"/>
      <c r="N61" s="184"/>
      <c r="O61" s="184"/>
      <c r="P61" s="184"/>
      <c r="Q61" s="184"/>
      <c r="R61" s="184"/>
    </row>
    <row r="62" spans="2:18" ht="12.75">
      <c r="B62" s="184"/>
      <c r="C62" s="184"/>
      <c r="D62" s="184"/>
      <c r="E62" s="184"/>
      <c r="F62" s="184"/>
      <c r="G62" s="184"/>
      <c r="H62" s="184"/>
      <c r="I62" s="184"/>
      <c r="J62" s="184"/>
      <c r="K62" s="184"/>
      <c r="L62" s="184"/>
      <c r="M62" s="184"/>
      <c r="N62" s="184"/>
      <c r="O62" s="184"/>
      <c r="P62" s="184"/>
      <c r="Q62" s="184"/>
      <c r="R62" s="184"/>
    </row>
    <row r="63" spans="2:18" ht="12.75">
      <c r="B63" s="184"/>
      <c r="C63" s="184"/>
      <c r="D63" s="184"/>
      <c r="E63" s="184"/>
      <c r="F63" s="184"/>
      <c r="G63" s="184"/>
      <c r="H63" s="184"/>
      <c r="I63" s="184"/>
      <c r="J63" s="184"/>
      <c r="K63" s="184"/>
      <c r="L63" s="184"/>
      <c r="M63" s="184"/>
      <c r="N63" s="184"/>
      <c r="O63" s="184"/>
      <c r="P63" s="184"/>
      <c r="Q63" s="184"/>
      <c r="R63" s="184"/>
    </row>
    <row r="64" spans="2:18" ht="12.75">
      <c r="B64" s="184"/>
      <c r="C64" s="184"/>
      <c r="D64" s="184"/>
      <c r="E64" s="184"/>
      <c r="F64" s="184"/>
      <c r="G64" s="184"/>
      <c r="H64" s="184"/>
      <c r="I64" s="184"/>
      <c r="J64" s="184"/>
      <c r="K64" s="184"/>
      <c r="L64" s="184"/>
      <c r="M64" s="184"/>
      <c r="N64" s="184"/>
      <c r="O64" s="184"/>
      <c r="P64" s="184"/>
      <c r="Q64" s="184"/>
      <c r="R64" s="184"/>
    </row>
    <row r="65" spans="2:18" ht="12.75">
      <c r="B65" s="184"/>
      <c r="C65" s="184"/>
      <c r="D65" s="184"/>
      <c r="E65" s="184"/>
      <c r="F65" s="184"/>
      <c r="G65" s="184"/>
      <c r="H65" s="184"/>
      <c r="I65" s="184"/>
      <c r="J65" s="184"/>
      <c r="K65" s="184"/>
      <c r="L65" s="184"/>
      <c r="M65" s="184"/>
      <c r="N65" s="184"/>
      <c r="O65" s="184"/>
      <c r="P65" s="184"/>
      <c r="Q65" s="184"/>
      <c r="R65" s="184"/>
    </row>
    <row r="66" spans="2:18" ht="12.75">
      <c r="B66" s="184"/>
      <c r="C66" s="184"/>
      <c r="D66" s="184"/>
      <c r="E66" s="184"/>
      <c r="F66" s="184"/>
      <c r="G66" s="184"/>
      <c r="H66" s="184"/>
      <c r="I66" s="184"/>
      <c r="J66" s="184"/>
      <c r="K66" s="184"/>
      <c r="L66" s="184"/>
      <c r="M66" s="184"/>
      <c r="N66" s="184"/>
      <c r="O66" s="184"/>
      <c r="P66" s="184"/>
      <c r="Q66" s="184"/>
      <c r="R66" s="184"/>
    </row>
    <row r="67" spans="2:18" ht="12.75">
      <c r="B67" s="184"/>
      <c r="C67" s="184"/>
      <c r="D67" s="184"/>
      <c r="E67" s="184"/>
      <c r="F67" s="184"/>
      <c r="G67" s="184"/>
      <c r="H67" s="184"/>
      <c r="I67" s="184"/>
      <c r="J67" s="184"/>
      <c r="K67" s="184"/>
      <c r="L67" s="184"/>
      <c r="M67" s="184"/>
      <c r="N67" s="184"/>
      <c r="O67" s="184"/>
      <c r="P67" s="184"/>
      <c r="Q67" s="184"/>
      <c r="R67" s="184"/>
    </row>
    <row r="68" spans="2:18" ht="12.75">
      <c r="B68" s="184"/>
      <c r="C68" s="184"/>
      <c r="D68" s="184"/>
      <c r="E68" s="184"/>
      <c r="F68" s="184"/>
      <c r="G68" s="184"/>
      <c r="H68" s="184"/>
      <c r="I68" s="184"/>
      <c r="J68" s="184"/>
      <c r="K68" s="184"/>
      <c r="L68" s="184"/>
      <c r="M68" s="184"/>
      <c r="N68" s="184"/>
      <c r="O68" s="184"/>
      <c r="P68" s="184"/>
      <c r="Q68" s="184"/>
      <c r="R68" s="184"/>
    </row>
  </sheetData>
  <sheetProtection/>
  <mergeCells count="2">
    <mergeCell ref="T40:AK40"/>
    <mergeCell ref="A40:R40"/>
  </mergeCells>
  <printOptions horizontalCentered="1" verticalCentered="1"/>
  <pageMargins left="0.25" right="0.25" top="0.75" bottom="0.75" header="0.3" footer="0.3"/>
  <pageSetup orientation="landscape" scale="77" r:id="rId1"/>
  <colBreaks count="1" manualBreakCount="1">
    <brk id="18" max="40" man="1"/>
  </colBreaks>
</worksheet>
</file>

<file path=xl/worksheets/sheet6.xml><?xml version="1.0" encoding="utf-8"?>
<worksheet xmlns="http://schemas.openxmlformats.org/spreadsheetml/2006/main" xmlns:r="http://schemas.openxmlformats.org/officeDocument/2006/relationships">
  <sheetPr>
    <tabColor theme="0"/>
  </sheetPr>
  <dimension ref="A1:AF87"/>
  <sheetViews>
    <sheetView tabSelected="1" view="pageBreakPreview" zoomScale="96" zoomScaleSheetLayoutView="96" zoomScalePageLayoutView="0" workbookViewId="0" topLeftCell="A1">
      <selection activeCell="M32" sqref="M32"/>
    </sheetView>
  </sheetViews>
  <sheetFormatPr defaultColWidth="11.421875" defaultRowHeight="12.75"/>
  <cols>
    <col min="1" max="1" width="17.00390625" style="22" customWidth="1"/>
    <col min="2" max="2" width="11.57421875" style="22" bestFit="1" customWidth="1"/>
    <col min="3" max="3" width="9.7109375" style="22" bestFit="1" customWidth="1"/>
    <col min="4" max="4" width="11.57421875" style="22" bestFit="1" customWidth="1"/>
    <col min="5" max="5" width="8.28125" style="22" customWidth="1"/>
    <col min="6" max="6" width="10.421875" style="22" customWidth="1"/>
    <col min="7" max="7" width="1.1484375" style="22" customWidth="1"/>
    <col min="8" max="8" width="9.28125" style="22" bestFit="1" customWidth="1"/>
    <col min="9" max="9" width="9.7109375" style="22" customWidth="1"/>
    <col min="10" max="10" width="11.28125" style="22" customWidth="1"/>
    <col min="11" max="11" width="7.140625" style="22" customWidth="1"/>
    <col min="12" max="12" width="16.8515625" style="22" customWidth="1"/>
    <col min="13" max="13" width="7.57421875" style="22" bestFit="1" customWidth="1"/>
    <col min="14" max="14" width="7.421875" style="22" customWidth="1"/>
    <col min="15" max="15" width="8.421875" style="22" bestFit="1" customWidth="1"/>
    <col min="16" max="16" width="8.140625" style="22" bestFit="1" customWidth="1"/>
    <col min="17" max="17" width="9.00390625" style="22" bestFit="1" customWidth="1"/>
    <col min="18" max="18" width="5.00390625" style="22" customWidth="1"/>
    <col min="19" max="20" width="7.140625" style="22" bestFit="1" customWidth="1"/>
    <col min="21" max="16384" width="11.421875" style="22" customWidth="1"/>
  </cols>
  <sheetData>
    <row r="1" ht="12.75">
      <c r="A1" s="30"/>
    </row>
    <row r="2" spans="1:12" ht="12.75">
      <c r="A2" s="162" t="s">
        <v>121</v>
      </c>
      <c r="L2" s="30" t="s">
        <v>127</v>
      </c>
    </row>
    <row r="3" spans="1:12" ht="12.75">
      <c r="A3" s="163" t="s">
        <v>21</v>
      </c>
      <c r="L3" s="4" t="s">
        <v>44</v>
      </c>
    </row>
    <row r="4" spans="1:32" ht="12.75">
      <c r="A4" s="164" t="s">
        <v>200</v>
      </c>
      <c r="B4" s="2"/>
      <c r="C4" s="51"/>
      <c r="D4" s="51"/>
      <c r="E4" s="51"/>
      <c r="F4" s="51"/>
      <c r="G4" s="51"/>
      <c r="H4" s="51"/>
      <c r="I4" s="51"/>
      <c r="J4" s="6" t="s">
        <v>0</v>
      </c>
      <c r="L4" s="7" t="s">
        <v>203</v>
      </c>
      <c r="U4" s="38" t="s">
        <v>31</v>
      </c>
      <c r="Y4" s="2"/>
      <c r="Z4" s="51"/>
      <c r="AA4" s="51"/>
      <c r="AB4" s="51"/>
      <c r="AC4" s="51"/>
      <c r="AD4" s="51"/>
      <c r="AE4" s="51"/>
      <c r="AF4" s="51"/>
    </row>
    <row r="5" spans="1:32" ht="12.75" customHeight="1">
      <c r="A5" s="255" t="s">
        <v>1</v>
      </c>
      <c r="B5" s="255" t="s">
        <v>22</v>
      </c>
      <c r="C5" s="59" t="s">
        <v>23</v>
      </c>
      <c r="D5" s="59"/>
      <c r="E5" s="59"/>
      <c r="F5" s="59"/>
      <c r="G5" s="60"/>
      <c r="H5" s="59" t="s">
        <v>95</v>
      </c>
      <c r="I5" s="59"/>
      <c r="J5" s="59"/>
      <c r="L5" s="255" t="s">
        <v>1</v>
      </c>
      <c r="M5" s="255" t="s">
        <v>22</v>
      </c>
      <c r="N5" s="59" t="s">
        <v>23</v>
      </c>
      <c r="O5" s="59"/>
      <c r="P5" s="59"/>
      <c r="Q5" s="59"/>
      <c r="R5" s="60"/>
      <c r="S5" s="59" t="s">
        <v>94</v>
      </c>
      <c r="T5" s="59"/>
      <c r="U5" s="59"/>
      <c r="Y5" s="2"/>
      <c r="Z5" s="51"/>
      <c r="AA5" s="51"/>
      <c r="AB5" s="51"/>
      <c r="AC5" s="51"/>
      <c r="AD5" s="53"/>
      <c r="AE5" s="53"/>
      <c r="AF5" s="53"/>
    </row>
    <row r="6" spans="1:32" ht="18">
      <c r="A6" s="256" t="s">
        <v>1</v>
      </c>
      <c r="B6" s="256"/>
      <c r="C6" s="61" t="s">
        <v>24</v>
      </c>
      <c r="D6" s="61" t="s">
        <v>25</v>
      </c>
      <c r="E6" s="61" t="s">
        <v>26</v>
      </c>
      <c r="F6" s="61" t="s">
        <v>27</v>
      </c>
      <c r="G6" s="61"/>
      <c r="H6" s="61" t="s">
        <v>24</v>
      </c>
      <c r="I6" s="61" t="s">
        <v>28</v>
      </c>
      <c r="J6" s="61" t="s">
        <v>29</v>
      </c>
      <c r="L6" s="256" t="s">
        <v>1</v>
      </c>
      <c r="M6" s="256"/>
      <c r="N6" s="61" t="s">
        <v>24</v>
      </c>
      <c r="O6" s="61" t="s">
        <v>25</v>
      </c>
      <c r="P6" s="61" t="s">
        <v>26</v>
      </c>
      <c r="Q6" s="61" t="s">
        <v>27</v>
      </c>
      <c r="R6" s="61"/>
      <c r="S6" s="61" t="s">
        <v>24</v>
      </c>
      <c r="T6" s="61" t="s">
        <v>28</v>
      </c>
      <c r="U6" s="61" t="s">
        <v>29</v>
      </c>
      <c r="Y6" s="56"/>
      <c r="Z6" s="2"/>
      <c r="AA6" s="2"/>
      <c r="AB6" s="2"/>
      <c r="AC6" s="2"/>
      <c r="AD6" s="56"/>
      <c r="AE6" s="56"/>
      <c r="AF6" s="2"/>
    </row>
    <row r="7" spans="1:32" ht="12.75">
      <c r="A7" s="40" t="s">
        <v>2</v>
      </c>
      <c r="B7" s="92">
        <v>4185951</v>
      </c>
      <c r="C7" s="92">
        <v>4900972</v>
      </c>
      <c r="D7" s="92">
        <v>21852163</v>
      </c>
      <c r="E7" s="92">
        <v>530233</v>
      </c>
      <c r="F7" s="92">
        <v>27283368</v>
      </c>
      <c r="G7" s="92"/>
      <c r="H7" s="92">
        <v>1033411</v>
      </c>
      <c r="I7" s="92">
        <v>4603508</v>
      </c>
      <c r="J7" s="92">
        <v>5636919</v>
      </c>
      <c r="L7" s="40" t="s">
        <v>2</v>
      </c>
      <c r="M7" s="40">
        <v>8.94143290258296</v>
      </c>
      <c r="N7" s="40">
        <v>-4.5112071646195915</v>
      </c>
      <c r="O7" s="40">
        <v>10.88801598267412</v>
      </c>
      <c r="P7" s="40">
        <v>-0.4366005133592239</v>
      </c>
      <c r="Q7" s="40">
        <v>7.9017333930327</v>
      </c>
      <c r="R7" s="40"/>
      <c r="S7" s="40">
        <v>-1.7175160705663046</v>
      </c>
      <c r="T7" s="40">
        <v>9.551324772325813</v>
      </c>
      <c r="U7" s="40">
        <v>7.485418896386477</v>
      </c>
      <c r="Y7" s="62"/>
      <c r="Z7" s="62"/>
      <c r="AA7" s="62"/>
      <c r="AB7" s="62"/>
      <c r="AC7" s="62"/>
      <c r="AD7" s="62"/>
      <c r="AE7" s="62"/>
      <c r="AF7" s="62"/>
    </row>
    <row r="8" spans="1:32" ht="12.75">
      <c r="A8" s="29" t="s">
        <v>3</v>
      </c>
      <c r="B8" s="92">
        <v>2421107</v>
      </c>
      <c r="C8" s="89">
        <v>2935994</v>
      </c>
      <c r="D8" s="89">
        <v>12948345</v>
      </c>
      <c r="E8" s="89">
        <v>217588</v>
      </c>
      <c r="F8" s="92">
        <v>16101927</v>
      </c>
      <c r="G8" s="89"/>
      <c r="H8" s="89">
        <v>289611</v>
      </c>
      <c r="I8" s="89">
        <v>1396551</v>
      </c>
      <c r="J8" s="92">
        <v>1686162</v>
      </c>
      <c r="L8" s="29" t="s">
        <v>3</v>
      </c>
      <c r="M8" s="40">
        <v>2.947742499608651</v>
      </c>
      <c r="N8" s="13">
        <v>-3.448678709833871</v>
      </c>
      <c r="O8" s="13">
        <v>10.088918699648502</v>
      </c>
      <c r="P8" s="13">
        <v>-3.580620254793459</v>
      </c>
      <c r="Q8" s="40">
        <v>7.4357808230033555</v>
      </c>
      <c r="R8" s="40"/>
      <c r="S8" s="13">
        <v>25.912689780429616</v>
      </c>
      <c r="T8" s="13">
        <v>0.8767313187989458</v>
      </c>
      <c r="U8" s="40">
        <v>5.176845403941016</v>
      </c>
      <c r="Y8" s="62"/>
      <c r="Z8" s="62"/>
      <c r="AA8" s="62"/>
      <c r="AB8" s="62"/>
      <c r="AC8" s="62"/>
      <c r="AD8" s="62"/>
      <c r="AE8" s="62"/>
      <c r="AF8" s="62"/>
    </row>
    <row r="9" spans="1:32" ht="12.75">
      <c r="A9" s="29" t="s">
        <v>6</v>
      </c>
      <c r="B9" s="92">
        <v>634971</v>
      </c>
      <c r="C9" s="89">
        <v>688873</v>
      </c>
      <c r="D9" s="89">
        <v>1559896</v>
      </c>
      <c r="E9" s="89">
        <v>132805</v>
      </c>
      <c r="F9" s="92">
        <v>2381574</v>
      </c>
      <c r="G9" s="89"/>
      <c r="H9" s="89">
        <v>378682</v>
      </c>
      <c r="I9" s="89">
        <v>1877327</v>
      </c>
      <c r="J9" s="92">
        <v>2256009</v>
      </c>
      <c r="L9" s="29" t="s">
        <v>6</v>
      </c>
      <c r="M9" s="40">
        <v>10.49118778652884</v>
      </c>
      <c r="N9" s="13">
        <v>5.9555244580641045</v>
      </c>
      <c r="O9" s="13">
        <v>10.05868339940612</v>
      </c>
      <c r="P9" s="13">
        <v>-4.66548699220661</v>
      </c>
      <c r="Q9" s="40">
        <v>8.050768105463035</v>
      </c>
      <c r="R9" s="40"/>
      <c r="S9" s="13">
        <v>-2.159067502548311</v>
      </c>
      <c r="T9" s="13">
        <v>16.527381750755183</v>
      </c>
      <c r="U9" s="40">
        <v>13.390771047455914</v>
      </c>
      <c r="Y9" s="62"/>
      <c r="Z9" s="62"/>
      <c r="AA9" s="62"/>
      <c r="AB9" s="62"/>
      <c r="AC9" s="62"/>
      <c r="AD9" s="62"/>
      <c r="AE9" s="62"/>
      <c r="AF9" s="62"/>
    </row>
    <row r="10" spans="1:32" ht="12.75">
      <c r="A10" s="29" t="s">
        <v>4</v>
      </c>
      <c r="B10" s="92">
        <v>173838</v>
      </c>
      <c r="C10" s="89">
        <v>335798</v>
      </c>
      <c r="D10" s="89">
        <v>2026573</v>
      </c>
      <c r="E10" s="89">
        <v>5646</v>
      </c>
      <c r="F10" s="92">
        <v>2368017</v>
      </c>
      <c r="G10" s="89"/>
      <c r="H10" s="89">
        <v>38569</v>
      </c>
      <c r="I10" s="89">
        <v>112381</v>
      </c>
      <c r="J10" s="92">
        <v>150950</v>
      </c>
      <c r="L10" s="29" t="s">
        <v>4</v>
      </c>
      <c r="M10" s="40">
        <v>89.41255651813756</v>
      </c>
      <c r="N10" s="13">
        <v>-23.16273473933734</v>
      </c>
      <c r="O10" s="13">
        <v>-1.9808810242710138</v>
      </c>
      <c r="P10" s="13">
        <v>498.7424725469359</v>
      </c>
      <c r="Q10" s="40">
        <v>-3.790724475373281</v>
      </c>
      <c r="R10" s="40"/>
      <c r="S10" s="13">
        <v>-33.42062277995281</v>
      </c>
      <c r="T10" s="13">
        <v>27.217234229985493</v>
      </c>
      <c r="U10" s="40">
        <v>11.723749585955616</v>
      </c>
      <c r="Y10" s="62"/>
      <c r="Z10" s="62"/>
      <c r="AA10" s="62"/>
      <c r="AB10" s="62"/>
      <c r="AC10" s="62"/>
      <c r="AD10" s="62"/>
      <c r="AE10" s="62"/>
      <c r="AF10" s="62"/>
    </row>
    <row r="11" spans="1:32" ht="12.75">
      <c r="A11" s="29" t="s">
        <v>5</v>
      </c>
      <c r="B11" s="92">
        <v>144486</v>
      </c>
      <c r="C11" s="89">
        <v>281679</v>
      </c>
      <c r="D11" s="89">
        <v>1729736</v>
      </c>
      <c r="E11" s="89">
        <v>58518</v>
      </c>
      <c r="F11" s="92">
        <v>2069933</v>
      </c>
      <c r="G11" s="89"/>
      <c r="H11" s="89">
        <v>57608</v>
      </c>
      <c r="I11" s="89">
        <v>353308</v>
      </c>
      <c r="J11" s="92">
        <v>410916</v>
      </c>
      <c r="L11" s="29" t="s">
        <v>5</v>
      </c>
      <c r="M11" s="40">
        <v>3.7422310812120116</v>
      </c>
      <c r="N11" s="13">
        <v>-16.019298563258175</v>
      </c>
      <c r="O11" s="13">
        <v>38.58218826456755</v>
      </c>
      <c r="P11" s="13">
        <v>-44.08045387743942</v>
      </c>
      <c r="Q11" s="40">
        <v>28.815038940873933</v>
      </c>
      <c r="R11" s="40"/>
      <c r="S11" s="13">
        <v>-17.626024163310646</v>
      </c>
      <c r="T11" s="13">
        <v>5.207637528728483</v>
      </c>
      <c r="U11" s="40">
        <v>2.0064928111828095</v>
      </c>
      <c r="Y11" s="62"/>
      <c r="Z11" s="62"/>
      <c r="AA11" s="62"/>
      <c r="AB11" s="62"/>
      <c r="AC11" s="62"/>
      <c r="AD11" s="62"/>
      <c r="AE11" s="62"/>
      <c r="AF11" s="62"/>
    </row>
    <row r="12" spans="1:32" ht="12.75">
      <c r="A12" s="29" t="s">
        <v>7</v>
      </c>
      <c r="B12" s="92">
        <v>214769</v>
      </c>
      <c r="C12" s="89">
        <v>204273</v>
      </c>
      <c r="D12" s="89">
        <v>668822</v>
      </c>
      <c r="E12" s="89">
        <v>26522</v>
      </c>
      <c r="F12" s="92">
        <v>899617</v>
      </c>
      <c r="G12" s="89"/>
      <c r="H12" s="89">
        <v>103360</v>
      </c>
      <c r="I12" s="89">
        <v>185889</v>
      </c>
      <c r="J12" s="92">
        <v>289249</v>
      </c>
      <c r="L12" s="29" t="s">
        <v>7</v>
      </c>
      <c r="M12" s="40">
        <v>70.64892978036866</v>
      </c>
      <c r="N12" s="13">
        <v>6.149613507414102</v>
      </c>
      <c r="O12" s="13">
        <v>-18.032152052414546</v>
      </c>
      <c r="P12" s="13">
        <v>76.10285800467537</v>
      </c>
      <c r="Q12" s="40">
        <v>-9.766044883544893</v>
      </c>
      <c r="R12" s="40"/>
      <c r="S12" s="13">
        <v>-24.711687306501545</v>
      </c>
      <c r="T12" s="13">
        <v>13.749065302411651</v>
      </c>
      <c r="U12" s="40">
        <v>0.005531566228398788</v>
      </c>
      <c r="Y12" s="62"/>
      <c r="Z12" s="62"/>
      <c r="AA12" s="62"/>
      <c r="AB12" s="62"/>
      <c r="AC12" s="62"/>
      <c r="AD12" s="62"/>
      <c r="AE12" s="62"/>
      <c r="AF12" s="62"/>
    </row>
    <row r="13" spans="1:32" ht="12.75">
      <c r="A13" s="29" t="s">
        <v>8</v>
      </c>
      <c r="B13" s="92">
        <v>97464</v>
      </c>
      <c r="C13" s="89">
        <v>73743</v>
      </c>
      <c r="D13" s="89">
        <v>536503</v>
      </c>
      <c r="E13" s="89">
        <v>14998</v>
      </c>
      <c r="F13" s="92">
        <v>625244</v>
      </c>
      <c r="G13" s="89"/>
      <c r="H13" s="89">
        <v>31737</v>
      </c>
      <c r="I13" s="89">
        <v>112316</v>
      </c>
      <c r="J13" s="92">
        <v>144053</v>
      </c>
      <c r="L13" s="29" t="s">
        <v>8</v>
      </c>
      <c r="M13" s="40">
        <v>33.38771238611179</v>
      </c>
      <c r="N13" s="13">
        <v>-20.51177738904032</v>
      </c>
      <c r="O13" s="13">
        <v>-3.2562725651114732</v>
      </c>
      <c r="P13" s="13">
        <v>7.701026803573811</v>
      </c>
      <c r="Q13" s="40">
        <v>-5.028596835795312</v>
      </c>
      <c r="R13" s="40"/>
      <c r="S13" s="13">
        <v>5.255695245297275</v>
      </c>
      <c r="T13" s="13">
        <v>5.816624523665382</v>
      </c>
      <c r="U13" s="40">
        <v>5.693043532588703</v>
      </c>
      <c r="Y13" s="62"/>
      <c r="Z13" s="62"/>
      <c r="AA13" s="62"/>
      <c r="AB13" s="62"/>
      <c r="AC13" s="62"/>
      <c r="AD13" s="62"/>
      <c r="AE13" s="62"/>
      <c r="AF13" s="62"/>
    </row>
    <row r="14" spans="1:32" ht="12.75">
      <c r="A14" s="29" t="s">
        <v>9</v>
      </c>
      <c r="B14" s="92">
        <v>51662</v>
      </c>
      <c r="C14" s="89">
        <v>32349</v>
      </c>
      <c r="D14" s="89">
        <v>666041</v>
      </c>
      <c r="E14" s="89">
        <v>10002</v>
      </c>
      <c r="F14" s="92">
        <v>708392</v>
      </c>
      <c r="G14" s="89"/>
      <c r="H14" s="89">
        <v>10466</v>
      </c>
      <c r="I14" s="89">
        <v>86143</v>
      </c>
      <c r="J14" s="92">
        <v>96609</v>
      </c>
      <c r="L14" s="29" t="s">
        <v>9</v>
      </c>
      <c r="M14" s="40">
        <v>-11.159072432348722</v>
      </c>
      <c r="N14" s="13">
        <v>102.77597452780611</v>
      </c>
      <c r="O14" s="13">
        <v>10.71090218169752</v>
      </c>
      <c r="P14" s="13">
        <v>42.06158768246351</v>
      </c>
      <c r="Q14" s="40">
        <v>15.357739782493312</v>
      </c>
      <c r="R14" s="40"/>
      <c r="S14" s="13">
        <v>49.00630613414867</v>
      </c>
      <c r="T14" s="13">
        <v>9.155706209442442</v>
      </c>
      <c r="U14" s="40">
        <v>13.47286484696042</v>
      </c>
      <c r="Y14" s="62"/>
      <c r="Z14" s="62"/>
      <c r="AA14" s="62"/>
      <c r="AB14" s="62"/>
      <c r="AC14" s="62"/>
      <c r="AD14" s="62"/>
      <c r="AE14" s="62"/>
      <c r="AF14" s="62"/>
    </row>
    <row r="15" spans="1:32" ht="12.75">
      <c r="A15" s="29" t="s">
        <v>14</v>
      </c>
      <c r="B15" s="92">
        <v>188032</v>
      </c>
      <c r="C15" s="89">
        <v>21630</v>
      </c>
      <c r="D15" s="89">
        <v>627201</v>
      </c>
      <c r="E15" s="89">
        <v>26605</v>
      </c>
      <c r="F15" s="92">
        <v>675436</v>
      </c>
      <c r="G15" s="89"/>
      <c r="H15" s="89">
        <v>46118</v>
      </c>
      <c r="I15" s="89">
        <v>113440</v>
      </c>
      <c r="J15" s="92">
        <v>159558</v>
      </c>
      <c r="L15" s="29" t="s">
        <v>14</v>
      </c>
      <c r="M15" s="40">
        <v>-48.174778761061944</v>
      </c>
      <c r="N15" s="13">
        <v>116.23670827554324</v>
      </c>
      <c r="O15" s="13">
        <v>7.414688433213598</v>
      </c>
      <c r="P15" s="13">
        <v>-48.69761323059575</v>
      </c>
      <c r="Q15" s="40">
        <v>8.689350286333578</v>
      </c>
      <c r="R15" s="40"/>
      <c r="S15" s="13">
        <v>-16.470792315364932</v>
      </c>
      <c r="T15" s="13">
        <v>6.16272919605079</v>
      </c>
      <c r="U15" s="40">
        <v>-0.3791724639316101</v>
      </c>
      <c r="Y15" s="62"/>
      <c r="Z15" s="62"/>
      <c r="AA15" s="62"/>
      <c r="AB15" s="62"/>
      <c r="AC15" s="62"/>
      <c r="AD15" s="62"/>
      <c r="AE15" s="62"/>
      <c r="AF15" s="62"/>
    </row>
    <row r="16" spans="1:32" ht="12.75">
      <c r="A16" s="29" t="s">
        <v>11</v>
      </c>
      <c r="B16" s="92">
        <v>55846</v>
      </c>
      <c r="C16" s="89">
        <v>47536</v>
      </c>
      <c r="D16" s="89">
        <v>253189</v>
      </c>
      <c r="E16" s="89">
        <v>5971</v>
      </c>
      <c r="F16" s="92">
        <v>306696</v>
      </c>
      <c r="G16" s="89"/>
      <c r="H16" s="89">
        <v>3455</v>
      </c>
      <c r="I16" s="89">
        <v>140382</v>
      </c>
      <c r="J16" s="92">
        <v>143837</v>
      </c>
      <c r="L16" s="29" t="s">
        <v>11</v>
      </c>
      <c r="M16" s="40">
        <v>-1.5757619166994914</v>
      </c>
      <c r="N16" s="13">
        <v>-75.95506563446651</v>
      </c>
      <c r="O16" s="13">
        <v>-20.41597383772597</v>
      </c>
      <c r="P16" s="14">
        <v>46.2234131636242</v>
      </c>
      <c r="Q16" s="40">
        <v>-27.726804392623322</v>
      </c>
      <c r="R16" s="40"/>
      <c r="S16" s="14">
        <v>177.13458755426916</v>
      </c>
      <c r="T16" s="13">
        <v>-1.795101936145656</v>
      </c>
      <c r="U16" s="40">
        <v>2.5028330679866855</v>
      </c>
      <c r="Y16" s="62"/>
      <c r="Z16" s="62"/>
      <c r="AA16" s="62"/>
      <c r="AB16" s="62"/>
      <c r="AC16" s="62"/>
      <c r="AD16" s="62"/>
      <c r="AE16" s="62"/>
      <c r="AF16" s="62"/>
    </row>
    <row r="17" spans="1:32" ht="12.75">
      <c r="A17" s="78" t="s">
        <v>12</v>
      </c>
      <c r="B17" s="91">
        <v>203776</v>
      </c>
      <c r="C17" s="93">
        <v>279097</v>
      </c>
      <c r="D17" s="93">
        <v>835857</v>
      </c>
      <c r="E17" s="93">
        <v>31578</v>
      </c>
      <c r="F17" s="91">
        <v>1146532</v>
      </c>
      <c r="G17" s="93"/>
      <c r="H17" s="93">
        <v>73805</v>
      </c>
      <c r="I17" s="93">
        <v>225771</v>
      </c>
      <c r="J17" s="91">
        <v>299576</v>
      </c>
      <c r="L17" s="78" t="s">
        <v>12</v>
      </c>
      <c r="M17" s="74">
        <v>-5.684673366834176</v>
      </c>
      <c r="N17" s="70">
        <v>-20.667366542814875</v>
      </c>
      <c r="O17" s="70">
        <v>43.154271603874804</v>
      </c>
      <c r="P17" s="70">
        <v>-19.13357400722022</v>
      </c>
      <c r="Q17" s="74">
        <v>25.902809516001298</v>
      </c>
      <c r="R17" s="74"/>
      <c r="S17" s="70">
        <v>-56.03143418467583</v>
      </c>
      <c r="T17" s="70">
        <v>10.516851145629857</v>
      </c>
      <c r="U17" s="74">
        <v>-5.878308008652226</v>
      </c>
      <c r="Y17" s="62"/>
      <c r="Z17" s="62"/>
      <c r="AA17" s="62"/>
      <c r="AB17" s="62"/>
      <c r="AC17" s="62"/>
      <c r="AD17" s="62"/>
      <c r="AE17" s="62"/>
      <c r="AF17" s="62"/>
    </row>
    <row r="18" spans="1:21" s="23" customFormat="1" ht="12.75">
      <c r="A18" s="23" t="s">
        <v>91</v>
      </c>
      <c r="B18" s="52"/>
      <c r="C18" s="52"/>
      <c r="D18" s="52"/>
      <c r="E18" s="52"/>
      <c r="F18" s="52"/>
      <c r="G18" s="52"/>
      <c r="H18" s="52"/>
      <c r="I18" s="52"/>
      <c r="J18" s="52"/>
      <c r="L18" s="23" t="s">
        <v>91</v>
      </c>
      <c r="M18" s="79"/>
      <c r="N18" s="79"/>
      <c r="O18" s="79"/>
      <c r="P18" s="79"/>
      <c r="Q18" s="79"/>
      <c r="R18" s="79"/>
      <c r="S18" s="80"/>
      <c r="T18" s="80"/>
      <c r="U18" s="80"/>
    </row>
    <row r="19" spans="1:21" s="23" customFormat="1" ht="9">
      <c r="A19" s="16" t="s">
        <v>30</v>
      </c>
      <c r="B19" s="52"/>
      <c r="C19" s="52"/>
      <c r="D19" s="52"/>
      <c r="E19" s="52"/>
      <c r="F19" s="52"/>
      <c r="G19" s="52"/>
      <c r="H19" s="52"/>
      <c r="I19" s="52"/>
      <c r="J19" s="52"/>
      <c r="L19" s="16" t="s">
        <v>33</v>
      </c>
      <c r="M19" s="79"/>
      <c r="N19" s="79"/>
      <c r="O19" s="79"/>
      <c r="P19" s="79"/>
      <c r="Q19" s="79"/>
      <c r="R19" s="79"/>
      <c r="S19" s="79"/>
      <c r="T19" s="79"/>
      <c r="U19" s="79"/>
    </row>
    <row r="20" spans="2:21" ht="12.75" customHeight="1">
      <c r="B20" s="52"/>
      <c r="C20" s="52"/>
      <c r="D20" s="52"/>
      <c r="E20" s="52"/>
      <c r="F20" s="52"/>
      <c r="G20" s="52"/>
      <c r="H20" s="52"/>
      <c r="I20" s="52"/>
      <c r="J20" s="52"/>
      <c r="K20" s="23"/>
      <c r="L20" s="16" t="s">
        <v>89</v>
      </c>
      <c r="M20" s="79"/>
      <c r="N20" s="79"/>
      <c r="O20" s="79"/>
      <c r="P20" s="79"/>
      <c r="Q20" s="79"/>
      <c r="R20" s="79"/>
      <c r="S20" s="79"/>
      <c r="T20" s="79"/>
      <c r="U20" s="79"/>
    </row>
    <row r="21" spans="1:21" ht="12.75">
      <c r="A21" s="137" t="str">
        <f>'Anexo A'!A20</f>
        <v>Fecha de publicación: 31 de Mayo de 2016</v>
      </c>
      <c r="B21" s="64"/>
      <c r="C21" s="64"/>
      <c r="D21" s="64"/>
      <c r="E21" s="64"/>
      <c r="F21" s="42"/>
      <c r="G21" s="64"/>
      <c r="H21" s="64"/>
      <c r="I21" s="64"/>
      <c r="J21" s="64"/>
      <c r="L21" s="137" t="str">
        <f>A21</f>
        <v>Fecha de publicación: 31 de Mayo de 2016</v>
      </c>
      <c r="M21" s="80"/>
      <c r="N21" s="80"/>
      <c r="O21" s="80"/>
      <c r="P21" s="80"/>
      <c r="Q21" s="80"/>
      <c r="R21" s="80"/>
      <c r="S21" s="80"/>
      <c r="T21" s="80"/>
      <c r="U21" s="80"/>
    </row>
    <row r="22" spans="2:21" ht="12.75">
      <c r="B22" s="64"/>
      <c r="C22" s="64"/>
      <c r="D22" s="64"/>
      <c r="E22" s="64"/>
      <c r="F22" s="42"/>
      <c r="G22" s="64"/>
      <c r="H22" s="64"/>
      <c r="I22" s="64"/>
      <c r="J22" s="64"/>
      <c r="L22" s="23" t="s">
        <v>32</v>
      </c>
      <c r="M22" s="80"/>
      <c r="N22" s="80"/>
      <c r="O22" s="80"/>
      <c r="P22" s="80"/>
      <c r="Q22" s="80"/>
      <c r="R22" s="80"/>
      <c r="S22" s="80"/>
      <c r="T22" s="80"/>
      <c r="U22" s="80"/>
    </row>
    <row r="23" spans="2:21" ht="12.75">
      <c r="B23" s="64"/>
      <c r="C23" s="64"/>
      <c r="D23" s="64"/>
      <c r="E23" s="64"/>
      <c r="F23" s="42"/>
      <c r="G23" s="64"/>
      <c r="H23" s="64"/>
      <c r="I23" s="64"/>
      <c r="J23" s="64"/>
      <c r="L23" s="23"/>
      <c r="M23" s="80"/>
      <c r="N23" s="80"/>
      <c r="O23" s="80"/>
      <c r="P23" s="80"/>
      <c r="Q23" s="80"/>
      <c r="R23" s="80"/>
      <c r="S23" s="80"/>
      <c r="T23" s="80"/>
      <c r="U23" s="80"/>
    </row>
    <row r="24" spans="1:21" ht="12.75">
      <c r="A24" s="30" t="s">
        <v>126</v>
      </c>
      <c r="L24" s="30" t="s">
        <v>128</v>
      </c>
      <c r="M24" s="80"/>
      <c r="N24" s="80"/>
      <c r="O24" s="80"/>
      <c r="P24" s="80"/>
      <c r="Q24" s="80"/>
      <c r="R24" s="80"/>
      <c r="S24" s="80"/>
      <c r="T24" s="80"/>
      <c r="U24" s="80"/>
    </row>
    <row r="25" spans="1:21" ht="12.75">
      <c r="A25" s="58" t="s">
        <v>21</v>
      </c>
      <c r="L25" s="4" t="s">
        <v>45</v>
      </c>
      <c r="M25" s="80"/>
      <c r="N25" s="80"/>
      <c r="O25" s="80"/>
      <c r="P25" s="80"/>
      <c r="Q25" s="80"/>
      <c r="R25" s="80"/>
      <c r="S25" s="80"/>
      <c r="T25" s="80"/>
      <c r="U25" s="80"/>
    </row>
    <row r="26" spans="1:21" ht="12.75" customHeight="1">
      <c r="A26" s="5" t="str">
        <f>'Anexo A'!A27</f>
        <v>I trimestre de 2016</v>
      </c>
      <c r="J26" s="6" t="s">
        <v>0</v>
      </c>
      <c r="L26" s="7" t="str">
        <f>L4</f>
        <v>I trimestre de 2016 / I trimestre de 2015</v>
      </c>
      <c r="M26" s="80"/>
      <c r="N26" s="80"/>
      <c r="O26" s="80"/>
      <c r="P26" s="80"/>
      <c r="Q26" s="80"/>
      <c r="R26" s="80"/>
      <c r="S26" s="80"/>
      <c r="T26" s="80"/>
      <c r="U26" s="14" t="s">
        <v>43</v>
      </c>
    </row>
    <row r="27" spans="1:21" ht="12.75" customHeight="1">
      <c r="A27" s="255" t="s">
        <v>1</v>
      </c>
      <c r="B27" s="255" t="s">
        <v>22</v>
      </c>
      <c r="C27" s="249" t="s">
        <v>23</v>
      </c>
      <c r="D27" s="249"/>
      <c r="E27" s="249"/>
      <c r="F27" s="249"/>
      <c r="G27" s="215"/>
      <c r="H27" s="249" t="s">
        <v>94</v>
      </c>
      <c r="I27" s="249"/>
      <c r="J27" s="249"/>
      <c r="L27" s="255" t="s">
        <v>1</v>
      </c>
      <c r="M27" s="258" t="s">
        <v>22</v>
      </c>
      <c r="N27" s="81" t="s">
        <v>23</v>
      </c>
      <c r="O27" s="81"/>
      <c r="P27" s="81"/>
      <c r="Q27" s="81"/>
      <c r="R27" s="82"/>
      <c r="S27" s="59" t="s">
        <v>94</v>
      </c>
      <c r="T27" s="81"/>
      <c r="U27" s="81"/>
    </row>
    <row r="28" spans="1:21" ht="18">
      <c r="A28" s="257" t="s">
        <v>1</v>
      </c>
      <c r="B28" s="257"/>
      <c r="C28" s="61" t="s">
        <v>24</v>
      </c>
      <c r="D28" s="61" t="s">
        <v>25</v>
      </c>
      <c r="E28" s="61" t="s">
        <v>26</v>
      </c>
      <c r="F28" s="61" t="s">
        <v>27</v>
      </c>
      <c r="G28" s="61"/>
      <c r="H28" s="61" t="s">
        <v>24</v>
      </c>
      <c r="I28" s="61" t="s">
        <v>28</v>
      </c>
      <c r="J28" s="61" t="s">
        <v>29</v>
      </c>
      <c r="L28" s="256" t="s">
        <v>1</v>
      </c>
      <c r="M28" s="259"/>
      <c r="N28" s="83" t="s">
        <v>24</v>
      </c>
      <c r="O28" s="83" t="s">
        <v>25</v>
      </c>
      <c r="P28" s="83" t="s">
        <v>26</v>
      </c>
      <c r="Q28" s="83" t="s">
        <v>27</v>
      </c>
      <c r="R28" s="83"/>
      <c r="S28" s="83" t="s">
        <v>24</v>
      </c>
      <c r="T28" s="83" t="s">
        <v>28</v>
      </c>
      <c r="U28" s="83" t="s">
        <v>29</v>
      </c>
    </row>
    <row r="29" spans="1:21" ht="12.75" customHeight="1">
      <c r="A29" s="40" t="s">
        <v>2</v>
      </c>
      <c r="B29" s="92">
        <f>SUM(B30:B39)</f>
        <v>4560235</v>
      </c>
      <c r="C29" s="92">
        <f aca="true" t="shared" si="0" ref="C29:J29">SUM(C30:C39)</f>
        <v>4679879</v>
      </c>
      <c r="D29" s="92">
        <f t="shared" si="0"/>
        <v>24231430</v>
      </c>
      <c r="E29" s="92">
        <f t="shared" si="0"/>
        <v>527918</v>
      </c>
      <c r="F29" s="92">
        <f t="shared" si="0"/>
        <v>29439227</v>
      </c>
      <c r="G29" s="92">
        <f t="shared" si="0"/>
        <v>0</v>
      </c>
      <c r="H29" s="92">
        <f t="shared" si="0"/>
        <v>1015662</v>
      </c>
      <c r="I29" s="92">
        <f t="shared" si="0"/>
        <v>5043204</v>
      </c>
      <c r="J29" s="92">
        <f t="shared" si="0"/>
        <v>6058866</v>
      </c>
      <c r="L29" s="141" t="s">
        <v>2</v>
      </c>
      <c r="M29" s="142">
        <v>8.94143290258296</v>
      </c>
      <c r="N29" s="142">
        <v>-4.5112071646195915</v>
      </c>
      <c r="O29" s="142">
        <v>10.888015982674121</v>
      </c>
      <c r="P29" s="142">
        <v>-0.4366005133592228</v>
      </c>
      <c r="Q29" s="142">
        <v>7.901733393032702</v>
      </c>
      <c r="R29" s="143"/>
      <c r="S29" s="142">
        <v>-1.7175160705663068</v>
      </c>
      <c r="T29" s="142">
        <v>9.551324772325811</v>
      </c>
      <c r="U29" s="142">
        <v>7.485418896386478</v>
      </c>
    </row>
    <row r="30" spans="1:21" ht="12.75">
      <c r="A30" s="29" t="s">
        <v>3</v>
      </c>
      <c r="B30" s="92">
        <v>2492475</v>
      </c>
      <c r="C30" s="89">
        <v>2834741</v>
      </c>
      <c r="D30" s="89">
        <v>14254693</v>
      </c>
      <c r="E30" s="89">
        <v>209797</v>
      </c>
      <c r="F30" s="92">
        <v>17299231</v>
      </c>
      <c r="G30" s="89"/>
      <c r="H30" s="89">
        <v>364657</v>
      </c>
      <c r="I30" s="89">
        <v>1408795</v>
      </c>
      <c r="J30" s="92">
        <v>1773452</v>
      </c>
      <c r="L30" s="29" t="s">
        <v>3</v>
      </c>
      <c r="M30" s="40">
        <v>1.704941123295521</v>
      </c>
      <c r="N30" s="13">
        <v>-2.0659779325407297</v>
      </c>
      <c r="O30" s="13">
        <v>5.978117589549374</v>
      </c>
      <c r="P30" s="13">
        <v>-1.4693540386962045</v>
      </c>
      <c r="Q30" s="40">
        <v>4.38840248755212</v>
      </c>
      <c r="R30" s="13"/>
      <c r="S30" s="13">
        <v>7.2619703099734565</v>
      </c>
      <c r="T30" s="13">
        <v>0.26597108118417556</v>
      </c>
      <c r="U30" s="40">
        <v>1.548540967148897</v>
      </c>
    </row>
    <row r="31" spans="1:21" ht="12.75">
      <c r="A31" s="29" t="s">
        <v>6</v>
      </c>
      <c r="B31" s="92">
        <v>701587</v>
      </c>
      <c r="C31" s="89">
        <v>729899</v>
      </c>
      <c r="D31" s="89">
        <v>1716801</v>
      </c>
      <c r="E31" s="89">
        <v>126609</v>
      </c>
      <c r="F31" s="92">
        <v>2573309</v>
      </c>
      <c r="G31" s="89"/>
      <c r="H31" s="89">
        <v>370506</v>
      </c>
      <c r="I31" s="89">
        <v>2187600</v>
      </c>
      <c r="J31" s="92">
        <v>2558106</v>
      </c>
      <c r="L31" s="29" t="s">
        <v>6</v>
      </c>
      <c r="M31" s="40">
        <v>1.5914185330884207</v>
      </c>
      <c r="N31" s="13">
        <v>0.8370992529645143</v>
      </c>
      <c r="O31" s="13">
        <v>0.7180296064970777</v>
      </c>
      <c r="P31" s="13">
        <v>-1.1685428858633915</v>
      </c>
      <c r="Q31" s="40">
        <v>0.7027541467754268</v>
      </c>
      <c r="R31" s="13"/>
      <c r="S31" s="13">
        <v>-0.7911663413685338</v>
      </c>
      <c r="T31" s="13">
        <v>6.739925291755775</v>
      </c>
      <c r="U31" s="40">
        <v>5.359257424135414</v>
      </c>
    </row>
    <row r="32" spans="1:21" ht="12.75">
      <c r="A32" s="29" t="s">
        <v>4</v>
      </c>
      <c r="B32" s="92">
        <v>329271</v>
      </c>
      <c r="C32" s="89">
        <v>258018</v>
      </c>
      <c r="D32" s="89">
        <v>1986429</v>
      </c>
      <c r="E32" s="89">
        <v>33805</v>
      </c>
      <c r="F32" s="92">
        <v>2278252</v>
      </c>
      <c r="G32" s="89"/>
      <c r="H32" s="89">
        <v>25679</v>
      </c>
      <c r="I32" s="89">
        <v>142968</v>
      </c>
      <c r="J32" s="92">
        <v>168647</v>
      </c>
      <c r="L32" s="29" t="s">
        <v>4</v>
      </c>
      <c r="M32" s="40">
        <v>3.7132063896591285</v>
      </c>
      <c r="N32" s="13">
        <v>-1.5870321234236806</v>
      </c>
      <c r="O32" s="13">
        <v>-0.1837072147045581</v>
      </c>
      <c r="P32" s="13">
        <v>5.310684170921117</v>
      </c>
      <c r="Q32" s="40">
        <v>-0.3290099668046845</v>
      </c>
      <c r="R32" s="13"/>
      <c r="S32" s="13">
        <v>-1.2473256042368397</v>
      </c>
      <c r="T32" s="13">
        <v>0.6644280839742223</v>
      </c>
      <c r="U32" s="40">
        <v>0.31394809824302927</v>
      </c>
    </row>
    <row r="33" spans="1:21" ht="12.75">
      <c r="A33" s="29" t="s">
        <v>5</v>
      </c>
      <c r="B33" s="92">
        <v>149893</v>
      </c>
      <c r="C33" s="89">
        <v>236556</v>
      </c>
      <c r="D33" s="89">
        <v>2397106</v>
      </c>
      <c r="E33" s="89">
        <v>32723</v>
      </c>
      <c r="F33" s="92">
        <v>2666385</v>
      </c>
      <c r="G33" s="89"/>
      <c r="H33" s="89">
        <v>47454</v>
      </c>
      <c r="I33" s="89">
        <v>371707</v>
      </c>
      <c r="J33" s="92">
        <v>419161</v>
      </c>
      <c r="L33" s="29" t="s">
        <v>5</v>
      </c>
      <c r="M33" s="40">
        <v>0.1291701694549221</v>
      </c>
      <c r="N33" s="13">
        <v>-0.9206949152127377</v>
      </c>
      <c r="O33" s="13">
        <v>3.0540226155186563</v>
      </c>
      <c r="P33" s="13">
        <v>-4.864842437192735</v>
      </c>
      <c r="Q33" s="40">
        <v>2.1861377231725916</v>
      </c>
      <c r="R33" s="13"/>
      <c r="S33" s="13">
        <v>-0.9825713099628294</v>
      </c>
      <c r="T33" s="13">
        <v>0.3996734664086611</v>
      </c>
      <c r="U33" s="40">
        <v>0.146267845963371</v>
      </c>
    </row>
    <row r="34" spans="1:21" ht="12.75">
      <c r="A34" s="29" t="s">
        <v>7</v>
      </c>
      <c r="B34" s="92">
        <v>366501</v>
      </c>
      <c r="C34" s="89">
        <v>216835</v>
      </c>
      <c r="D34" s="89">
        <v>548219</v>
      </c>
      <c r="E34" s="89">
        <v>46706</v>
      </c>
      <c r="F34" s="92">
        <v>811760</v>
      </c>
      <c r="G34" s="89"/>
      <c r="H34" s="89">
        <v>77818</v>
      </c>
      <c r="I34" s="89">
        <v>211447</v>
      </c>
      <c r="J34" s="92">
        <v>289265</v>
      </c>
      <c r="L34" s="29" t="s">
        <v>7</v>
      </c>
      <c r="M34" s="40">
        <v>3.6247915945504423</v>
      </c>
      <c r="N34" s="13">
        <v>0.2563165021142746</v>
      </c>
      <c r="O34" s="13">
        <v>-0.5519041753441067</v>
      </c>
      <c r="P34" s="13">
        <v>3.8066284067570524</v>
      </c>
      <c r="Q34" s="40">
        <v>-0.32201669529949495</v>
      </c>
      <c r="R34" s="13"/>
      <c r="S34" s="13">
        <v>-2.471620681413294</v>
      </c>
      <c r="T34" s="13">
        <v>0.555185306509732</v>
      </c>
      <c r="U34" s="40">
        <v>0.00028384300005020446</v>
      </c>
    </row>
    <row r="35" spans="1:21" ht="12.75">
      <c r="A35" s="29" t="s">
        <v>8</v>
      </c>
      <c r="B35" s="92">
        <v>130005</v>
      </c>
      <c r="C35" s="89">
        <v>58617</v>
      </c>
      <c r="D35" s="89">
        <v>519033</v>
      </c>
      <c r="E35" s="89">
        <v>16153</v>
      </c>
      <c r="F35" s="92">
        <v>593803</v>
      </c>
      <c r="G35" s="89"/>
      <c r="H35" s="89">
        <v>33405</v>
      </c>
      <c r="I35" s="89">
        <v>118849</v>
      </c>
      <c r="J35" s="92">
        <v>152254</v>
      </c>
      <c r="L35" s="29" t="s">
        <v>8</v>
      </c>
      <c r="M35" s="40">
        <v>0.7773860706921805</v>
      </c>
      <c r="N35" s="13">
        <v>-0.3086326549100873</v>
      </c>
      <c r="O35" s="13">
        <v>-0.07994631927283355</v>
      </c>
      <c r="P35" s="13">
        <v>0.2178287658444508</v>
      </c>
      <c r="Q35" s="40">
        <v>-0.11523870513347167</v>
      </c>
      <c r="R35" s="13"/>
      <c r="S35" s="13">
        <v>0.1614072232635414</v>
      </c>
      <c r="T35" s="13">
        <v>0.14191351465013222</v>
      </c>
      <c r="U35" s="40">
        <v>0.14548727771323294</v>
      </c>
    </row>
    <row r="36" spans="1:21" ht="12.75">
      <c r="A36" s="29" t="s">
        <v>9</v>
      </c>
      <c r="B36" s="92">
        <v>45897</v>
      </c>
      <c r="C36" s="89">
        <v>65596</v>
      </c>
      <c r="D36" s="89">
        <v>737380</v>
      </c>
      <c r="E36" s="89">
        <v>14209</v>
      </c>
      <c r="F36" s="92">
        <v>817185</v>
      </c>
      <c r="G36" s="89"/>
      <c r="H36" s="89">
        <v>15595</v>
      </c>
      <c r="I36" s="89">
        <v>94030</v>
      </c>
      <c r="J36" s="92">
        <v>109625</v>
      </c>
      <c r="L36" s="29" t="s">
        <v>9</v>
      </c>
      <c r="M36" s="40">
        <v>-0.13772258681480043</v>
      </c>
      <c r="N36" s="13">
        <v>0.6783756365063913</v>
      </c>
      <c r="O36" s="13">
        <v>0.3264619616831524</v>
      </c>
      <c r="P36" s="13">
        <v>0.7934247774091814</v>
      </c>
      <c r="Q36" s="40">
        <v>0.3987520895514069</v>
      </c>
      <c r="R36" s="13"/>
      <c r="S36" s="13">
        <v>0.4963175348433476</v>
      </c>
      <c r="T36" s="13">
        <v>0.17132586714305723</v>
      </c>
      <c r="U36" s="40">
        <v>0.23090628054084134</v>
      </c>
    </row>
    <row r="37" spans="1:21" ht="12.75">
      <c r="A37" s="29" t="s">
        <v>14</v>
      </c>
      <c r="B37" s="92">
        <v>97448</v>
      </c>
      <c r="C37" s="89">
        <v>46772</v>
      </c>
      <c r="D37" s="89">
        <v>673706</v>
      </c>
      <c r="E37" s="89">
        <v>13649</v>
      </c>
      <c r="F37" s="92">
        <v>734127</v>
      </c>
      <c r="G37" s="89"/>
      <c r="H37" s="89">
        <v>38522</v>
      </c>
      <c r="I37" s="89">
        <v>120431</v>
      </c>
      <c r="J37" s="92">
        <v>158953</v>
      </c>
      <c r="L37" s="29" t="s">
        <v>14</v>
      </c>
      <c r="M37" s="40">
        <v>-2.164000486388878</v>
      </c>
      <c r="N37" s="13">
        <v>0.5130002783121391</v>
      </c>
      <c r="O37" s="13">
        <v>0.2128164612354393</v>
      </c>
      <c r="P37" s="13">
        <v>-2.4434541041391378</v>
      </c>
      <c r="Q37" s="40">
        <v>0.2151164035173368</v>
      </c>
      <c r="R37" s="13"/>
      <c r="S37" s="13">
        <v>-0.7350415275238971</v>
      </c>
      <c r="T37" s="13">
        <v>0.15186244924522796</v>
      </c>
      <c r="U37" s="40">
        <v>-0.010732813439398357</v>
      </c>
    </row>
    <row r="38" spans="1:21" ht="12.75">
      <c r="A38" s="29" t="s">
        <v>11</v>
      </c>
      <c r="B38" s="92">
        <v>54966</v>
      </c>
      <c r="C38" s="89">
        <v>11430</v>
      </c>
      <c r="D38" s="89">
        <v>201498</v>
      </c>
      <c r="E38" s="89">
        <v>8731</v>
      </c>
      <c r="F38" s="92">
        <v>221659</v>
      </c>
      <c r="G38" s="89"/>
      <c r="H38" s="89">
        <v>9575</v>
      </c>
      <c r="I38" s="89">
        <v>137862</v>
      </c>
      <c r="J38" s="92">
        <v>147437</v>
      </c>
      <c r="L38" s="29" t="s">
        <v>11</v>
      </c>
      <c r="M38" s="40">
        <v>-0.021022701890203707</v>
      </c>
      <c r="N38" s="13">
        <v>-0.7367110034499281</v>
      </c>
      <c r="O38" s="13">
        <v>-0.23654866568586372</v>
      </c>
      <c r="P38" s="13">
        <v>0.5205258820179084</v>
      </c>
      <c r="Q38" s="40">
        <v>-0.31168072798050417</v>
      </c>
      <c r="R38" s="13"/>
      <c r="S38" s="13">
        <v>0.5922135529813389</v>
      </c>
      <c r="T38" s="13">
        <v>-0.05474086283764475</v>
      </c>
      <c r="U38" s="40">
        <v>0.06386467501129602</v>
      </c>
    </row>
    <row r="39" spans="1:21" s="23" customFormat="1" ht="12.75">
      <c r="A39" s="78" t="s">
        <v>12</v>
      </c>
      <c r="B39" s="91">
        <v>192192</v>
      </c>
      <c r="C39" s="93">
        <v>221415</v>
      </c>
      <c r="D39" s="93">
        <v>1196565</v>
      </c>
      <c r="E39" s="93">
        <v>25536</v>
      </c>
      <c r="F39" s="91">
        <v>1443516</v>
      </c>
      <c r="G39" s="93"/>
      <c r="H39" s="93">
        <v>32451</v>
      </c>
      <c r="I39" s="93">
        <v>249515</v>
      </c>
      <c r="J39" s="91">
        <v>281966</v>
      </c>
      <c r="K39" s="22"/>
      <c r="L39" s="78" t="s">
        <v>12</v>
      </c>
      <c r="M39" s="74">
        <v>-0.2767352030637725</v>
      </c>
      <c r="N39" s="70">
        <v>-1.1769502049797473</v>
      </c>
      <c r="O39" s="70">
        <v>1.6506741231977815</v>
      </c>
      <c r="P39" s="70">
        <v>-1.1394990504174647</v>
      </c>
      <c r="Q39" s="74">
        <v>1.0885166376819742</v>
      </c>
      <c r="R39" s="70"/>
      <c r="S39" s="70">
        <v>-4.001699227122597</v>
      </c>
      <c r="T39" s="70">
        <v>0.515780574292475</v>
      </c>
      <c r="U39" s="74">
        <v>-0.3124047019302563</v>
      </c>
    </row>
    <row r="40" spans="1:21" s="23" customFormat="1" ht="12.75">
      <c r="A40" s="23" t="s">
        <v>91</v>
      </c>
      <c r="B40" s="22"/>
      <c r="C40" s="22"/>
      <c r="D40" s="22"/>
      <c r="E40" s="22"/>
      <c r="F40" s="22"/>
      <c r="G40" s="22"/>
      <c r="H40" s="22"/>
      <c r="I40" s="22"/>
      <c r="J40" s="22"/>
      <c r="K40" s="22"/>
      <c r="L40" s="23" t="s">
        <v>91</v>
      </c>
      <c r="M40" s="77"/>
      <c r="N40" s="77"/>
      <c r="O40" s="77"/>
      <c r="P40" s="77"/>
      <c r="Q40" s="77"/>
      <c r="R40" s="66"/>
      <c r="S40" s="77"/>
      <c r="T40" s="77"/>
      <c r="U40" s="77"/>
    </row>
    <row r="41" spans="1:21" ht="10.5" customHeight="1">
      <c r="A41" s="16" t="s">
        <v>30</v>
      </c>
      <c r="C41" s="62"/>
      <c r="F41" s="62"/>
      <c r="L41" s="71" t="s">
        <v>34</v>
      </c>
      <c r="M41" s="64"/>
      <c r="N41" s="64"/>
      <c r="O41" s="64"/>
      <c r="P41" s="64"/>
      <c r="Q41" s="64"/>
      <c r="R41" s="64"/>
      <c r="S41" s="64"/>
      <c r="T41" s="64"/>
      <c r="U41" s="64"/>
    </row>
    <row r="42" spans="1:21" ht="12.75">
      <c r="A42" s="16" t="s">
        <v>89</v>
      </c>
      <c r="L42" s="16" t="s">
        <v>89</v>
      </c>
      <c r="M42" s="64"/>
      <c r="N42" s="64"/>
      <c r="O42" s="64"/>
      <c r="P42" s="64"/>
      <c r="Q42" s="64"/>
      <c r="R42" s="64"/>
      <c r="S42" s="64"/>
      <c r="T42" s="64"/>
      <c r="U42" s="64"/>
    </row>
    <row r="43" spans="1:12" ht="12.75">
      <c r="A43" s="137" t="str">
        <f>A21</f>
        <v>Fecha de publicación: 31 de Mayo de 2016</v>
      </c>
      <c r="B43" s="64"/>
      <c r="C43" s="64"/>
      <c r="D43" s="64"/>
      <c r="E43" s="64"/>
      <c r="F43" s="64"/>
      <c r="G43" s="64"/>
      <c r="H43" s="64"/>
      <c r="I43" s="64"/>
      <c r="J43" s="64"/>
      <c r="L43" s="137" t="str">
        <f>A21</f>
        <v>Fecha de publicación: 31 de Mayo de 2016</v>
      </c>
    </row>
    <row r="45" spans="1:10" ht="12.75">
      <c r="A45" s="12"/>
      <c r="B45" s="64"/>
      <c r="C45" s="64"/>
      <c r="D45" s="64"/>
      <c r="E45" s="64"/>
      <c r="F45" s="64"/>
      <c r="G45" s="64"/>
      <c r="H45" s="64"/>
      <c r="I45" s="64"/>
      <c r="J45" s="64"/>
    </row>
    <row r="46" spans="1:10" ht="12.75">
      <c r="A46" s="12"/>
      <c r="B46" s="64"/>
      <c r="C46" s="64"/>
      <c r="D46" s="64"/>
      <c r="E46" s="64"/>
      <c r="F46" s="64"/>
      <c r="G46" s="64"/>
      <c r="H46" s="64"/>
      <c r="I46" s="64"/>
      <c r="J46" s="64"/>
    </row>
    <row r="47" spans="1:10" ht="12.75">
      <c r="A47" s="12"/>
      <c r="B47" s="64"/>
      <c r="C47" s="64"/>
      <c r="D47" s="64"/>
      <c r="E47" s="64"/>
      <c r="F47" s="64"/>
      <c r="G47" s="64"/>
      <c r="H47" s="64"/>
      <c r="I47" s="64"/>
      <c r="J47" s="64"/>
    </row>
    <row r="48" spans="1:10" ht="12.75">
      <c r="A48" s="12"/>
      <c r="B48" s="64"/>
      <c r="C48" s="64"/>
      <c r="D48" s="64"/>
      <c r="E48" s="64"/>
      <c r="F48" s="64"/>
      <c r="G48" s="64"/>
      <c r="H48" s="64"/>
      <c r="I48" s="64"/>
      <c r="J48" s="64"/>
    </row>
    <row r="49" spans="1:10" ht="12.75">
      <c r="A49" s="12"/>
      <c r="B49" s="64"/>
      <c r="C49" s="64"/>
      <c r="D49" s="64"/>
      <c r="E49" s="64"/>
      <c r="F49" s="64"/>
      <c r="G49" s="64"/>
      <c r="H49" s="64"/>
      <c r="I49" s="64"/>
      <c r="J49" s="64"/>
    </row>
    <row r="50" spans="1:10" ht="12.75">
      <c r="A50" s="12"/>
      <c r="B50" s="64"/>
      <c r="C50" s="64"/>
      <c r="D50" s="64"/>
      <c r="E50" s="64"/>
      <c r="F50" s="64"/>
      <c r="G50" s="64"/>
      <c r="H50" s="64"/>
      <c r="I50" s="64"/>
      <c r="J50" s="64"/>
    </row>
    <row r="51" spans="1:10" ht="12.75">
      <c r="A51" s="12"/>
      <c r="B51" s="64"/>
      <c r="C51" s="64"/>
      <c r="D51" s="64"/>
      <c r="E51" s="64"/>
      <c r="F51" s="64"/>
      <c r="G51" s="64"/>
      <c r="H51" s="64"/>
      <c r="I51" s="64"/>
      <c r="J51" s="64"/>
    </row>
    <row r="52" spans="1:10" ht="12.75">
      <c r="A52" s="12"/>
      <c r="B52" s="64"/>
      <c r="C52" s="64"/>
      <c r="D52" s="64"/>
      <c r="E52" s="64"/>
      <c r="F52" s="64"/>
      <c r="G52" s="64"/>
      <c r="H52" s="64"/>
      <c r="I52" s="64"/>
      <c r="J52" s="64"/>
    </row>
    <row r="53" spans="1:10" ht="12.75">
      <c r="A53" s="66"/>
      <c r="B53" s="64"/>
      <c r="C53" s="64"/>
      <c r="D53" s="64"/>
      <c r="E53" s="64"/>
      <c r="F53" s="64"/>
      <c r="G53" s="64"/>
      <c r="H53" s="64"/>
      <c r="I53" s="64"/>
      <c r="J53" s="64"/>
    </row>
    <row r="54" spans="1:10" ht="12.75">
      <c r="A54" s="64"/>
      <c r="B54" s="64"/>
      <c r="C54" s="64"/>
      <c r="D54" s="64"/>
      <c r="E54" s="64"/>
      <c r="F54" s="64"/>
      <c r="G54" s="64"/>
      <c r="H54" s="64"/>
      <c r="I54" s="64"/>
      <c r="J54" s="64"/>
    </row>
    <row r="55" spans="1:10" ht="12.75">
      <c r="A55" s="64"/>
      <c r="B55" s="64"/>
      <c r="C55" s="64"/>
      <c r="D55" s="64"/>
      <c r="E55" s="64"/>
      <c r="F55" s="64"/>
      <c r="G55" s="64"/>
      <c r="H55" s="64"/>
      <c r="I55" s="64"/>
      <c r="J55" s="64"/>
    </row>
    <row r="56" spans="1:10" ht="12.75">
      <c r="A56" s="64"/>
      <c r="B56" s="64"/>
      <c r="C56" s="64"/>
      <c r="D56" s="64"/>
      <c r="E56" s="64"/>
      <c r="F56" s="64"/>
      <c r="G56" s="64"/>
      <c r="H56" s="64"/>
      <c r="I56" s="64"/>
      <c r="J56" s="64"/>
    </row>
    <row r="57" spans="1:10" ht="12.75">
      <c r="A57" s="64"/>
      <c r="B57" s="64"/>
      <c r="C57" s="64"/>
      <c r="D57" s="64"/>
      <c r="E57" s="64"/>
      <c r="F57" s="64"/>
      <c r="G57" s="64"/>
      <c r="H57" s="64"/>
      <c r="I57" s="64"/>
      <c r="J57" s="64"/>
    </row>
    <row r="58" spans="1:10" ht="12.75">
      <c r="A58" s="64"/>
      <c r="B58" s="12"/>
      <c r="C58" s="254"/>
      <c r="D58" s="254"/>
      <c r="E58" s="254"/>
      <c r="F58" s="254"/>
      <c r="G58" s="53"/>
      <c r="H58" s="254"/>
      <c r="I58" s="254"/>
      <c r="J58" s="254"/>
    </row>
    <row r="59" spans="1:10" ht="12.75">
      <c r="A59" s="65"/>
      <c r="B59" s="56"/>
      <c r="C59" s="12"/>
      <c r="D59" s="12"/>
      <c r="E59" s="12"/>
      <c r="F59" s="12"/>
      <c r="G59" s="12"/>
      <c r="H59" s="56"/>
      <c r="I59" s="56"/>
      <c r="J59" s="12"/>
    </row>
    <row r="60" spans="1:10" ht="12.75">
      <c r="A60" s="12"/>
      <c r="B60" s="64"/>
      <c r="C60" s="64"/>
      <c r="D60" s="64"/>
      <c r="E60" s="64"/>
      <c r="F60" s="64"/>
      <c r="G60" s="64"/>
      <c r="H60" s="64"/>
      <c r="I60" s="64"/>
      <c r="J60" s="64"/>
    </row>
    <row r="61" spans="1:10" ht="12.75">
      <c r="A61" s="12"/>
      <c r="B61" s="64"/>
      <c r="C61" s="64"/>
      <c r="D61" s="64"/>
      <c r="E61" s="64"/>
      <c r="F61" s="64"/>
      <c r="G61" s="64"/>
      <c r="H61" s="64"/>
      <c r="I61" s="64"/>
      <c r="J61" s="64"/>
    </row>
    <row r="62" spans="1:10" ht="12.75">
      <c r="A62" s="12"/>
      <c r="B62" s="64"/>
      <c r="C62" s="64"/>
      <c r="D62" s="64"/>
      <c r="E62" s="64"/>
      <c r="F62" s="64"/>
      <c r="G62" s="64"/>
      <c r="H62" s="64"/>
      <c r="I62" s="64"/>
      <c r="J62" s="64"/>
    </row>
    <row r="63" spans="1:10" ht="12.75">
      <c r="A63" s="12"/>
      <c r="B63" s="64"/>
      <c r="C63" s="64"/>
      <c r="D63" s="64"/>
      <c r="E63" s="64"/>
      <c r="F63" s="64"/>
      <c r="G63" s="64"/>
      <c r="H63" s="64"/>
      <c r="I63" s="64"/>
      <c r="J63" s="64"/>
    </row>
    <row r="64" spans="1:10" ht="12.75">
      <c r="A64" s="12"/>
      <c r="B64" s="64"/>
      <c r="C64" s="64"/>
      <c r="D64" s="64"/>
      <c r="E64" s="64"/>
      <c r="F64" s="64"/>
      <c r="G64" s="64"/>
      <c r="H64" s="64"/>
      <c r="I64" s="64"/>
      <c r="J64" s="64"/>
    </row>
    <row r="65" spans="1:10" ht="12.75">
      <c r="A65" s="12"/>
      <c r="B65" s="64"/>
      <c r="C65" s="64"/>
      <c r="D65" s="64"/>
      <c r="E65" s="64"/>
      <c r="F65" s="64"/>
      <c r="G65" s="64"/>
      <c r="H65" s="64"/>
      <c r="I65" s="64"/>
      <c r="J65" s="64"/>
    </row>
    <row r="66" spans="1:10" ht="12.75">
      <c r="A66" s="12"/>
      <c r="B66" s="64"/>
      <c r="C66" s="64"/>
      <c r="D66" s="64"/>
      <c r="E66" s="64"/>
      <c r="F66" s="64"/>
      <c r="G66" s="64"/>
      <c r="H66" s="64"/>
      <c r="I66" s="64"/>
      <c r="J66" s="64"/>
    </row>
    <row r="67" spans="1:10" ht="12.75">
      <c r="A67" s="12"/>
      <c r="B67" s="64"/>
      <c r="C67" s="64"/>
      <c r="D67" s="64"/>
      <c r="E67" s="64"/>
      <c r="F67" s="64"/>
      <c r="G67" s="64"/>
      <c r="H67" s="64"/>
      <c r="I67" s="64"/>
      <c r="J67" s="64"/>
    </row>
    <row r="68" spans="1:10" ht="12.75">
      <c r="A68" s="12"/>
      <c r="B68" s="64"/>
      <c r="C68" s="64"/>
      <c r="D68" s="64"/>
      <c r="E68" s="64"/>
      <c r="F68" s="64"/>
      <c r="G68" s="64"/>
      <c r="H68" s="64"/>
      <c r="I68" s="64"/>
      <c r="J68" s="64"/>
    </row>
    <row r="69" spans="1:10" ht="12.75">
      <c r="A69" s="12"/>
      <c r="B69" s="64"/>
      <c r="C69" s="64"/>
      <c r="D69" s="64"/>
      <c r="E69" s="64"/>
      <c r="F69" s="64"/>
      <c r="G69" s="64"/>
      <c r="H69" s="64"/>
      <c r="I69" s="64"/>
      <c r="J69" s="64"/>
    </row>
    <row r="70" spans="1:10" ht="12.75">
      <c r="A70" s="66"/>
      <c r="B70" s="67"/>
      <c r="C70" s="67"/>
      <c r="D70" s="67"/>
      <c r="E70" s="67"/>
      <c r="F70" s="67"/>
      <c r="G70" s="67"/>
      <c r="H70" s="67"/>
      <c r="I70" s="67"/>
      <c r="J70" s="67"/>
    </row>
    <row r="71" spans="1:10" ht="12.75">
      <c r="A71" s="66"/>
      <c r="B71" s="67"/>
      <c r="C71" s="67"/>
      <c r="D71" s="67"/>
      <c r="E71" s="67"/>
      <c r="F71" s="67"/>
      <c r="G71" s="67"/>
      <c r="H71" s="67"/>
      <c r="I71" s="67"/>
      <c r="J71" s="67"/>
    </row>
    <row r="72" spans="1:10" ht="12.75">
      <c r="A72" s="64"/>
      <c r="B72" s="64"/>
      <c r="C72" s="64"/>
      <c r="D72" s="64"/>
      <c r="E72" s="64"/>
      <c r="F72" s="64"/>
      <c r="G72" s="64"/>
      <c r="H72" s="64"/>
      <c r="I72" s="64"/>
      <c r="J72" s="64"/>
    </row>
    <row r="73" spans="1:10" ht="12.75">
      <c r="A73" s="64"/>
      <c r="B73" s="64"/>
      <c r="C73" s="64"/>
      <c r="D73" s="64"/>
      <c r="E73" s="64"/>
      <c r="F73" s="64"/>
      <c r="G73" s="64"/>
      <c r="H73" s="64"/>
      <c r="I73" s="64"/>
      <c r="J73" s="64"/>
    </row>
    <row r="74" spans="1:10" ht="12.75">
      <c r="A74" s="64"/>
      <c r="B74" s="64"/>
      <c r="C74" s="64"/>
      <c r="D74" s="64"/>
      <c r="E74" s="64"/>
      <c r="F74" s="64"/>
      <c r="G74" s="64"/>
      <c r="H74" s="64"/>
      <c r="I74" s="64"/>
      <c r="J74" s="64"/>
    </row>
    <row r="75" spans="1:10" ht="12.75">
      <c r="A75" s="64"/>
      <c r="B75" s="64"/>
      <c r="C75" s="64"/>
      <c r="D75" s="64"/>
      <c r="E75" s="64"/>
      <c r="F75" s="64"/>
      <c r="G75" s="64"/>
      <c r="H75" s="64"/>
      <c r="I75" s="64"/>
      <c r="J75" s="64"/>
    </row>
    <row r="76" spans="1:10" ht="12.75">
      <c r="A76" s="64"/>
      <c r="B76" s="64"/>
      <c r="C76" s="64"/>
      <c r="D76" s="64"/>
      <c r="E76" s="64"/>
      <c r="F76" s="64"/>
      <c r="G76" s="64"/>
      <c r="H76" s="64"/>
      <c r="I76" s="64"/>
      <c r="J76" s="64"/>
    </row>
    <row r="77" spans="1:10" ht="12.75">
      <c r="A77" s="64"/>
      <c r="B77" s="64"/>
      <c r="C77" s="64"/>
      <c r="D77" s="64"/>
      <c r="E77" s="64"/>
      <c r="F77" s="64"/>
      <c r="G77" s="64"/>
      <c r="H77" s="64"/>
      <c r="I77" s="64"/>
      <c r="J77" s="64"/>
    </row>
    <row r="78" spans="1:10" ht="12.75">
      <c r="A78" s="64"/>
      <c r="B78" s="64"/>
      <c r="C78" s="64"/>
      <c r="D78" s="64"/>
      <c r="E78" s="64"/>
      <c r="F78" s="64"/>
      <c r="G78" s="64"/>
      <c r="H78" s="64"/>
      <c r="I78" s="64"/>
      <c r="J78" s="64"/>
    </row>
    <row r="79" spans="1:10" ht="12.75">
      <c r="A79" s="64"/>
      <c r="B79" s="64"/>
      <c r="C79" s="64"/>
      <c r="D79" s="64"/>
      <c r="E79" s="64"/>
      <c r="F79" s="64"/>
      <c r="G79" s="64"/>
      <c r="H79" s="64"/>
      <c r="I79" s="64"/>
      <c r="J79" s="64"/>
    </row>
    <row r="80" spans="1:10" ht="12.75">
      <c r="A80" s="64"/>
      <c r="B80" s="64"/>
      <c r="C80" s="64"/>
      <c r="D80" s="64"/>
      <c r="E80" s="64"/>
      <c r="F80" s="64"/>
      <c r="G80" s="64"/>
      <c r="H80" s="64"/>
      <c r="I80" s="64"/>
      <c r="J80" s="64"/>
    </row>
    <row r="81" spans="1:10" ht="12.75">
      <c r="A81" s="64"/>
      <c r="B81" s="64"/>
      <c r="C81" s="64"/>
      <c r="D81" s="64"/>
      <c r="E81" s="64"/>
      <c r="F81" s="64"/>
      <c r="G81" s="64"/>
      <c r="H81" s="64"/>
      <c r="I81" s="64"/>
      <c r="J81" s="64"/>
    </row>
    <row r="82" spans="1:10" ht="12.75">
      <c r="A82" s="64"/>
      <c r="B82" s="64"/>
      <c r="C82" s="64"/>
      <c r="D82" s="64"/>
      <c r="E82" s="64"/>
      <c r="F82" s="64"/>
      <c r="G82" s="64"/>
      <c r="H82" s="64"/>
      <c r="I82" s="64"/>
      <c r="J82" s="64"/>
    </row>
    <row r="83" spans="1:10" ht="12.75">
      <c r="A83" s="64"/>
      <c r="B83" s="64"/>
      <c r="C83" s="64"/>
      <c r="D83" s="64"/>
      <c r="E83" s="64"/>
      <c r="F83" s="64"/>
      <c r="G83" s="64"/>
      <c r="H83" s="64"/>
      <c r="I83" s="64"/>
      <c r="J83" s="64"/>
    </row>
    <row r="84" spans="1:10" ht="12.75">
      <c r="A84" s="64"/>
      <c r="B84" s="64"/>
      <c r="C84" s="64"/>
      <c r="D84" s="64"/>
      <c r="E84" s="64"/>
      <c r="F84" s="64"/>
      <c r="G84" s="64"/>
      <c r="H84" s="64"/>
      <c r="I84" s="64"/>
      <c r="J84" s="64"/>
    </row>
    <row r="85" spans="1:10" ht="12.75">
      <c r="A85" s="64"/>
      <c r="B85" s="64"/>
      <c r="C85" s="64"/>
      <c r="D85" s="64"/>
      <c r="E85" s="64"/>
      <c r="F85" s="64"/>
      <c r="G85" s="64"/>
      <c r="H85" s="64"/>
      <c r="I85" s="64"/>
      <c r="J85" s="64"/>
    </row>
    <row r="86" spans="1:10" ht="12.75">
      <c r="A86" s="64"/>
      <c r="B86" s="64"/>
      <c r="C86" s="64"/>
      <c r="D86" s="64"/>
      <c r="E86" s="64"/>
      <c r="F86" s="64"/>
      <c r="G86" s="64"/>
      <c r="H86" s="64"/>
      <c r="I86" s="64"/>
      <c r="J86" s="64"/>
    </row>
    <row r="87" spans="1:10" ht="12.75">
      <c r="A87" s="64"/>
      <c r="B87" s="64"/>
      <c r="C87" s="64"/>
      <c r="D87" s="64"/>
      <c r="E87" s="64"/>
      <c r="F87" s="64"/>
      <c r="G87" s="64"/>
      <c r="H87" s="64"/>
      <c r="I87" s="64"/>
      <c r="J87" s="64"/>
    </row>
  </sheetData>
  <sheetProtection/>
  <mergeCells count="10">
    <mergeCell ref="C58:F58"/>
    <mergeCell ref="H58:J58"/>
    <mergeCell ref="A5:A6"/>
    <mergeCell ref="B5:B6"/>
    <mergeCell ref="L5:L6"/>
    <mergeCell ref="M5:M6"/>
    <mergeCell ref="A27:A28"/>
    <mergeCell ref="B27:B28"/>
    <mergeCell ref="L27:L28"/>
    <mergeCell ref="M27:M28"/>
  </mergeCells>
  <printOptions horizontalCentered="1" verticalCentered="1"/>
  <pageMargins left="0.4330708661417323" right="0.31496062992125984" top="1.1811023622047245" bottom="0.984251968503937" header="0" footer="0"/>
  <pageSetup orientation="landscape" scale="68" r:id="rId1"/>
</worksheet>
</file>

<file path=xl/worksheets/sheet7.xml><?xml version="1.0" encoding="utf-8"?>
<worksheet xmlns="http://schemas.openxmlformats.org/spreadsheetml/2006/main" xmlns:r="http://schemas.openxmlformats.org/officeDocument/2006/relationships">
  <sheetPr>
    <tabColor theme="0"/>
  </sheetPr>
  <dimension ref="A1:AL56"/>
  <sheetViews>
    <sheetView view="pageBreakPreview" zoomScaleSheetLayoutView="100" zoomScalePageLayoutView="0" workbookViewId="0" topLeftCell="S1">
      <selection activeCell="AJ34" sqref="AJ34"/>
    </sheetView>
  </sheetViews>
  <sheetFormatPr defaultColWidth="11.421875" defaultRowHeight="12.75"/>
  <cols>
    <col min="1" max="1" width="18.421875" style="22" customWidth="1"/>
    <col min="2" max="2" width="11.8515625" style="22" customWidth="1"/>
    <col min="3" max="3" width="9.57421875" style="22" bestFit="1" customWidth="1"/>
    <col min="4" max="5" width="11.00390625" style="22" customWidth="1"/>
    <col min="6" max="6" width="9.28125" style="22" customWidth="1"/>
    <col min="7" max="7" width="10.8515625" style="22" customWidth="1"/>
    <col min="8" max="8" width="10.140625" style="22" customWidth="1"/>
    <col min="9" max="14" width="9.140625" style="22" bestFit="1" customWidth="1"/>
    <col min="15" max="15" width="11.00390625" style="22" customWidth="1"/>
    <col min="16" max="16" width="9.140625" style="22" bestFit="1" customWidth="1"/>
    <col min="17" max="17" width="10.7109375" style="22" customWidth="1"/>
    <col min="18" max="18" width="9.00390625" style="22" customWidth="1"/>
    <col min="19" max="19" width="9.140625" style="64" customWidth="1"/>
    <col min="20" max="20" width="18.140625" style="22" customWidth="1"/>
    <col min="21" max="21" width="13.28125" style="22" customWidth="1"/>
    <col min="22" max="22" width="8.421875" style="22" customWidth="1"/>
    <col min="23" max="23" width="7.7109375" style="22" customWidth="1"/>
    <col min="24" max="24" width="10.7109375" style="22" customWidth="1"/>
    <col min="25" max="25" width="7.7109375" style="22" customWidth="1"/>
    <col min="26" max="26" width="9.00390625" style="22" customWidth="1"/>
    <col min="27" max="27" width="7.28125" style="22" customWidth="1"/>
    <col min="28" max="29" width="8.28125" style="22" customWidth="1"/>
    <col min="30" max="30" width="9.140625" style="22" customWidth="1"/>
    <col min="31" max="31" width="9.421875" style="22" customWidth="1"/>
    <col min="32" max="32" width="8.28125" style="22" customWidth="1"/>
    <col min="33" max="34" width="9.7109375" style="22" customWidth="1"/>
    <col min="35" max="35" width="8.00390625" style="22" customWidth="1"/>
    <col min="36" max="36" width="7.28125" style="22" customWidth="1"/>
    <col min="37" max="37" width="9.140625" style="22" customWidth="1"/>
    <col min="38" max="16384" width="11.421875" style="202" customWidth="1"/>
  </cols>
  <sheetData>
    <row r="1" spans="1:37" ht="12.75">
      <c r="A1" s="237" t="s">
        <v>129</v>
      </c>
      <c r="T1" s="4" t="s">
        <v>131</v>
      </c>
      <c r="U1" s="80"/>
      <c r="V1" s="80"/>
      <c r="W1" s="80"/>
      <c r="X1" s="80"/>
      <c r="Y1" s="80"/>
      <c r="Z1" s="80"/>
      <c r="AA1" s="80"/>
      <c r="AB1" s="80"/>
      <c r="AC1" s="80"/>
      <c r="AD1" s="80"/>
      <c r="AE1" s="80"/>
      <c r="AF1" s="80"/>
      <c r="AG1" s="80"/>
      <c r="AH1" s="80"/>
      <c r="AI1" s="80"/>
      <c r="AJ1" s="80"/>
      <c r="AK1" s="80"/>
    </row>
    <row r="2" spans="1:37" ht="12.75">
      <c r="A2" s="172" t="s">
        <v>55</v>
      </c>
      <c r="B2" s="3"/>
      <c r="C2" s="3"/>
      <c r="D2" s="3"/>
      <c r="E2" s="3"/>
      <c r="F2" s="3"/>
      <c r="G2" s="3"/>
      <c r="H2" s="3"/>
      <c r="I2" s="3"/>
      <c r="J2" s="3"/>
      <c r="K2" s="3"/>
      <c r="L2" s="3"/>
      <c r="M2" s="3"/>
      <c r="N2" s="3"/>
      <c r="O2" s="3"/>
      <c r="P2" s="3"/>
      <c r="Q2" s="3"/>
      <c r="R2" s="3"/>
      <c r="S2" s="3"/>
      <c r="T2" s="4" t="s">
        <v>92</v>
      </c>
      <c r="U2" s="4"/>
      <c r="V2" s="4"/>
      <c r="W2" s="4"/>
      <c r="X2" s="4"/>
      <c r="Y2" s="4"/>
      <c r="Z2" s="4"/>
      <c r="AA2" s="4"/>
      <c r="AB2" s="4"/>
      <c r="AC2" s="4"/>
      <c r="AD2" s="4"/>
      <c r="AE2" s="4"/>
      <c r="AF2" s="4"/>
      <c r="AG2" s="4"/>
      <c r="AH2" s="4"/>
      <c r="AI2" s="4"/>
      <c r="AJ2" s="4"/>
      <c r="AK2" s="3"/>
    </row>
    <row r="3" spans="1:37" ht="12.75">
      <c r="A3" s="164" t="str">
        <f>'Anexo A'!A4</f>
        <v>IV trimestre de 2015</v>
      </c>
      <c r="B3" s="3"/>
      <c r="C3" s="3"/>
      <c r="D3" s="3"/>
      <c r="E3" s="3"/>
      <c r="F3" s="3"/>
      <c r="G3" s="3"/>
      <c r="H3" s="3"/>
      <c r="I3" s="3"/>
      <c r="J3" s="3"/>
      <c r="K3" s="3"/>
      <c r="L3" s="3"/>
      <c r="M3" s="3"/>
      <c r="N3" s="3"/>
      <c r="O3" s="3"/>
      <c r="P3" s="3"/>
      <c r="Q3" s="3"/>
      <c r="R3" s="38" t="s">
        <v>0</v>
      </c>
      <c r="S3" s="38"/>
      <c r="T3" s="7" t="str">
        <f>'Anexo A'!T4</f>
        <v>I trimestre de 2016 / IV trimestre de 2015</v>
      </c>
      <c r="U3" s="4"/>
      <c r="V3" s="4"/>
      <c r="W3" s="4"/>
      <c r="X3" s="4"/>
      <c r="Y3" s="4"/>
      <c r="Z3" s="4"/>
      <c r="AA3" s="4"/>
      <c r="AB3" s="4"/>
      <c r="AC3" s="4"/>
      <c r="AD3" s="4"/>
      <c r="AE3" s="4"/>
      <c r="AF3" s="4"/>
      <c r="AG3" s="4"/>
      <c r="AH3" s="4"/>
      <c r="AI3" s="4"/>
      <c r="AJ3" s="4"/>
      <c r="AK3" s="38" t="s">
        <v>31</v>
      </c>
    </row>
    <row r="4" spans="1:37" ht="24.75" customHeight="1">
      <c r="A4" s="8" t="s">
        <v>1</v>
      </c>
      <c r="B4" s="68" t="s">
        <v>2</v>
      </c>
      <c r="C4" s="176" t="s">
        <v>106</v>
      </c>
      <c r="D4" s="9" t="s">
        <v>46</v>
      </c>
      <c r="E4" s="176" t="s">
        <v>104</v>
      </c>
      <c r="F4" s="9" t="s">
        <v>47</v>
      </c>
      <c r="G4" s="9" t="s">
        <v>99</v>
      </c>
      <c r="H4" s="9" t="s">
        <v>100</v>
      </c>
      <c r="I4" s="9" t="s">
        <v>50</v>
      </c>
      <c r="J4" s="9" t="s">
        <v>51</v>
      </c>
      <c r="K4" s="9" t="s">
        <v>56</v>
      </c>
      <c r="L4" s="9" t="s">
        <v>63</v>
      </c>
      <c r="M4" s="9" t="s">
        <v>57</v>
      </c>
      <c r="N4" s="9" t="s">
        <v>58</v>
      </c>
      <c r="O4" s="9" t="s">
        <v>59</v>
      </c>
      <c r="P4" s="9" t="s">
        <v>60</v>
      </c>
      <c r="Q4" s="9" t="s">
        <v>61</v>
      </c>
      <c r="R4" s="9" t="s">
        <v>62</v>
      </c>
      <c r="S4" s="10"/>
      <c r="T4" s="155" t="s">
        <v>1</v>
      </c>
      <c r="U4" s="68" t="s">
        <v>2</v>
      </c>
      <c r="V4" s="176" t="s">
        <v>106</v>
      </c>
      <c r="W4" s="9" t="s">
        <v>46</v>
      </c>
      <c r="X4" s="176" t="s">
        <v>104</v>
      </c>
      <c r="Y4" s="9" t="s">
        <v>47</v>
      </c>
      <c r="Z4" s="9" t="s">
        <v>99</v>
      </c>
      <c r="AA4" s="9" t="s">
        <v>100</v>
      </c>
      <c r="AB4" s="9" t="s">
        <v>50</v>
      </c>
      <c r="AC4" s="9" t="s">
        <v>51</v>
      </c>
      <c r="AD4" s="9" t="s">
        <v>56</v>
      </c>
      <c r="AE4" s="9" t="s">
        <v>63</v>
      </c>
      <c r="AF4" s="9" t="s">
        <v>57</v>
      </c>
      <c r="AG4" s="9" t="s">
        <v>58</v>
      </c>
      <c r="AH4" s="9" t="s">
        <v>59</v>
      </c>
      <c r="AI4" s="9" t="s">
        <v>60</v>
      </c>
      <c r="AJ4" s="9" t="s">
        <v>61</v>
      </c>
      <c r="AK4" s="9" t="s">
        <v>62</v>
      </c>
    </row>
    <row r="5" spans="1:37" ht="12.75">
      <c r="A5" s="40" t="s">
        <v>2</v>
      </c>
      <c r="B5" s="166">
        <f>SUM(C5:R5)</f>
        <v>1027712</v>
      </c>
      <c r="C5" s="166">
        <f>SUM(C6:C15)</f>
        <v>157105</v>
      </c>
      <c r="D5" s="166">
        <f aca="true" t="shared" si="0" ref="D5:R5">SUM(D6:D15)</f>
        <v>107386</v>
      </c>
      <c r="E5" s="166">
        <f t="shared" si="0"/>
        <v>109276</v>
      </c>
      <c r="F5" s="166">
        <f t="shared" si="0"/>
        <v>134781</v>
      </c>
      <c r="G5" s="166">
        <f t="shared" si="0"/>
        <v>99854</v>
      </c>
      <c r="H5" s="166">
        <f t="shared" si="0"/>
        <v>76465</v>
      </c>
      <c r="I5" s="166">
        <f t="shared" si="0"/>
        <v>13399</v>
      </c>
      <c r="J5" s="166">
        <f t="shared" si="0"/>
        <v>21772</v>
      </c>
      <c r="K5" s="166">
        <f t="shared" si="0"/>
        <v>58882</v>
      </c>
      <c r="L5" s="166">
        <f t="shared" si="0"/>
        <v>74034</v>
      </c>
      <c r="M5" s="166">
        <f t="shared" si="0"/>
        <v>23300</v>
      </c>
      <c r="N5" s="166">
        <f t="shared" si="0"/>
        <v>11520</v>
      </c>
      <c r="O5" s="166">
        <f t="shared" si="0"/>
        <v>46283</v>
      </c>
      <c r="P5" s="166">
        <f t="shared" si="0"/>
        <v>44581</v>
      </c>
      <c r="Q5" s="166">
        <f t="shared" si="0"/>
        <v>19215</v>
      </c>
      <c r="R5" s="166">
        <f t="shared" si="0"/>
        <v>29859</v>
      </c>
      <c r="S5" s="92"/>
      <c r="T5" s="40" t="s">
        <v>2</v>
      </c>
      <c r="U5" s="146">
        <v>-1.172507472910695</v>
      </c>
      <c r="V5" s="146">
        <v>-5.995353426052645</v>
      </c>
      <c r="W5" s="146">
        <v>20.588344849421716</v>
      </c>
      <c r="X5" s="146">
        <v>21.28097660968558</v>
      </c>
      <c r="Y5" s="146">
        <v>9.132592872882682</v>
      </c>
      <c r="Z5" s="146">
        <v>-4.945220021230995</v>
      </c>
      <c r="AA5" s="146">
        <v>48.11220819983001</v>
      </c>
      <c r="AB5" s="146">
        <v>-5.9108888723039</v>
      </c>
      <c r="AC5" s="146">
        <v>-42.46279625206687</v>
      </c>
      <c r="AD5" s="146">
        <v>-5.544988281648045</v>
      </c>
      <c r="AE5" s="146">
        <v>-72.9164978253235</v>
      </c>
      <c r="AF5" s="146">
        <v>2.343347639484989</v>
      </c>
      <c r="AG5" s="146">
        <v>48.60243055555554</v>
      </c>
      <c r="AH5" s="146">
        <v>-21.349091459067054</v>
      </c>
      <c r="AI5" s="146">
        <v>-47.76025661156098</v>
      </c>
      <c r="AJ5" s="146">
        <v>5.3916211293260545</v>
      </c>
      <c r="AK5" s="146">
        <v>-2.940486955356846</v>
      </c>
    </row>
    <row r="6" spans="1:37" ht="12.75">
      <c r="A6" s="29" t="s">
        <v>3</v>
      </c>
      <c r="B6" s="167">
        <f aca="true" t="shared" si="1" ref="B6:B15">SUM(C6:R6)</f>
        <v>302663</v>
      </c>
      <c r="C6" s="168">
        <v>38058</v>
      </c>
      <c r="D6" s="168">
        <v>80691</v>
      </c>
      <c r="E6" s="168">
        <v>16269</v>
      </c>
      <c r="F6" s="168">
        <v>10734</v>
      </c>
      <c r="G6" s="168">
        <v>32034</v>
      </c>
      <c r="H6" s="168">
        <v>47873</v>
      </c>
      <c r="I6" s="168">
        <v>5221</v>
      </c>
      <c r="J6" s="168">
        <v>2020</v>
      </c>
      <c r="K6" s="168">
        <v>20207</v>
      </c>
      <c r="L6" s="168">
        <v>8780</v>
      </c>
      <c r="M6" s="168">
        <v>874</v>
      </c>
      <c r="N6" s="168">
        <v>2634</v>
      </c>
      <c r="O6" s="168">
        <v>1791</v>
      </c>
      <c r="P6" s="168">
        <v>27327</v>
      </c>
      <c r="Q6" s="168">
        <v>6402</v>
      </c>
      <c r="R6" s="168">
        <v>1748</v>
      </c>
      <c r="S6" s="89"/>
      <c r="T6" s="13" t="s">
        <v>3</v>
      </c>
      <c r="U6" s="146">
        <v>20.482847259162824</v>
      </c>
      <c r="V6" s="238">
        <v>83.68017236849019</v>
      </c>
      <c r="W6" s="238">
        <v>-6.923944429985994</v>
      </c>
      <c r="X6" s="238">
        <v>-54.12133505439793</v>
      </c>
      <c r="Y6" s="238">
        <v>154.03391093720887</v>
      </c>
      <c r="Z6" s="238">
        <v>28.875569707186116</v>
      </c>
      <c r="AA6" s="238">
        <v>40.89152549453763</v>
      </c>
      <c r="AB6" s="238">
        <v>25.74219498180426</v>
      </c>
      <c r="AC6" s="238">
        <v>-6.435643564356425</v>
      </c>
      <c r="AD6" s="238">
        <v>34.93838768743504</v>
      </c>
      <c r="AE6" s="238">
        <v>28.89521640091118</v>
      </c>
      <c r="AF6" s="238">
        <v>-8.009153318077793</v>
      </c>
      <c r="AG6" s="238">
        <v>116.4768413059985</v>
      </c>
      <c r="AH6" s="238">
        <v>260.8040201005025</v>
      </c>
      <c r="AI6" s="238">
        <v>-80.77725326600066</v>
      </c>
      <c r="AJ6" s="238">
        <v>15.838800374882851</v>
      </c>
      <c r="AK6" s="238">
        <v>100.62929061784897</v>
      </c>
    </row>
    <row r="7" spans="1:37" ht="12.75">
      <c r="A7" s="29" t="s">
        <v>6</v>
      </c>
      <c r="B7" s="167">
        <f t="shared" si="1"/>
        <v>417379</v>
      </c>
      <c r="C7" s="168">
        <v>74764</v>
      </c>
      <c r="D7" s="168">
        <v>6984</v>
      </c>
      <c r="E7" s="168">
        <v>60657</v>
      </c>
      <c r="F7" s="168">
        <v>95798</v>
      </c>
      <c r="G7" s="168">
        <v>18539</v>
      </c>
      <c r="H7" s="168">
        <v>11322</v>
      </c>
      <c r="I7" s="168">
        <v>4048</v>
      </c>
      <c r="J7" s="168">
        <v>9059</v>
      </c>
      <c r="K7" s="168">
        <v>19971</v>
      </c>
      <c r="L7" s="168">
        <v>10055</v>
      </c>
      <c r="M7" s="168">
        <v>16378</v>
      </c>
      <c r="N7" s="168">
        <v>7137</v>
      </c>
      <c r="O7" s="168">
        <v>38738</v>
      </c>
      <c r="P7" s="168">
        <v>9803</v>
      </c>
      <c r="Q7" s="168">
        <v>10478</v>
      </c>
      <c r="R7" s="168">
        <v>23648</v>
      </c>
      <c r="S7" s="89"/>
      <c r="T7" s="13" t="s">
        <v>6</v>
      </c>
      <c r="U7" s="146">
        <v>-11.230320643827312</v>
      </c>
      <c r="V7" s="238">
        <v>-29.924830132149154</v>
      </c>
      <c r="W7" s="238">
        <v>133.33333333333334</v>
      </c>
      <c r="X7" s="238">
        <v>29.101340323458118</v>
      </c>
      <c r="Y7" s="238">
        <v>-12.66205975072549</v>
      </c>
      <c r="Z7" s="238">
        <v>-30.751388963806022</v>
      </c>
      <c r="AA7" s="238">
        <v>16.640169581346044</v>
      </c>
      <c r="AB7" s="238">
        <v>22.875494071146235</v>
      </c>
      <c r="AC7" s="238">
        <v>-28.170879788056084</v>
      </c>
      <c r="AD7" s="238">
        <v>-50.60337489359571</v>
      </c>
      <c r="AE7" s="238">
        <v>-22.904027846842368</v>
      </c>
      <c r="AF7" s="238">
        <v>16.009280742459396</v>
      </c>
      <c r="AG7" s="238">
        <v>-5.086170659941146</v>
      </c>
      <c r="AH7" s="238">
        <v>-44.36212504517528</v>
      </c>
      <c r="AI7" s="238">
        <v>-24.696521473018464</v>
      </c>
      <c r="AJ7" s="238">
        <v>-17.092956671120447</v>
      </c>
      <c r="AK7" s="238">
        <v>-9.912043301759127</v>
      </c>
    </row>
    <row r="8" spans="1:37" ht="12.75">
      <c r="A8" s="29" t="s">
        <v>4</v>
      </c>
      <c r="B8" s="167">
        <f t="shared" si="1"/>
        <v>51069</v>
      </c>
      <c r="C8" s="168">
        <v>12569</v>
      </c>
      <c r="D8" s="173">
        <v>2265</v>
      </c>
      <c r="E8" s="173">
        <v>2284</v>
      </c>
      <c r="F8" s="168">
        <v>149</v>
      </c>
      <c r="G8" s="168">
        <v>20950</v>
      </c>
      <c r="H8" s="168">
        <v>1251</v>
      </c>
      <c r="I8" s="168"/>
      <c r="J8" s="168"/>
      <c r="K8" s="168">
        <v>295</v>
      </c>
      <c r="L8" s="168">
        <v>9846</v>
      </c>
      <c r="M8" s="168">
        <v>540</v>
      </c>
      <c r="N8" s="168"/>
      <c r="O8" s="168"/>
      <c r="P8" s="168">
        <v>829</v>
      </c>
      <c r="Q8" s="168"/>
      <c r="R8" s="168">
        <v>91</v>
      </c>
      <c r="S8" s="89"/>
      <c r="T8" s="13" t="s">
        <v>4</v>
      </c>
      <c r="U8" s="146">
        <v>-49.71704948207327</v>
      </c>
      <c r="V8" s="238">
        <v>-96.81756702999444</v>
      </c>
      <c r="W8" s="238">
        <v>664.635761589404</v>
      </c>
      <c r="X8" s="238">
        <v>-100</v>
      </c>
      <c r="Y8" s="238">
        <v>255.70469798657717</v>
      </c>
      <c r="Z8" s="238">
        <v>-72.9546539379475</v>
      </c>
      <c r="AA8" s="238">
        <v>-82.01438848920864</v>
      </c>
      <c r="AB8" s="238" t="s">
        <v>13</v>
      </c>
      <c r="AC8" s="238" t="s">
        <v>13</v>
      </c>
      <c r="AD8" s="238">
        <v>171.18644067796606</v>
      </c>
      <c r="AE8" s="238">
        <v>-100</v>
      </c>
      <c r="AF8" s="238">
        <v>-100</v>
      </c>
      <c r="AG8" s="238" t="s">
        <v>13</v>
      </c>
      <c r="AH8" s="238" t="s">
        <v>13</v>
      </c>
      <c r="AI8" s="238">
        <v>-100</v>
      </c>
      <c r="AJ8" s="238" t="s">
        <v>13</v>
      </c>
      <c r="AK8" s="238">
        <v>-100</v>
      </c>
    </row>
    <row r="9" spans="1:37" ht="12.75">
      <c r="A9" s="29" t="s">
        <v>5</v>
      </c>
      <c r="B9" s="167">
        <f t="shared" si="1"/>
        <v>83888</v>
      </c>
      <c r="C9" s="168">
        <v>10866</v>
      </c>
      <c r="D9" s="168">
        <v>4706</v>
      </c>
      <c r="E9" s="168">
        <v>3469</v>
      </c>
      <c r="F9" s="168">
        <v>4694</v>
      </c>
      <c r="G9" s="168">
        <v>3265</v>
      </c>
      <c r="H9" s="168">
        <v>2889</v>
      </c>
      <c r="I9" s="168">
        <v>2954</v>
      </c>
      <c r="J9" s="168">
        <v>5783</v>
      </c>
      <c r="K9" s="168">
        <v>4834</v>
      </c>
      <c r="L9" s="168">
        <v>29357</v>
      </c>
      <c r="M9" s="168">
        <v>1343</v>
      </c>
      <c r="N9" s="168">
        <v>696</v>
      </c>
      <c r="O9" s="168">
        <v>3216</v>
      </c>
      <c r="P9" s="168">
        <v>876</v>
      </c>
      <c r="Q9" s="168">
        <v>1546</v>
      </c>
      <c r="R9" s="168">
        <v>3394</v>
      </c>
      <c r="S9" s="42"/>
      <c r="T9" s="13" t="s">
        <v>5</v>
      </c>
      <c r="U9" s="146">
        <v>-43.43171848178524</v>
      </c>
      <c r="V9" s="238">
        <v>-2.7977176513896467</v>
      </c>
      <c r="W9" s="238">
        <v>42.73268168295792</v>
      </c>
      <c r="X9" s="238">
        <v>116.48890170077831</v>
      </c>
      <c r="Y9" s="238">
        <v>61.844908393694084</v>
      </c>
      <c r="Z9" s="238">
        <v>-32.863705972434914</v>
      </c>
      <c r="AA9" s="238">
        <v>-68.25891311872621</v>
      </c>
      <c r="AB9" s="238">
        <v>-84.59715639810426</v>
      </c>
      <c r="AC9" s="238">
        <v>-77.45114992218572</v>
      </c>
      <c r="AD9" s="238">
        <v>-73.74844848986346</v>
      </c>
      <c r="AE9" s="238">
        <v>-99.54014374765813</v>
      </c>
      <c r="AF9" s="238">
        <v>79.59791511541326</v>
      </c>
      <c r="AG9" s="238">
        <v>-60.05747126436782</v>
      </c>
      <c r="AH9" s="238">
        <v>-29.477611940298516</v>
      </c>
      <c r="AI9" s="238">
        <v>-24.885844748858446</v>
      </c>
      <c r="AJ9" s="238">
        <v>30.14230271668822</v>
      </c>
      <c r="AK9" s="238">
        <v>-65.58632881555687</v>
      </c>
    </row>
    <row r="10" spans="1:37" ht="12.75">
      <c r="A10" s="29" t="s">
        <v>7</v>
      </c>
      <c r="B10" s="167">
        <f t="shared" si="1"/>
        <v>74027</v>
      </c>
      <c r="C10" s="168">
        <v>11353</v>
      </c>
      <c r="D10" s="168">
        <v>2210</v>
      </c>
      <c r="E10" s="168">
        <v>14935</v>
      </c>
      <c r="F10" s="168">
        <v>4633</v>
      </c>
      <c r="G10" s="168">
        <v>14548</v>
      </c>
      <c r="H10" s="168">
        <v>7914</v>
      </c>
      <c r="I10" s="168">
        <v>284</v>
      </c>
      <c r="J10" s="168"/>
      <c r="K10" s="168">
        <v>8701</v>
      </c>
      <c r="L10" s="168">
        <v>3502</v>
      </c>
      <c r="M10" s="168">
        <v>1480</v>
      </c>
      <c r="N10" s="168"/>
      <c r="O10" s="168">
        <v>2286</v>
      </c>
      <c r="P10" s="168">
        <v>1560</v>
      </c>
      <c r="Q10" s="168">
        <v>621</v>
      </c>
      <c r="R10" s="168"/>
      <c r="S10" s="89"/>
      <c r="T10" s="13" t="s">
        <v>7</v>
      </c>
      <c r="U10" s="146">
        <v>5.121104461885523</v>
      </c>
      <c r="V10" s="238">
        <v>-14.674535365101733</v>
      </c>
      <c r="W10" s="238">
        <v>124.43438914027149</v>
      </c>
      <c r="X10" s="238">
        <v>28.32942751925009</v>
      </c>
      <c r="Y10" s="238">
        <v>101.53248435139218</v>
      </c>
      <c r="Z10" s="238">
        <v>65.9609568325543</v>
      </c>
      <c r="AA10" s="238">
        <v>-69.8003538033864</v>
      </c>
      <c r="AB10" s="238">
        <v>-81.33802816901408</v>
      </c>
      <c r="AC10" s="238" t="s">
        <v>13</v>
      </c>
      <c r="AD10" s="238">
        <v>-86.32341110217217</v>
      </c>
      <c r="AE10" s="238">
        <v>-96.57338663620789</v>
      </c>
      <c r="AF10" s="238">
        <v>-68.44594594594595</v>
      </c>
      <c r="AG10" s="238" t="s">
        <v>13</v>
      </c>
      <c r="AH10" s="238">
        <v>-68.89763779527559</v>
      </c>
      <c r="AI10" s="238">
        <v>-78.97435897435898</v>
      </c>
      <c r="AJ10" s="238">
        <v>-74.55716586151368</v>
      </c>
      <c r="AK10" s="238" t="s">
        <v>13</v>
      </c>
    </row>
    <row r="11" spans="1:37" ht="12.75">
      <c r="A11" s="29" t="s">
        <v>8</v>
      </c>
      <c r="B11" s="167">
        <f t="shared" si="1"/>
        <v>12056</v>
      </c>
      <c r="C11" s="168">
        <v>500</v>
      </c>
      <c r="D11" s="168">
        <v>90</v>
      </c>
      <c r="E11" s="168">
        <v>1775</v>
      </c>
      <c r="F11" s="168">
        <v>2414</v>
      </c>
      <c r="G11" s="168">
        <v>2660</v>
      </c>
      <c r="H11" s="168">
        <v>1059</v>
      </c>
      <c r="I11" s="168"/>
      <c r="J11" s="168">
        <v>550</v>
      </c>
      <c r="K11" s="168">
        <v>360</v>
      </c>
      <c r="L11" s="168"/>
      <c r="M11" s="168">
        <v>1925</v>
      </c>
      <c r="N11" s="168">
        <v>723</v>
      </c>
      <c r="O11" s="168"/>
      <c r="P11" s="168"/>
      <c r="Q11" s="168"/>
      <c r="R11" s="168"/>
      <c r="S11" s="89"/>
      <c r="T11" s="13" t="s">
        <v>8</v>
      </c>
      <c r="U11" s="146">
        <v>177.0819508958195</v>
      </c>
      <c r="V11" s="238">
        <v>-32</v>
      </c>
      <c r="W11" s="238">
        <v>1233.3333333333335</v>
      </c>
      <c r="X11" s="238">
        <v>90.70422535211267</v>
      </c>
      <c r="Y11" s="238">
        <v>124.15078707539357</v>
      </c>
      <c r="Z11" s="238">
        <v>-59.58646616541353</v>
      </c>
      <c r="AA11" s="238">
        <v>188.10198300283287</v>
      </c>
      <c r="AB11" s="238" t="s">
        <v>13</v>
      </c>
      <c r="AC11" s="238">
        <v>-100</v>
      </c>
      <c r="AD11" s="238">
        <v>713.8888888888889</v>
      </c>
      <c r="AE11" s="238" t="s">
        <v>13</v>
      </c>
      <c r="AF11" s="238">
        <v>-100</v>
      </c>
      <c r="AG11" s="238">
        <v>-11.479944674965424</v>
      </c>
      <c r="AH11" s="238" t="s">
        <v>13</v>
      </c>
      <c r="AI11" s="238" t="s">
        <v>13</v>
      </c>
      <c r="AJ11" s="238" t="s">
        <v>13</v>
      </c>
      <c r="AK11" s="238" t="s">
        <v>13</v>
      </c>
    </row>
    <row r="12" spans="1:37" ht="12.75">
      <c r="A12" s="29" t="s">
        <v>9</v>
      </c>
      <c r="B12" s="167">
        <f t="shared" si="1"/>
        <v>30620</v>
      </c>
      <c r="C12" s="168">
        <v>770</v>
      </c>
      <c r="D12" s="173">
        <v>5067</v>
      </c>
      <c r="E12" s="173">
        <v>5346</v>
      </c>
      <c r="F12" s="168">
        <v>2973</v>
      </c>
      <c r="G12" s="168">
        <v>1540</v>
      </c>
      <c r="H12" s="168">
        <v>214</v>
      </c>
      <c r="I12" s="168">
        <v>892</v>
      </c>
      <c r="J12" s="168"/>
      <c r="K12" s="168">
        <v>914</v>
      </c>
      <c r="L12" s="168">
        <v>12174</v>
      </c>
      <c r="M12" s="168"/>
      <c r="N12" s="168">
        <v>330</v>
      </c>
      <c r="O12" s="168"/>
      <c r="P12" s="168">
        <v>400</v>
      </c>
      <c r="Q12" s="168"/>
      <c r="R12" s="168"/>
      <c r="S12" s="89"/>
      <c r="T12" s="13" t="s">
        <v>9</v>
      </c>
      <c r="U12" s="146">
        <v>-49.069235793598956</v>
      </c>
      <c r="V12" s="238">
        <v>-100</v>
      </c>
      <c r="W12" s="238">
        <v>-31.912374185908817</v>
      </c>
      <c r="X12" s="238">
        <v>-100</v>
      </c>
      <c r="Y12" s="238">
        <v>92.3982509249916</v>
      </c>
      <c r="Z12" s="238">
        <v>-85.9090909090909</v>
      </c>
      <c r="AA12" s="238">
        <v>820.0934579439253</v>
      </c>
      <c r="AB12" s="238">
        <v>-37.21973094170403</v>
      </c>
      <c r="AC12" s="238" t="s">
        <v>13</v>
      </c>
      <c r="AD12" s="238">
        <v>166.95842450765866</v>
      </c>
      <c r="AE12" s="238">
        <v>-100</v>
      </c>
      <c r="AF12" s="238" t="s">
        <v>13</v>
      </c>
      <c r="AG12" s="238">
        <v>-100</v>
      </c>
      <c r="AH12" s="238" t="s">
        <v>13</v>
      </c>
      <c r="AI12" s="238">
        <v>-100</v>
      </c>
      <c r="AJ12" s="238" t="s">
        <v>13</v>
      </c>
      <c r="AK12" s="238" t="s">
        <v>13</v>
      </c>
    </row>
    <row r="13" spans="1:37" ht="12.75">
      <c r="A13" s="29" t="s">
        <v>14</v>
      </c>
      <c r="B13" s="167">
        <f t="shared" si="1"/>
        <v>10189</v>
      </c>
      <c r="C13" s="168"/>
      <c r="D13" s="168"/>
      <c r="E13" s="168"/>
      <c r="F13" s="168">
        <v>2521</v>
      </c>
      <c r="G13" s="168">
        <v>1268</v>
      </c>
      <c r="H13" s="168"/>
      <c r="I13" s="168"/>
      <c r="J13" s="168"/>
      <c r="K13" s="168">
        <v>3300</v>
      </c>
      <c r="L13" s="168"/>
      <c r="M13" s="168"/>
      <c r="N13" s="168"/>
      <c r="O13" s="168"/>
      <c r="P13" s="168">
        <v>3000</v>
      </c>
      <c r="Q13" s="168"/>
      <c r="R13" s="168">
        <v>100</v>
      </c>
      <c r="S13" s="89"/>
      <c r="T13" s="13" t="s">
        <v>14</v>
      </c>
      <c r="U13" s="146">
        <v>278.0743939542644</v>
      </c>
      <c r="V13" s="238" t="s">
        <v>13</v>
      </c>
      <c r="W13" s="238" t="s">
        <v>13</v>
      </c>
      <c r="X13" s="238" t="s">
        <v>13</v>
      </c>
      <c r="Y13" s="238">
        <v>19.000396667988895</v>
      </c>
      <c r="Z13" s="238">
        <v>477.2870662460567</v>
      </c>
      <c r="AA13" s="238" t="s">
        <v>13</v>
      </c>
      <c r="AB13" s="238" t="s">
        <v>13</v>
      </c>
      <c r="AC13" s="238" t="s">
        <v>13</v>
      </c>
      <c r="AD13" s="238">
        <v>135.15151515151516</v>
      </c>
      <c r="AE13" s="238" t="s">
        <v>13</v>
      </c>
      <c r="AF13" s="238" t="s">
        <v>13</v>
      </c>
      <c r="AG13" s="238" t="s">
        <v>13</v>
      </c>
      <c r="AH13" s="238" t="s">
        <v>13</v>
      </c>
      <c r="AI13" s="238">
        <v>-100</v>
      </c>
      <c r="AJ13" s="238" t="s">
        <v>13</v>
      </c>
      <c r="AK13" s="238">
        <v>-100</v>
      </c>
    </row>
    <row r="14" spans="1:37" ht="12.75">
      <c r="A14" s="29" t="s">
        <v>11</v>
      </c>
      <c r="B14" s="167">
        <f t="shared" si="1"/>
        <v>15091</v>
      </c>
      <c r="C14" s="168">
        <v>3960</v>
      </c>
      <c r="D14" s="168">
        <v>1880</v>
      </c>
      <c r="E14" s="168">
        <v>940</v>
      </c>
      <c r="F14" s="168">
        <v>3800</v>
      </c>
      <c r="G14" s="168"/>
      <c r="H14" s="168">
        <v>3025</v>
      </c>
      <c r="I14" s="168"/>
      <c r="J14" s="168"/>
      <c r="K14" s="168"/>
      <c r="L14" s="168"/>
      <c r="M14" s="168"/>
      <c r="N14" s="168"/>
      <c r="O14" s="168"/>
      <c r="P14" s="168">
        <v>710</v>
      </c>
      <c r="Q14" s="168"/>
      <c r="R14" s="168">
        <v>776</v>
      </c>
      <c r="S14" s="89"/>
      <c r="T14" s="13" t="s">
        <v>11</v>
      </c>
      <c r="U14" s="146">
        <v>-36.55158703863229</v>
      </c>
      <c r="V14" s="238">
        <v>-100</v>
      </c>
      <c r="W14" s="238">
        <v>26.329787234042556</v>
      </c>
      <c r="X14" s="238">
        <v>-100</v>
      </c>
      <c r="Y14" s="238">
        <v>-100</v>
      </c>
      <c r="Z14" s="238" t="s">
        <v>13</v>
      </c>
      <c r="AA14" s="238">
        <v>75.20661157024793</v>
      </c>
      <c r="AB14" s="238" t="s">
        <v>13</v>
      </c>
      <c r="AC14" s="238" t="s">
        <v>13</v>
      </c>
      <c r="AD14" s="238" t="s">
        <v>13</v>
      </c>
      <c r="AE14" s="238" t="s">
        <v>13</v>
      </c>
      <c r="AF14" s="238" t="s">
        <v>13</v>
      </c>
      <c r="AG14" s="238" t="s">
        <v>13</v>
      </c>
      <c r="AH14" s="238" t="s">
        <v>13</v>
      </c>
      <c r="AI14" s="238">
        <v>-100</v>
      </c>
      <c r="AJ14" s="238" t="s">
        <v>13</v>
      </c>
      <c r="AK14" s="238">
        <v>-100</v>
      </c>
    </row>
    <row r="15" spans="1:37" ht="12.75">
      <c r="A15" s="78" t="s">
        <v>12</v>
      </c>
      <c r="B15" s="169">
        <f t="shared" si="1"/>
        <v>30730</v>
      </c>
      <c r="C15" s="170">
        <v>4265</v>
      </c>
      <c r="D15" s="170">
        <v>3493</v>
      </c>
      <c r="E15" s="170">
        <v>3601</v>
      </c>
      <c r="F15" s="170">
        <v>7065</v>
      </c>
      <c r="G15" s="170">
        <v>5050</v>
      </c>
      <c r="H15" s="170">
        <v>918</v>
      </c>
      <c r="I15" s="170"/>
      <c r="J15" s="170">
        <v>4360</v>
      </c>
      <c r="K15" s="170">
        <v>300</v>
      </c>
      <c r="L15" s="170">
        <v>320</v>
      </c>
      <c r="M15" s="170">
        <v>760</v>
      </c>
      <c r="N15" s="170"/>
      <c r="O15" s="170">
        <v>252</v>
      </c>
      <c r="P15" s="170">
        <v>76</v>
      </c>
      <c r="Q15" s="170">
        <v>168</v>
      </c>
      <c r="R15" s="170">
        <v>102</v>
      </c>
      <c r="S15" s="89"/>
      <c r="T15" s="70" t="s">
        <v>12</v>
      </c>
      <c r="U15" s="148">
        <v>5.600390497884817</v>
      </c>
      <c r="V15" s="239">
        <v>-35.076201641266124</v>
      </c>
      <c r="W15" s="239">
        <v>-40.62410535356427</v>
      </c>
      <c r="X15" s="239">
        <v>-57.56734240488753</v>
      </c>
      <c r="Y15" s="239">
        <v>-35.47062986553432</v>
      </c>
      <c r="Z15" s="239">
        <v>-96.43564356435644</v>
      </c>
      <c r="AA15" s="239">
        <v>1778.7581699346404</v>
      </c>
      <c r="AB15" s="239" t="s">
        <v>13</v>
      </c>
      <c r="AC15" s="239">
        <v>-87.95871559633028</v>
      </c>
      <c r="AD15" s="239">
        <v>-34.66666666666667</v>
      </c>
      <c r="AE15" s="239">
        <v>127.1875</v>
      </c>
      <c r="AF15" s="239">
        <v>53.02631578947367</v>
      </c>
      <c r="AG15" s="239" t="s">
        <v>13</v>
      </c>
      <c r="AH15" s="239">
        <v>-25.793650793650784</v>
      </c>
      <c r="AI15" s="239">
        <v>693.421052631579</v>
      </c>
      <c r="AJ15" s="239">
        <v>-100</v>
      </c>
      <c r="AK15" s="239">
        <v>579.4117647058823</v>
      </c>
    </row>
    <row r="16" spans="1:37" ht="9" customHeight="1">
      <c r="A16" s="23" t="s">
        <v>91</v>
      </c>
      <c r="R16" s="23"/>
      <c r="S16" s="54"/>
      <c r="T16" s="23" t="s">
        <v>91</v>
      </c>
      <c r="U16" s="24"/>
      <c r="V16" s="24"/>
      <c r="W16" s="24"/>
      <c r="X16" s="24"/>
      <c r="Y16" s="24"/>
      <c r="Z16" s="24"/>
      <c r="AA16" s="24"/>
      <c r="AB16" s="13"/>
      <c r="AC16" s="13"/>
      <c r="AD16" s="13"/>
      <c r="AE16" s="13"/>
      <c r="AF16" s="13"/>
      <c r="AG16" s="13"/>
      <c r="AH16" s="13"/>
      <c r="AI16" s="13"/>
      <c r="AJ16" s="13"/>
      <c r="AK16" s="24"/>
    </row>
    <row r="17" spans="1:37" ht="9" customHeight="1">
      <c r="A17" s="16" t="s">
        <v>101</v>
      </c>
      <c r="B17" s="23"/>
      <c r="C17" s="23"/>
      <c r="D17" s="23"/>
      <c r="E17" s="23"/>
      <c r="F17" s="23"/>
      <c r="G17" s="23"/>
      <c r="H17" s="23"/>
      <c r="I17" s="23"/>
      <c r="J17" s="23"/>
      <c r="K17" s="23"/>
      <c r="L17" s="23"/>
      <c r="M17" s="23"/>
      <c r="N17" s="23"/>
      <c r="O17" s="23"/>
      <c r="P17" s="23"/>
      <c r="Q17" s="23"/>
      <c r="R17" s="23"/>
      <c r="S17" s="54"/>
      <c r="T17" s="23" t="s">
        <v>32</v>
      </c>
      <c r="U17" s="24"/>
      <c r="V17" s="24"/>
      <c r="W17" s="24"/>
      <c r="X17" s="24"/>
      <c r="Y17" s="24"/>
      <c r="Z17" s="24"/>
      <c r="AA17" s="24"/>
      <c r="AB17" s="24"/>
      <c r="AC17" s="24"/>
      <c r="AD17" s="24"/>
      <c r="AE17" s="24"/>
      <c r="AF17" s="24"/>
      <c r="AG17" s="24"/>
      <c r="AH17" s="24"/>
      <c r="AI17" s="24"/>
      <c r="AJ17" s="24"/>
      <c r="AK17" s="24"/>
    </row>
    <row r="18" spans="1:37" ht="12.75">
      <c r="A18" s="260" t="s">
        <v>107</v>
      </c>
      <c r="B18" s="260"/>
      <c r="C18" s="260"/>
      <c r="D18" s="260"/>
      <c r="E18" s="260"/>
      <c r="F18" s="260"/>
      <c r="G18" s="260"/>
      <c r="H18" s="260"/>
      <c r="I18" s="260"/>
      <c r="J18" s="260"/>
      <c r="K18" s="260"/>
      <c r="L18" s="260"/>
      <c r="M18" s="260"/>
      <c r="N18" s="260"/>
      <c r="O18" s="260"/>
      <c r="P18" s="260"/>
      <c r="Q18" s="260"/>
      <c r="R18" s="260"/>
      <c r="S18" s="190"/>
      <c r="T18" s="191" t="s">
        <v>102</v>
      </c>
      <c r="U18" s="24"/>
      <c r="V18" s="24"/>
      <c r="W18" s="24"/>
      <c r="X18" s="24"/>
      <c r="Y18" s="24"/>
      <c r="Z18" s="24"/>
      <c r="AA18" s="24"/>
      <c r="AB18" s="24"/>
      <c r="AC18" s="24"/>
      <c r="AD18" s="24"/>
      <c r="AE18" s="24"/>
      <c r="AF18" s="24"/>
      <c r="AG18" s="24"/>
      <c r="AH18" s="24"/>
      <c r="AI18" s="24"/>
      <c r="AJ18" s="24"/>
      <c r="AK18" s="24"/>
    </row>
    <row r="19" spans="1:37" ht="9" customHeight="1">
      <c r="A19" s="137" t="str">
        <f>'Anexo A'!A20</f>
        <v>Fecha de publicación: 31 de Mayo de 2016</v>
      </c>
      <c r="B19" s="23"/>
      <c r="C19" s="23"/>
      <c r="D19" s="23"/>
      <c r="E19" s="23"/>
      <c r="F19" s="23"/>
      <c r="G19" s="23"/>
      <c r="H19" s="23"/>
      <c r="I19" s="23"/>
      <c r="K19" s="23"/>
      <c r="L19" s="23"/>
      <c r="M19" s="23"/>
      <c r="N19" s="23"/>
      <c r="O19" s="23"/>
      <c r="P19" s="23"/>
      <c r="Q19" s="23"/>
      <c r="R19" s="23"/>
      <c r="S19" s="54"/>
      <c r="T19" s="71" t="s">
        <v>90</v>
      </c>
      <c r="U19" s="24"/>
      <c r="V19" s="24"/>
      <c r="W19" s="24"/>
      <c r="X19" s="24"/>
      <c r="Y19" s="24"/>
      <c r="Z19" s="24"/>
      <c r="AA19" s="24"/>
      <c r="AB19" s="24"/>
      <c r="AC19" s="24"/>
      <c r="AD19" s="24"/>
      <c r="AE19" s="24"/>
      <c r="AF19" s="24"/>
      <c r="AG19" s="24"/>
      <c r="AH19" s="24"/>
      <c r="AI19" s="24"/>
      <c r="AJ19" s="24"/>
      <c r="AK19" s="24"/>
    </row>
    <row r="20" spans="3:37" ht="22.5" customHeight="1">
      <c r="C20" s="188"/>
      <c r="D20" s="188"/>
      <c r="E20" s="188"/>
      <c r="F20" s="188"/>
      <c r="G20" s="188"/>
      <c r="H20" s="188"/>
      <c r="I20" s="188"/>
      <c r="J20" s="188"/>
      <c r="K20" s="188"/>
      <c r="L20" s="188"/>
      <c r="M20" s="188"/>
      <c r="N20" s="188"/>
      <c r="O20" s="188"/>
      <c r="P20" s="188"/>
      <c r="Q20" s="188"/>
      <c r="R20" s="188"/>
      <c r="S20" s="189"/>
      <c r="T20" s="252" t="s">
        <v>107</v>
      </c>
      <c r="U20" s="252"/>
      <c r="V20" s="252"/>
      <c r="W20" s="252"/>
      <c r="X20" s="252"/>
      <c r="Y20" s="252"/>
      <c r="Z20" s="252"/>
      <c r="AA20" s="252"/>
      <c r="AB20" s="252"/>
      <c r="AC20" s="252"/>
      <c r="AD20" s="252"/>
      <c r="AE20" s="252"/>
      <c r="AF20" s="252"/>
      <c r="AG20" s="252"/>
      <c r="AH20" s="252"/>
      <c r="AI20" s="252"/>
      <c r="AJ20" s="252"/>
      <c r="AK20" s="252"/>
    </row>
    <row r="21" spans="20:37" ht="12.75">
      <c r="T21" s="54" t="str">
        <f>A19</f>
        <v>Fecha de publicación: 31 de Mayo de 2016</v>
      </c>
      <c r="U21" s="80"/>
      <c r="V21" s="80"/>
      <c r="W21" s="80"/>
      <c r="X21" s="80"/>
      <c r="Y21" s="80"/>
      <c r="Z21" s="80"/>
      <c r="AA21" s="80"/>
      <c r="AB21" s="80"/>
      <c r="AC21" s="80"/>
      <c r="AD21" s="80"/>
      <c r="AE21" s="80"/>
      <c r="AF21" s="80"/>
      <c r="AG21" s="80"/>
      <c r="AH21" s="80"/>
      <c r="AI21" s="80"/>
      <c r="AJ21" s="80"/>
      <c r="AK21" s="80"/>
    </row>
    <row r="22" spans="1:37" ht="12.75">
      <c r="A22" s="193"/>
      <c r="B22" s="194"/>
      <c r="C22" s="194"/>
      <c r="D22" s="194"/>
      <c r="E22" s="194"/>
      <c r="F22" s="194"/>
      <c r="G22" s="194"/>
      <c r="H22" s="194"/>
      <c r="I22" s="188"/>
      <c r="J22" s="188"/>
      <c r="K22" s="188"/>
      <c r="L22" s="188"/>
      <c r="M22" s="188"/>
      <c r="N22" s="188"/>
      <c r="O22" s="188"/>
      <c r="P22" s="188"/>
      <c r="Q22" s="188"/>
      <c r="R22" s="188"/>
      <c r="T22" s="54"/>
      <c r="U22" s="80"/>
      <c r="V22" s="80"/>
      <c r="W22" s="80"/>
      <c r="X22" s="80"/>
      <c r="Y22" s="80"/>
      <c r="Z22" s="80"/>
      <c r="AA22" s="80"/>
      <c r="AB22" s="80"/>
      <c r="AC22" s="80"/>
      <c r="AD22" s="80"/>
      <c r="AE22" s="80"/>
      <c r="AF22" s="80"/>
      <c r="AG22" s="80"/>
      <c r="AH22" s="80"/>
      <c r="AI22" s="80"/>
      <c r="AJ22" s="80"/>
      <c r="AK22" s="80"/>
    </row>
    <row r="23" spans="1:37" ht="12.75">
      <c r="A23" s="195" t="s">
        <v>130</v>
      </c>
      <c r="B23" s="196"/>
      <c r="C23" s="196"/>
      <c r="D23" s="196"/>
      <c r="E23" s="196"/>
      <c r="F23" s="196"/>
      <c r="G23" s="196"/>
      <c r="H23" s="196"/>
      <c r="I23" s="3"/>
      <c r="J23" s="3"/>
      <c r="K23" s="3"/>
      <c r="L23" s="3"/>
      <c r="M23" s="3"/>
      <c r="N23" s="3"/>
      <c r="O23" s="3"/>
      <c r="P23" s="3"/>
      <c r="Q23" s="3"/>
      <c r="R23" s="3"/>
      <c r="S23" s="3"/>
      <c r="T23" s="171" t="s">
        <v>132</v>
      </c>
      <c r="U23" s="84"/>
      <c r="V23" s="84"/>
      <c r="W23" s="84"/>
      <c r="X23" s="84"/>
      <c r="Y23" s="84"/>
      <c r="Z23" s="84"/>
      <c r="AA23" s="84"/>
      <c r="AB23" s="84"/>
      <c r="AC23" s="84"/>
      <c r="AD23" s="84"/>
      <c r="AE23" s="84"/>
      <c r="AF23" s="84"/>
      <c r="AG23" s="84"/>
      <c r="AH23" s="84"/>
      <c r="AI23" s="84"/>
      <c r="AJ23" s="84"/>
      <c r="AK23" s="84"/>
    </row>
    <row r="24" spans="1:37" ht="12.75">
      <c r="A24" s="195" t="s">
        <v>55</v>
      </c>
      <c r="B24" s="196"/>
      <c r="C24" s="196"/>
      <c r="D24" s="196"/>
      <c r="E24" s="196"/>
      <c r="F24" s="196"/>
      <c r="G24" s="196"/>
      <c r="H24" s="196"/>
      <c r="I24" s="3"/>
      <c r="J24" s="3"/>
      <c r="K24" s="3"/>
      <c r="L24" s="3"/>
      <c r="M24" s="3"/>
      <c r="N24" s="3"/>
      <c r="O24" s="3"/>
      <c r="P24" s="3"/>
      <c r="Q24" s="3"/>
      <c r="R24" s="3"/>
      <c r="S24" s="3"/>
      <c r="T24" s="171" t="s">
        <v>93</v>
      </c>
      <c r="U24" s="36"/>
      <c r="V24" s="36"/>
      <c r="W24" s="36"/>
      <c r="X24" s="36"/>
      <c r="Y24" s="36"/>
      <c r="Z24" s="36"/>
      <c r="AA24" s="85"/>
      <c r="AB24" s="85"/>
      <c r="AC24" s="85"/>
      <c r="AD24" s="85"/>
      <c r="AE24" s="85"/>
      <c r="AF24" s="85"/>
      <c r="AG24" s="85"/>
      <c r="AH24" s="85"/>
      <c r="AI24" s="85"/>
      <c r="AJ24" s="85"/>
      <c r="AK24" s="85"/>
    </row>
    <row r="25" spans="1:37" ht="12.75">
      <c r="A25" s="197" t="str">
        <f>'Anexo A'!A27</f>
        <v>I trimestre de 2016</v>
      </c>
      <c r="B25" s="196"/>
      <c r="C25" s="196"/>
      <c r="D25" s="196"/>
      <c r="E25" s="196"/>
      <c r="F25" s="196"/>
      <c r="G25" s="196"/>
      <c r="H25" s="196"/>
      <c r="I25" s="3"/>
      <c r="J25" s="3"/>
      <c r="K25" s="3"/>
      <c r="L25" s="3"/>
      <c r="M25" s="3"/>
      <c r="N25" s="3"/>
      <c r="O25" s="3"/>
      <c r="P25" s="3"/>
      <c r="Q25" s="3"/>
      <c r="R25" s="38" t="s">
        <v>0</v>
      </c>
      <c r="S25" s="38"/>
      <c r="T25" s="7" t="str">
        <f>T3</f>
        <v>I trimestre de 2016 / IV trimestre de 2015</v>
      </c>
      <c r="U25" s="36"/>
      <c r="V25" s="36"/>
      <c r="W25" s="36"/>
      <c r="X25" s="36"/>
      <c r="Y25" s="36"/>
      <c r="Z25" s="36"/>
      <c r="AA25" s="36"/>
      <c r="AB25" s="86"/>
      <c r="AC25" s="86"/>
      <c r="AD25" s="86"/>
      <c r="AE25" s="86"/>
      <c r="AF25" s="86"/>
      <c r="AG25" s="86"/>
      <c r="AH25" s="86"/>
      <c r="AI25" s="86"/>
      <c r="AJ25" s="86"/>
      <c r="AK25" s="86"/>
    </row>
    <row r="26" spans="1:37" ht="23.25" customHeight="1">
      <c r="A26" s="8" t="s">
        <v>1</v>
      </c>
      <c r="B26" s="68" t="s">
        <v>2</v>
      </c>
      <c r="C26" s="176" t="s">
        <v>106</v>
      </c>
      <c r="D26" s="9" t="s">
        <v>46</v>
      </c>
      <c r="E26" s="176" t="s">
        <v>104</v>
      </c>
      <c r="F26" s="9" t="s">
        <v>47</v>
      </c>
      <c r="G26" s="9" t="s">
        <v>99</v>
      </c>
      <c r="H26" s="9" t="s">
        <v>100</v>
      </c>
      <c r="I26" s="9" t="s">
        <v>50</v>
      </c>
      <c r="J26" s="9" t="s">
        <v>51</v>
      </c>
      <c r="K26" s="9" t="s">
        <v>56</v>
      </c>
      <c r="L26" s="9" t="s">
        <v>63</v>
      </c>
      <c r="M26" s="9" t="s">
        <v>57</v>
      </c>
      <c r="N26" s="9" t="s">
        <v>58</v>
      </c>
      <c r="O26" s="9" t="s">
        <v>59</v>
      </c>
      <c r="P26" s="9" t="s">
        <v>60</v>
      </c>
      <c r="Q26" s="9" t="s">
        <v>61</v>
      </c>
      <c r="R26" s="9" t="s">
        <v>62</v>
      </c>
      <c r="S26" s="10"/>
      <c r="T26" s="155" t="s">
        <v>1</v>
      </c>
      <c r="U26" s="88" t="s">
        <v>2</v>
      </c>
      <c r="V26" s="176" t="s">
        <v>106</v>
      </c>
      <c r="W26" s="87" t="s">
        <v>46</v>
      </c>
      <c r="X26" s="176" t="s">
        <v>104</v>
      </c>
      <c r="Y26" s="87" t="s">
        <v>47</v>
      </c>
      <c r="Z26" s="87" t="s">
        <v>99</v>
      </c>
      <c r="AA26" s="87" t="s">
        <v>100</v>
      </c>
      <c r="AB26" s="87" t="s">
        <v>50</v>
      </c>
      <c r="AC26" s="87" t="s">
        <v>51</v>
      </c>
      <c r="AD26" s="87" t="s">
        <v>56</v>
      </c>
      <c r="AE26" s="87" t="s">
        <v>63</v>
      </c>
      <c r="AF26" s="87" t="s">
        <v>57</v>
      </c>
      <c r="AG26" s="87" t="s">
        <v>58</v>
      </c>
      <c r="AH26" s="87" t="s">
        <v>59</v>
      </c>
      <c r="AI26" s="87" t="s">
        <v>60</v>
      </c>
      <c r="AJ26" s="87" t="s">
        <v>61</v>
      </c>
      <c r="AK26" s="87" t="s">
        <v>62</v>
      </c>
    </row>
    <row r="27" spans="1:38" ht="12.75">
      <c r="A27" s="40" t="s">
        <v>2</v>
      </c>
      <c r="B27" s="166">
        <f>SUM(C27:R27)</f>
        <v>1015662</v>
      </c>
      <c r="C27" s="166">
        <f>SUM(C28:C37)</f>
        <v>147686</v>
      </c>
      <c r="D27" s="166">
        <f aca="true" t="shared" si="2" ref="D27:R27">SUM(D28:D37)</f>
        <v>129495</v>
      </c>
      <c r="E27" s="166">
        <f t="shared" si="2"/>
        <v>132531</v>
      </c>
      <c r="F27" s="166">
        <f t="shared" si="2"/>
        <v>147090</v>
      </c>
      <c r="G27" s="166">
        <f t="shared" si="2"/>
        <v>94916</v>
      </c>
      <c r="H27" s="166">
        <f t="shared" si="2"/>
        <v>113254</v>
      </c>
      <c r="I27" s="166">
        <f t="shared" si="2"/>
        <v>12607</v>
      </c>
      <c r="J27" s="166">
        <f t="shared" si="2"/>
        <v>12527</v>
      </c>
      <c r="K27" s="166">
        <f t="shared" si="2"/>
        <v>55617</v>
      </c>
      <c r="L27" s="166">
        <f t="shared" si="2"/>
        <v>20051</v>
      </c>
      <c r="M27" s="166">
        <f t="shared" si="2"/>
        <v>23846</v>
      </c>
      <c r="N27" s="166">
        <f t="shared" si="2"/>
        <v>17119</v>
      </c>
      <c r="O27" s="166">
        <f t="shared" si="2"/>
        <v>36402</v>
      </c>
      <c r="P27" s="166">
        <f t="shared" si="2"/>
        <v>23289</v>
      </c>
      <c r="Q27" s="166">
        <f t="shared" si="2"/>
        <v>20251</v>
      </c>
      <c r="R27" s="166">
        <f t="shared" si="2"/>
        <v>28981</v>
      </c>
      <c r="S27" s="144"/>
      <c r="T27" s="141" t="s">
        <v>2</v>
      </c>
      <c r="U27" s="146">
        <f>+B45/B$45*U$5</f>
        <v>-1.172507472910695</v>
      </c>
      <c r="V27" s="146">
        <f aca="true" t="shared" si="3" ref="V27:AK27">+C45/C$45*V$5</f>
        <v>-5.995353426052645</v>
      </c>
      <c r="W27" s="146">
        <f t="shared" si="3"/>
        <v>20.588344849421716</v>
      </c>
      <c r="X27" s="146">
        <f t="shared" si="3"/>
        <v>21.28097660968558</v>
      </c>
      <c r="Y27" s="146">
        <f>+F45/F$45*Y$5</f>
        <v>9.132592872882682</v>
      </c>
      <c r="Z27" s="146">
        <f>+G45/G$45*Z$5</f>
        <v>-4.945220021230995</v>
      </c>
      <c r="AA27" s="146">
        <f>+H45/H$45*AA$5</f>
        <v>48.11220819983001</v>
      </c>
      <c r="AB27" s="146">
        <f t="shared" si="3"/>
        <v>-5.9108888723039</v>
      </c>
      <c r="AC27" s="146">
        <f t="shared" si="3"/>
        <v>-42.46279625206687</v>
      </c>
      <c r="AD27" s="146">
        <f t="shared" si="3"/>
        <v>-5.544988281648045</v>
      </c>
      <c r="AE27" s="146">
        <f t="shared" si="3"/>
        <v>-72.9164978253235</v>
      </c>
      <c r="AF27" s="146">
        <f t="shared" si="3"/>
        <v>2.343347639484989</v>
      </c>
      <c r="AG27" s="146">
        <f t="shared" si="3"/>
        <v>48.60243055555554</v>
      </c>
      <c r="AH27" s="146">
        <f t="shared" si="3"/>
        <v>-21.349091459067054</v>
      </c>
      <c r="AI27" s="146">
        <f t="shared" si="3"/>
        <v>-47.76025661156098</v>
      </c>
      <c r="AJ27" s="146">
        <f t="shared" si="3"/>
        <v>5.3916211293260545</v>
      </c>
      <c r="AK27" s="146">
        <f t="shared" si="3"/>
        <v>-2.940486955356846</v>
      </c>
      <c r="AL27" s="201"/>
    </row>
    <row r="28" spans="1:38" ht="12.75">
      <c r="A28" s="29" t="s">
        <v>3</v>
      </c>
      <c r="B28" s="167">
        <f aca="true" t="shared" si="4" ref="B28:B37">SUM(C28:R28)</f>
        <v>364657</v>
      </c>
      <c r="C28" s="168">
        <v>69905</v>
      </c>
      <c r="D28" s="168">
        <v>75104</v>
      </c>
      <c r="E28" s="168">
        <v>7464</v>
      </c>
      <c r="F28" s="168">
        <v>27268</v>
      </c>
      <c r="G28" s="168">
        <v>41284</v>
      </c>
      <c r="H28" s="168">
        <v>67449</v>
      </c>
      <c r="I28" s="168">
        <v>6565</v>
      </c>
      <c r="J28" s="168">
        <v>1890</v>
      </c>
      <c r="K28" s="168">
        <v>27267</v>
      </c>
      <c r="L28" s="168">
        <v>11317</v>
      </c>
      <c r="M28" s="168">
        <v>804</v>
      </c>
      <c r="N28" s="168">
        <v>5702</v>
      </c>
      <c r="O28" s="168">
        <v>6462</v>
      </c>
      <c r="P28" s="168">
        <v>5253</v>
      </c>
      <c r="Q28" s="168">
        <v>7416</v>
      </c>
      <c r="R28" s="168">
        <v>3507</v>
      </c>
      <c r="S28" s="145"/>
      <c r="T28" s="13" t="s">
        <v>3</v>
      </c>
      <c r="U28" s="146">
        <f aca="true" t="shared" si="5" ref="U28:U37">+B46/B$45*U$5</f>
        <v>6.032234711670176</v>
      </c>
      <c r="V28" s="147">
        <f aca="true" t="shared" si="6" ref="V28:V37">+C46/C$45*V$5</f>
        <v>20.271156233092537</v>
      </c>
      <c r="W28" s="147">
        <f aca="true" t="shared" si="7" ref="W28:W37">+D46/D$45*W$5</f>
        <v>-5.202726612407577</v>
      </c>
      <c r="X28" s="147">
        <f aca="true" t="shared" si="8" ref="X28:X37">+E46/E$45*X$5</f>
        <v>-8.057578974340208</v>
      </c>
      <c r="Y28" s="147">
        <f aca="true" t="shared" si="9" ref="Y28:Y37">+F46/F$45*Y$5</f>
        <v>12.26730770657586</v>
      </c>
      <c r="Z28" s="147">
        <f aca="true" t="shared" si="10" ref="Z28:Z37">+G46/G$45*Z$5</f>
        <v>9.263524746129344</v>
      </c>
      <c r="AA28" s="147">
        <f aca="true" t="shared" si="11" ref="AA28:AA37">+H46/H$45*AA$5</f>
        <v>25.601255476361743</v>
      </c>
      <c r="AB28" s="147">
        <f aca="true" t="shared" si="12" ref="AB28:AB37">+I46/I$45*AB$5</f>
        <v>10.030599298455103</v>
      </c>
      <c r="AC28" s="147">
        <f aca="true" t="shared" si="13" ref="AC28:AC37">+J46/J$45*AC$5</f>
        <v>-0.5970971890501562</v>
      </c>
      <c r="AD28" s="147">
        <f aca="true" t="shared" si="14" ref="AD28:AD37">+K46/K$45*AD$5</f>
        <v>11.990081858632527</v>
      </c>
      <c r="AE28" s="147">
        <f aca="true" t="shared" si="15" ref="AE28:AE37">+L46/L$45*AE$5</f>
        <v>3.426803900910393</v>
      </c>
      <c r="AF28" s="147">
        <f aca="true" t="shared" si="16" ref="AF28:AF37">+M46/M$45*AF$5</f>
        <v>-0.3004291845493575</v>
      </c>
      <c r="AG28" s="147">
        <f aca="true" t="shared" si="17" ref="AG28:AG37">+N46/N$45*AG$5</f>
        <v>26.631944444444436</v>
      </c>
      <c r="AH28" s="147">
        <f aca="true" t="shared" si="18" ref="AH28:AH37">+O46/O$45*AH$5</f>
        <v>10.09225849664024</v>
      </c>
      <c r="AI28" s="147">
        <f aca="true" t="shared" si="19" ref="AI28:AI37">+P46/P$45*AI$5</f>
        <v>-49.51436710706355</v>
      </c>
      <c r="AJ28" s="147">
        <f aca="true" t="shared" si="20" ref="AJ28:AJ37">+Q46/Q$45*AJ$5</f>
        <v>5.277127244340367</v>
      </c>
      <c r="AK28" s="147">
        <f aca="true" t="shared" si="21" ref="AK28:AK37">+R46/R$45*AK$5</f>
        <v>5.8910211326568245</v>
      </c>
      <c r="AL28" s="200"/>
    </row>
    <row r="29" spans="1:38" ht="12.75">
      <c r="A29" s="29" t="s">
        <v>6</v>
      </c>
      <c r="B29" s="167">
        <f t="shared" si="4"/>
        <v>370506</v>
      </c>
      <c r="C29" s="168">
        <v>52391</v>
      </c>
      <c r="D29" s="168">
        <v>16296</v>
      </c>
      <c r="E29" s="168">
        <v>78309</v>
      </c>
      <c r="F29" s="168">
        <v>83668</v>
      </c>
      <c r="G29" s="168">
        <v>12838</v>
      </c>
      <c r="H29" s="168">
        <v>13206</v>
      </c>
      <c r="I29" s="168">
        <v>4974</v>
      </c>
      <c r="J29" s="168">
        <v>6507</v>
      </c>
      <c r="K29" s="168">
        <v>9865</v>
      </c>
      <c r="L29" s="168">
        <v>7752</v>
      </c>
      <c r="M29" s="168">
        <v>19000</v>
      </c>
      <c r="N29" s="168">
        <v>6774</v>
      </c>
      <c r="O29" s="168">
        <v>21553</v>
      </c>
      <c r="P29" s="168">
        <v>7382</v>
      </c>
      <c r="Q29" s="168">
        <v>8687</v>
      </c>
      <c r="R29" s="168">
        <v>21304</v>
      </c>
      <c r="S29" s="145"/>
      <c r="T29" s="13" t="s">
        <v>6</v>
      </c>
      <c r="U29" s="146">
        <f t="shared" si="5"/>
        <v>-4.560908114335519</v>
      </c>
      <c r="V29" s="147">
        <f t="shared" si="6"/>
        <v>-14.240794373189917</v>
      </c>
      <c r="W29" s="147">
        <f t="shared" si="7"/>
        <v>8.671521427374147</v>
      </c>
      <c r="X29" s="147">
        <f t="shared" si="8"/>
        <v>16.153592737655124</v>
      </c>
      <c r="Y29" s="147">
        <f t="shared" si="9"/>
        <v>-8.999784836141599</v>
      </c>
      <c r="Z29" s="147">
        <f t="shared" si="10"/>
        <v>-5.709335630019826</v>
      </c>
      <c r="AA29" s="147">
        <f t="shared" si="11"/>
        <v>2.463872359903225</v>
      </c>
      <c r="AB29" s="147">
        <f t="shared" si="12"/>
        <v>6.910963504739155</v>
      </c>
      <c r="AC29" s="147">
        <f t="shared" si="13"/>
        <v>-11.721477126584604</v>
      </c>
      <c r="AD29" s="147">
        <f t="shared" si="14"/>
        <v>-17.163139839000046</v>
      </c>
      <c r="AE29" s="147">
        <f t="shared" si="15"/>
        <v>-3.110732906502418</v>
      </c>
      <c r="AF29" s="147">
        <f t="shared" si="16"/>
        <v>11.253218884120221</v>
      </c>
      <c r="AG29" s="147">
        <f t="shared" si="17"/>
        <v>-3.1510416666666656</v>
      </c>
      <c r="AH29" s="147">
        <f t="shared" si="18"/>
        <v>-37.13026381176675</v>
      </c>
      <c r="AI29" s="147">
        <f t="shared" si="19"/>
        <v>-5.430564590296315</v>
      </c>
      <c r="AJ29" s="147">
        <f t="shared" si="20"/>
        <v>-9.320843091334906</v>
      </c>
      <c r="AK29" s="147">
        <f t="shared" si="21"/>
        <v>-7.850229411567708</v>
      </c>
      <c r="AL29" s="200"/>
    </row>
    <row r="30" spans="1:38" ht="12.75">
      <c r="A30" s="29" t="s">
        <v>4</v>
      </c>
      <c r="B30" s="167">
        <f t="shared" si="4"/>
        <v>25679</v>
      </c>
      <c r="C30" s="168">
        <v>400</v>
      </c>
      <c r="D30" s="168">
        <v>17319</v>
      </c>
      <c r="E30" s="168"/>
      <c r="F30" s="168">
        <v>530</v>
      </c>
      <c r="G30" s="168">
        <v>5666</v>
      </c>
      <c r="H30" s="168">
        <v>225</v>
      </c>
      <c r="I30" s="168"/>
      <c r="J30" s="168"/>
      <c r="K30" s="168">
        <v>800</v>
      </c>
      <c r="L30" s="168"/>
      <c r="M30" s="168"/>
      <c r="N30" s="168"/>
      <c r="O30" s="168"/>
      <c r="P30" s="168"/>
      <c r="Q30" s="168">
        <v>739</v>
      </c>
      <c r="R30" s="168"/>
      <c r="S30" s="145"/>
      <c r="T30" s="13" t="s">
        <v>4</v>
      </c>
      <c r="U30" s="146">
        <f t="shared" si="5"/>
        <v>-2.4705364927139044</v>
      </c>
      <c r="V30" s="147">
        <f t="shared" si="6"/>
        <v>-7.745775118551294</v>
      </c>
      <c r="W30" s="147">
        <f t="shared" si="7"/>
        <v>14.018587152887717</v>
      </c>
      <c r="X30" s="147">
        <f t="shared" si="8"/>
        <v>-2.0901204290054554</v>
      </c>
      <c r="Y30" s="147">
        <f t="shared" si="9"/>
        <v>0.28268079328688783</v>
      </c>
      <c r="Z30" s="147">
        <f t="shared" si="10"/>
        <v>-15.306347267009826</v>
      </c>
      <c r="AA30" s="147">
        <f t="shared" si="11"/>
        <v>-1.3417903616033486</v>
      </c>
      <c r="AB30" s="147">
        <f t="shared" si="12"/>
        <v>0</v>
      </c>
      <c r="AC30" s="147">
        <f t="shared" si="13"/>
        <v>0</v>
      </c>
      <c r="AD30" s="147">
        <f t="shared" si="14"/>
        <v>0.8576474983866043</v>
      </c>
      <c r="AE30" s="147">
        <f t="shared" si="15"/>
        <v>-13.299294918550936</v>
      </c>
      <c r="AF30" s="147">
        <f t="shared" si="16"/>
        <v>-2.3175965665236156</v>
      </c>
      <c r="AG30" s="147">
        <f t="shared" si="17"/>
        <v>0</v>
      </c>
      <c r="AH30" s="147">
        <f t="shared" si="18"/>
        <v>0</v>
      </c>
      <c r="AI30" s="147">
        <f t="shared" si="19"/>
        <v>-1.8595365738767637</v>
      </c>
      <c r="AJ30" s="147">
        <f t="shared" si="20"/>
        <v>3.845953682019261</v>
      </c>
      <c r="AK30" s="147">
        <f t="shared" si="21"/>
        <v>-0.3047657322750262</v>
      </c>
      <c r="AL30" s="200"/>
    </row>
    <row r="31" spans="1:38" ht="12.75">
      <c r="A31" s="29" t="s">
        <v>5</v>
      </c>
      <c r="B31" s="167">
        <f t="shared" si="4"/>
        <v>47454</v>
      </c>
      <c r="C31" s="168">
        <v>10562</v>
      </c>
      <c r="D31" s="168">
        <v>6717</v>
      </c>
      <c r="E31" s="168">
        <v>7510</v>
      </c>
      <c r="F31" s="168">
        <v>7597</v>
      </c>
      <c r="G31" s="168">
        <v>2192</v>
      </c>
      <c r="H31" s="168">
        <v>917</v>
      </c>
      <c r="I31" s="168">
        <v>455</v>
      </c>
      <c r="J31" s="168">
        <v>1304</v>
      </c>
      <c r="K31" s="168">
        <v>1269</v>
      </c>
      <c r="L31" s="168">
        <v>135</v>
      </c>
      <c r="M31" s="168">
        <v>2412</v>
      </c>
      <c r="N31" s="168">
        <v>278</v>
      </c>
      <c r="O31" s="168">
        <v>2268</v>
      </c>
      <c r="P31" s="168">
        <v>658</v>
      </c>
      <c r="Q31" s="168">
        <v>2012</v>
      </c>
      <c r="R31" s="168">
        <v>1168</v>
      </c>
      <c r="S31" s="145"/>
      <c r="T31" s="13" t="s">
        <v>5</v>
      </c>
      <c r="U31" s="146">
        <f t="shared" si="5"/>
        <v>-3.5451566197533824</v>
      </c>
      <c r="V31" s="147">
        <f t="shared" si="6"/>
        <v>-0.19350116164348702</v>
      </c>
      <c r="W31" s="147">
        <f t="shared" si="7"/>
        <v>1.87268359003967</v>
      </c>
      <c r="X31" s="147">
        <f t="shared" si="8"/>
        <v>3.697975767780668</v>
      </c>
      <c r="Y31" s="147">
        <f t="shared" si="9"/>
        <v>2.153864417091431</v>
      </c>
      <c r="Z31" s="147">
        <f t="shared" si="10"/>
        <v>-1.074568870551004</v>
      </c>
      <c r="AA31" s="147">
        <f t="shared" si="11"/>
        <v>-2.5789576930621863</v>
      </c>
      <c r="AB31" s="147">
        <f t="shared" si="12"/>
        <v>-18.650645570564958</v>
      </c>
      <c r="AC31" s="147">
        <f t="shared" si="13"/>
        <v>-20.572294690428073</v>
      </c>
      <c r="AD31" s="147">
        <f t="shared" si="14"/>
        <v>-6.054481845046028</v>
      </c>
      <c r="AE31" s="147">
        <f t="shared" si="15"/>
        <v>-39.47105384012751</v>
      </c>
      <c r="AF31" s="147">
        <f t="shared" si="16"/>
        <v>4.587982832618046</v>
      </c>
      <c r="AG31" s="147">
        <f t="shared" si="17"/>
        <v>-3.6284722222222214</v>
      </c>
      <c r="AH31" s="147">
        <f t="shared" si="18"/>
        <v>-2.0482682626450326</v>
      </c>
      <c r="AI31" s="147">
        <f t="shared" si="19"/>
        <v>-0.488997555012225</v>
      </c>
      <c r="AJ31" s="147">
        <f t="shared" si="20"/>
        <v>2.4251886546968544</v>
      </c>
      <c r="AK31" s="147">
        <f t="shared" si="21"/>
        <v>-7.455038681804487</v>
      </c>
      <c r="AL31" s="200"/>
    </row>
    <row r="32" spans="1:38" ht="12.75">
      <c r="A32" s="29" t="s">
        <v>7</v>
      </c>
      <c r="B32" s="167">
        <f t="shared" si="4"/>
        <v>77818</v>
      </c>
      <c r="C32" s="168">
        <v>9687</v>
      </c>
      <c r="D32" s="168">
        <v>4960</v>
      </c>
      <c r="E32" s="168">
        <v>19166</v>
      </c>
      <c r="F32" s="168">
        <v>9337</v>
      </c>
      <c r="G32" s="168">
        <v>24144</v>
      </c>
      <c r="H32" s="168">
        <v>2390</v>
      </c>
      <c r="I32" s="168">
        <v>53</v>
      </c>
      <c r="J32" s="168">
        <v>160</v>
      </c>
      <c r="K32" s="168">
        <v>1190</v>
      </c>
      <c r="L32" s="168">
        <v>120</v>
      </c>
      <c r="M32" s="168">
        <v>467</v>
      </c>
      <c r="N32" s="168">
        <v>3725</v>
      </c>
      <c r="O32" s="168">
        <v>711</v>
      </c>
      <c r="P32" s="168">
        <v>328</v>
      </c>
      <c r="Q32" s="168">
        <v>158</v>
      </c>
      <c r="R32" s="168">
        <v>1222</v>
      </c>
      <c r="S32" s="145"/>
      <c r="T32" s="13" t="s">
        <v>7</v>
      </c>
      <c r="U32" s="146">
        <f t="shared" si="5"/>
        <v>0.3688776622244353</v>
      </c>
      <c r="V32" s="147">
        <f t="shared" si="6"/>
        <v>-1.0604372871646361</v>
      </c>
      <c r="W32" s="147">
        <f t="shared" si="7"/>
        <v>2.5608552325256557</v>
      </c>
      <c r="X32" s="147">
        <f t="shared" si="8"/>
        <v>3.871847432190054</v>
      </c>
      <c r="Y32" s="147">
        <f t="shared" si="9"/>
        <v>3.4901061722349613</v>
      </c>
      <c r="Z32" s="147">
        <f t="shared" si="10"/>
        <v>9.610030644741316</v>
      </c>
      <c r="AA32" s="147">
        <f t="shared" si="11"/>
        <v>-7.224220231478457</v>
      </c>
      <c r="AB32" s="147">
        <f t="shared" si="12"/>
        <v>-1.724009254421971</v>
      </c>
      <c r="AC32" s="147">
        <f t="shared" si="13"/>
        <v>0.7348888480617307</v>
      </c>
      <c r="AD32" s="147">
        <f t="shared" si="14"/>
        <v>-12.756020515607494</v>
      </c>
      <c r="AE32" s="147">
        <f t="shared" si="15"/>
        <v>-4.568171380716969</v>
      </c>
      <c r="AF32" s="147">
        <f t="shared" si="16"/>
        <v>-4.3476394849785605</v>
      </c>
      <c r="AG32" s="147">
        <f t="shared" si="17"/>
        <v>32.335069444444436</v>
      </c>
      <c r="AH32" s="147">
        <f t="shared" si="18"/>
        <v>-3.40297733509064</v>
      </c>
      <c r="AI32" s="147">
        <f t="shared" si="19"/>
        <v>-2.7635091182342255</v>
      </c>
      <c r="AJ32" s="147">
        <f t="shared" si="20"/>
        <v>-2.409575852198806</v>
      </c>
      <c r="AK32" s="147">
        <f t="shared" si="21"/>
        <v>4.092568404836066</v>
      </c>
      <c r="AL32" s="200"/>
    </row>
    <row r="33" spans="1:38" ht="12.75">
      <c r="A33" s="29" t="s">
        <v>8</v>
      </c>
      <c r="B33" s="167">
        <f t="shared" si="4"/>
        <v>33405</v>
      </c>
      <c r="C33" s="168">
        <v>340</v>
      </c>
      <c r="D33" s="168">
        <v>1200</v>
      </c>
      <c r="E33" s="168">
        <v>3385</v>
      </c>
      <c r="F33" s="168">
        <v>5411</v>
      </c>
      <c r="G33" s="168">
        <v>1075</v>
      </c>
      <c r="H33" s="168">
        <v>3051</v>
      </c>
      <c r="I33" s="168"/>
      <c r="J33" s="168"/>
      <c r="K33" s="168">
        <v>2930</v>
      </c>
      <c r="L33" s="168"/>
      <c r="M33" s="168"/>
      <c r="N33" s="168">
        <v>640</v>
      </c>
      <c r="O33" s="168">
        <v>5221</v>
      </c>
      <c r="P33" s="168">
        <v>9065</v>
      </c>
      <c r="Q33" s="168"/>
      <c r="R33" s="168">
        <v>1087</v>
      </c>
      <c r="S33" s="145"/>
      <c r="T33" s="13" t="s">
        <v>8</v>
      </c>
      <c r="U33" s="146">
        <f t="shared" si="5"/>
        <v>2.077332949308749</v>
      </c>
      <c r="V33" s="147">
        <f t="shared" si="6"/>
        <v>-0.10184271665446686</v>
      </c>
      <c r="W33" s="147">
        <f t="shared" si="7"/>
        <v>1.0336542938558102</v>
      </c>
      <c r="X33" s="147">
        <f t="shared" si="8"/>
        <v>1.4733335773637406</v>
      </c>
      <c r="Y33" s="147">
        <f t="shared" si="9"/>
        <v>2.2236071849889836</v>
      </c>
      <c r="Z33" s="147">
        <f t="shared" si="10"/>
        <v>-1.587317483525947</v>
      </c>
      <c r="AA33" s="147">
        <f t="shared" si="11"/>
        <v>2.605113450598314</v>
      </c>
      <c r="AB33" s="147">
        <f t="shared" si="12"/>
        <v>0</v>
      </c>
      <c r="AC33" s="147">
        <f t="shared" si="13"/>
        <v>-2.526180415212199</v>
      </c>
      <c r="AD33" s="147">
        <f t="shared" si="14"/>
        <v>4.364661526442719</v>
      </c>
      <c r="AE33" s="147">
        <f t="shared" si="15"/>
        <v>0</v>
      </c>
      <c r="AF33" s="147">
        <f t="shared" si="16"/>
        <v>-8.261802575107334</v>
      </c>
      <c r="AG33" s="147">
        <f t="shared" si="17"/>
        <v>-0.7204861111111109</v>
      </c>
      <c r="AH33" s="147">
        <f t="shared" si="18"/>
        <v>11.280599788259194</v>
      </c>
      <c r="AI33" s="147">
        <f t="shared" si="19"/>
        <v>20.333774477916606</v>
      </c>
      <c r="AJ33" s="147">
        <f t="shared" si="20"/>
        <v>0</v>
      </c>
      <c r="AK33" s="147">
        <f t="shared" si="21"/>
        <v>3.6404434173950926</v>
      </c>
      <c r="AL33" s="200"/>
    </row>
    <row r="34" spans="1:38" ht="12.75">
      <c r="A34" s="29" t="s">
        <v>9</v>
      </c>
      <c r="B34" s="167">
        <f t="shared" si="4"/>
        <v>15595</v>
      </c>
      <c r="C34" s="168"/>
      <c r="D34" s="168">
        <v>3450</v>
      </c>
      <c r="E34" s="168"/>
      <c r="F34" s="168">
        <v>5720</v>
      </c>
      <c r="G34" s="168">
        <v>217</v>
      </c>
      <c r="H34" s="168">
        <v>1969</v>
      </c>
      <c r="I34" s="168">
        <v>560</v>
      </c>
      <c r="J34" s="168"/>
      <c r="K34" s="168">
        <v>2440</v>
      </c>
      <c r="L34" s="168"/>
      <c r="M34" s="168"/>
      <c r="N34" s="168"/>
      <c r="O34" s="168"/>
      <c r="P34" s="168"/>
      <c r="Q34" s="168">
        <v>1239</v>
      </c>
      <c r="R34" s="168"/>
      <c r="S34" s="145"/>
      <c r="T34" s="13" t="s">
        <v>9</v>
      </c>
      <c r="U34" s="146">
        <f t="shared" si="5"/>
        <v>-1.4619854589612609</v>
      </c>
      <c r="V34" s="147">
        <f t="shared" si="6"/>
        <v>-0.49011807389962175</v>
      </c>
      <c r="W34" s="147">
        <f t="shared" si="7"/>
        <v>-1.5057828767250856</v>
      </c>
      <c r="X34" s="147">
        <f t="shared" si="8"/>
        <v>-4.892199568066185</v>
      </c>
      <c r="Y34" s="147">
        <f t="shared" si="9"/>
        <v>2.0381211001550676</v>
      </c>
      <c r="Z34" s="147">
        <f t="shared" si="10"/>
        <v>-1.3249344042301754</v>
      </c>
      <c r="AA34" s="147">
        <f t="shared" si="11"/>
        <v>2.2951677237952013</v>
      </c>
      <c r="AB34" s="147">
        <f t="shared" si="12"/>
        <v>-2.477796850511231</v>
      </c>
      <c r="AC34" s="147">
        <f t="shared" si="13"/>
        <v>0</v>
      </c>
      <c r="AD34" s="147">
        <f t="shared" si="14"/>
        <v>2.591623925817739</v>
      </c>
      <c r="AE34" s="147">
        <f t="shared" si="15"/>
        <v>-16.443796093686686</v>
      </c>
      <c r="AF34" s="147">
        <f t="shared" si="16"/>
        <v>0</v>
      </c>
      <c r="AG34" s="147">
        <f t="shared" si="17"/>
        <v>-2.8645833333333326</v>
      </c>
      <c r="AH34" s="147">
        <f t="shared" si="18"/>
        <v>0</v>
      </c>
      <c r="AI34" s="147">
        <f t="shared" si="19"/>
        <v>-0.8972432202059175</v>
      </c>
      <c r="AJ34" s="147">
        <f t="shared" si="20"/>
        <v>6.448087431693998</v>
      </c>
      <c r="AK34" s="147">
        <f t="shared" si="21"/>
        <v>0</v>
      </c>
      <c r="AL34" s="200"/>
    </row>
    <row r="35" spans="1:38" ht="12.75">
      <c r="A35" s="29" t="s">
        <v>14</v>
      </c>
      <c r="B35" s="167">
        <f t="shared" si="4"/>
        <v>38522</v>
      </c>
      <c r="C35" s="168">
        <v>1632</v>
      </c>
      <c r="D35" s="168"/>
      <c r="E35" s="168">
        <v>15169</v>
      </c>
      <c r="F35" s="168">
        <v>3000</v>
      </c>
      <c r="G35" s="168">
        <v>7320</v>
      </c>
      <c r="H35" s="168">
        <v>1500</v>
      </c>
      <c r="I35" s="168"/>
      <c r="J35" s="168">
        <v>2141</v>
      </c>
      <c r="K35" s="168">
        <v>7760</v>
      </c>
      <c r="L35" s="168"/>
      <c r="M35" s="168"/>
      <c r="N35" s="168"/>
      <c r="O35" s="168"/>
      <c r="P35" s="168"/>
      <c r="Q35" s="168"/>
      <c r="R35" s="168"/>
      <c r="S35" s="145"/>
      <c r="T35" s="13" t="s">
        <v>14</v>
      </c>
      <c r="U35" s="146">
        <f t="shared" si="5"/>
        <v>2.756900765973338</v>
      </c>
      <c r="V35" s="147">
        <f t="shared" si="6"/>
        <v>1.038795709875562</v>
      </c>
      <c r="W35" s="147">
        <f t="shared" si="7"/>
        <v>0</v>
      </c>
      <c r="X35" s="147">
        <f t="shared" si="8"/>
        <v>13.881364618031416</v>
      </c>
      <c r="Y35" s="147">
        <f t="shared" si="9"/>
        <v>0.35539133854178284</v>
      </c>
      <c r="Z35" s="147">
        <f t="shared" si="10"/>
        <v>6.0608488393053825</v>
      </c>
      <c r="AA35" s="147">
        <f t="shared" si="11"/>
        <v>1.9616818152095736</v>
      </c>
      <c r="AB35" s="147">
        <f t="shared" si="12"/>
        <v>0</v>
      </c>
      <c r="AC35" s="147">
        <f t="shared" si="13"/>
        <v>9.833731398126034</v>
      </c>
      <c r="AD35" s="147">
        <f t="shared" si="14"/>
        <v>7.5744709758500095</v>
      </c>
      <c r="AE35" s="147">
        <f t="shared" si="15"/>
        <v>0</v>
      </c>
      <c r="AF35" s="147">
        <f t="shared" si="16"/>
        <v>0</v>
      </c>
      <c r="AG35" s="147">
        <f t="shared" si="17"/>
        <v>0</v>
      </c>
      <c r="AH35" s="147">
        <f t="shared" si="18"/>
        <v>0</v>
      </c>
      <c r="AI35" s="147">
        <f t="shared" si="19"/>
        <v>-6.729324151544381</v>
      </c>
      <c r="AJ35" s="147">
        <f t="shared" si="20"/>
        <v>0</v>
      </c>
      <c r="AK35" s="147">
        <f t="shared" si="21"/>
        <v>-0.3349073981044244</v>
      </c>
      <c r="AL35" s="200"/>
    </row>
    <row r="36" spans="1:38" ht="12.75">
      <c r="A36" s="29" t="s">
        <v>11</v>
      </c>
      <c r="B36" s="167">
        <f t="shared" si="4"/>
        <v>9575</v>
      </c>
      <c r="C36" s="168"/>
      <c r="D36" s="168">
        <v>2375</v>
      </c>
      <c r="E36" s="168"/>
      <c r="F36" s="168"/>
      <c r="G36" s="168"/>
      <c r="H36" s="168">
        <v>5300</v>
      </c>
      <c r="I36" s="168"/>
      <c r="J36" s="168"/>
      <c r="K36" s="168">
        <v>1900</v>
      </c>
      <c r="L36" s="168"/>
      <c r="M36" s="168"/>
      <c r="N36" s="168"/>
      <c r="O36" s="168"/>
      <c r="P36" s="168"/>
      <c r="Q36" s="168"/>
      <c r="R36" s="168"/>
      <c r="S36" s="145"/>
      <c r="T36" s="13" t="s">
        <v>11</v>
      </c>
      <c r="U36" s="146">
        <f t="shared" si="5"/>
        <v>-0.536726242371402</v>
      </c>
      <c r="V36" s="147">
        <f t="shared" si="6"/>
        <v>-2.5206072371980546</v>
      </c>
      <c r="W36" s="147">
        <f t="shared" si="7"/>
        <v>0.460953941854618</v>
      </c>
      <c r="X36" s="147">
        <f t="shared" si="8"/>
        <v>-0.8602071818148548</v>
      </c>
      <c r="Y36" s="147">
        <f t="shared" si="9"/>
        <v>-2.8193884894755215</v>
      </c>
      <c r="Z36" s="147">
        <f t="shared" si="10"/>
        <v>0</v>
      </c>
      <c r="AA36" s="147">
        <f t="shared" si="11"/>
        <v>2.9752174197345203</v>
      </c>
      <c r="AB36" s="147">
        <f t="shared" si="12"/>
        <v>0</v>
      </c>
      <c r="AC36" s="147">
        <f t="shared" si="13"/>
        <v>0</v>
      </c>
      <c r="AD36" s="147">
        <f t="shared" si="14"/>
        <v>3.226792568187224</v>
      </c>
      <c r="AE36" s="147">
        <f t="shared" si="15"/>
        <v>0</v>
      </c>
      <c r="AF36" s="147">
        <f t="shared" si="16"/>
        <v>0</v>
      </c>
      <c r="AG36" s="147">
        <f t="shared" si="17"/>
        <v>0</v>
      </c>
      <c r="AH36" s="147">
        <f t="shared" si="18"/>
        <v>0</v>
      </c>
      <c r="AI36" s="147">
        <f t="shared" si="19"/>
        <v>-1.5926067158655033</v>
      </c>
      <c r="AJ36" s="147">
        <f t="shared" si="20"/>
        <v>0</v>
      </c>
      <c r="AK36" s="147">
        <f t="shared" si="21"/>
        <v>-2.598881409290333</v>
      </c>
      <c r="AL36" s="200"/>
    </row>
    <row r="37" spans="1:38" ht="12.75">
      <c r="A37" s="78" t="s">
        <v>12</v>
      </c>
      <c r="B37" s="169">
        <f t="shared" si="4"/>
        <v>32451</v>
      </c>
      <c r="C37" s="170">
        <v>2769</v>
      </c>
      <c r="D37" s="170">
        <v>2074</v>
      </c>
      <c r="E37" s="170">
        <v>1528</v>
      </c>
      <c r="F37" s="170">
        <v>4559</v>
      </c>
      <c r="G37" s="170">
        <v>180</v>
      </c>
      <c r="H37" s="170">
        <v>17247</v>
      </c>
      <c r="I37" s="170"/>
      <c r="J37" s="170">
        <v>525</v>
      </c>
      <c r="K37" s="170">
        <v>196</v>
      </c>
      <c r="L37" s="170">
        <v>727</v>
      </c>
      <c r="M37" s="170">
        <v>1163</v>
      </c>
      <c r="N37" s="170"/>
      <c r="O37" s="170">
        <v>187</v>
      </c>
      <c r="P37" s="170">
        <v>603</v>
      </c>
      <c r="Q37" s="170"/>
      <c r="R37" s="170">
        <v>693</v>
      </c>
      <c r="S37" s="145"/>
      <c r="T37" s="70" t="s">
        <v>12</v>
      </c>
      <c r="U37" s="146">
        <f t="shared" si="5"/>
        <v>0.16745936604807518</v>
      </c>
      <c r="V37" s="149">
        <f t="shared" si="6"/>
        <v>-0.9522294007192651</v>
      </c>
      <c r="W37" s="149">
        <f t="shared" si="7"/>
        <v>-1.3214012999832383</v>
      </c>
      <c r="X37" s="149">
        <f t="shared" si="8"/>
        <v>-1.897031370108717</v>
      </c>
      <c r="Y37" s="149">
        <f t="shared" si="9"/>
        <v>-1.8593125143751728</v>
      </c>
      <c r="Z37" s="149">
        <f t="shared" si="10"/>
        <v>-4.87712059607026</v>
      </c>
      <c r="AA37" s="149">
        <f t="shared" si="11"/>
        <v>21.35486824037142</v>
      </c>
      <c r="AB37" s="149">
        <f t="shared" si="12"/>
        <v>0</v>
      </c>
      <c r="AC37" s="149">
        <f t="shared" si="13"/>
        <v>-17.614367076979605</v>
      </c>
      <c r="AD37" s="149">
        <f t="shared" si="14"/>
        <v>-0.17662443531130068</v>
      </c>
      <c r="AE37" s="149">
        <f t="shared" si="15"/>
        <v>0.5497474133506227</v>
      </c>
      <c r="AF37" s="149">
        <f t="shared" si="16"/>
        <v>1.7296137339055873</v>
      </c>
      <c r="AG37" s="149">
        <f t="shared" si="17"/>
        <v>0</v>
      </c>
      <c r="AH37" s="149">
        <f t="shared" si="18"/>
        <v>-0.14044033446405813</v>
      </c>
      <c r="AI37" s="149">
        <f t="shared" si="19"/>
        <v>1.1821179426212962</v>
      </c>
      <c r="AJ37" s="149">
        <f t="shared" si="20"/>
        <v>-0.8743169398907116</v>
      </c>
      <c r="AK37" s="149">
        <f t="shared" si="21"/>
        <v>1.9793027227971483</v>
      </c>
      <c r="AL37" s="200"/>
    </row>
    <row r="38" spans="1:21" ht="12" customHeight="1">
      <c r="A38" s="23" t="s">
        <v>91</v>
      </c>
      <c r="B38" s="23"/>
      <c r="C38" s="23"/>
      <c r="D38" s="23"/>
      <c r="E38" s="23"/>
      <c r="F38" s="23"/>
      <c r="G38" s="23"/>
      <c r="H38" s="23"/>
      <c r="I38" s="23"/>
      <c r="J38" s="23"/>
      <c r="K38" s="23"/>
      <c r="L38" s="23"/>
      <c r="M38" s="23"/>
      <c r="N38" s="23"/>
      <c r="O38" s="23"/>
      <c r="P38" s="23"/>
      <c r="Q38" s="23"/>
      <c r="T38" s="23" t="s">
        <v>91</v>
      </c>
      <c r="U38" s="20"/>
    </row>
    <row r="39" spans="1:21" ht="9.75" customHeight="1">
      <c r="A39" s="16" t="s">
        <v>101</v>
      </c>
      <c r="R39" s="23"/>
      <c r="S39" s="54"/>
      <c r="T39" s="71" t="s">
        <v>103</v>
      </c>
      <c r="U39" s="20"/>
    </row>
    <row r="40" spans="1:21" ht="9.75" customHeight="1">
      <c r="A40" s="16" t="s">
        <v>89</v>
      </c>
      <c r="T40" s="71" t="s">
        <v>89</v>
      </c>
      <c r="U40" s="20"/>
    </row>
    <row r="41" spans="1:37" ht="18.75" customHeight="1">
      <c r="A41" s="252" t="s">
        <v>107</v>
      </c>
      <c r="B41" s="252"/>
      <c r="C41" s="252"/>
      <c r="D41" s="252"/>
      <c r="E41" s="252"/>
      <c r="F41" s="252"/>
      <c r="G41" s="252"/>
      <c r="H41" s="252"/>
      <c r="I41" s="252"/>
      <c r="J41" s="252"/>
      <c r="K41" s="252"/>
      <c r="L41" s="252"/>
      <c r="M41" s="252"/>
      <c r="N41" s="252"/>
      <c r="O41" s="252"/>
      <c r="P41" s="252"/>
      <c r="Q41" s="252"/>
      <c r="R41" s="252"/>
      <c r="T41" s="252" t="s">
        <v>107</v>
      </c>
      <c r="U41" s="252"/>
      <c r="V41" s="252"/>
      <c r="W41" s="252"/>
      <c r="X41" s="252"/>
      <c r="Y41" s="252"/>
      <c r="Z41" s="252"/>
      <c r="AA41" s="252"/>
      <c r="AB41" s="252"/>
      <c r="AC41" s="252"/>
      <c r="AD41" s="252"/>
      <c r="AE41" s="252"/>
      <c r="AF41" s="252"/>
      <c r="AG41" s="252"/>
      <c r="AH41" s="252"/>
      <c r="AI41" s="252"/>
      <c r="AJ41" s="252"/>
      <c r="AK41" s="252"/>
    </row>
    <row r="42" spans="1:37" ht="12.75">
      <c r="A42" s="137" t="str">
        <f>A19</f>
        <v>Fecha de publicación: 31 de Mayo de 2016</v>
      </c>
      <c r="T42" s="54" t="str">
        <f>A19</f>
        <v>Fecha de publicación: 31 de Mayo de 2016</v>
      </c>
      <c r="U42" s="80"/>
      <c r="V42" s="80"/>
      <c r="W42" s="80"/>
      <c r="X42" s="80"/>
      <c r="Y42" s="80"/>
      <c r="Z42" s="80"/>
      <c r="AA42" s="80"/>
      <c r="AB42" s="80"/>
      <c r="AC42" s="80"/>
      <c r="AD42" s="80"/>
      <c r="AE42" s="80"/>
      <c r="AF42" s="80"/>
      <c r="AG42" s="80"/>
      <c r="AH42" s="80"/>
      <c r="AI42" s="80"/>
      <c r="AJ42" s="80"/>
      <c r="AK42" s="80"/>
    </row>
    <row r="43" spans="2:19" ht="12.75">
      <c r="B43" s="183"/>
      <c r="C43" s="183"/>
      <c r="D43" s="183"/>
      <c r="E43" s="183"/>
      <c r="F43" s="183"/>
      <c r="G43" s="183"/>
      <c r="H43" s="183"/>
      <c r="I43" s="183"/>
      <c r="J43" s="183"/>
      <c r="K43" s="183"/>
      <c r="L43" s="183"/>
      <c r="M43" s="183"/>
      <c r="N43" s="183"/>
      <c r="O43" s="183"/>
      <c r="P43" s="183"/>
      <c r="Q43" s="183"/>
      <c r="R43" s="183"/>
      <c r="S43" s="183"/>
    </row>
    <row r="44" spans="21:37" ht="12.75">
      <c r="U44" s="80"/>
      <c r="V44" s="80"/>
      <c r="W44" s="80"/>
      <c r="X44" s="80"/>
      <c r="Y44" s="80"/>
      <c r="Z44" s="80"/>
      <c r="AA44" s="80"/>
      <c r="AB44" s="80"/>
      <c r="AC44" s="80"/>
      <c r="AD44" s="80"/>
      <c r="AE44" s="80"/>
      <c r="AF44" s="80"/>
      <c r="AG44" s="80"/>
      <c r="AH44" s="80"/>
      <c r="AI44" s="80"/>
      <c r="AJ44" s="80"/>
      <c r="AK44" s="80"/>
    </row>
    <row r="45" spans="2:18" ht="12.75">
      <c r="B45" s="250">
        <f>+B27-B5</f>
        <v>-12050</v>
      </c>
      <c r="C45" s="250">
        <f aca="true" t="shared" si="22" ref="C45:R45">+C27-C5</f>
        <v>-9419</v>
      </c>
      <c r="D45" s="250">
        <f t="shared" si="22"/>
        <v>22109</v>
      </c>
      <c r="E45" s="250">
        <f t="shared" si="22"/>
        <v>23255</v>
      </c>
      <c r="F45" s="250">
        <f t="shared" si="22"/>
        <v>12309</v>
      </c>
      <c r="G45" s="250">
        <f t="shared" si="22"/>
        <v>-4938</v>
      </c>
      <c r="H45" s="250">
        <f t="shared" si="22"/>
        <v>36789</v>
      </c>
      <c r="I45" s="250">
        <f t="shared" si="22"/>
        <v>-792</v>
      </c>
      <c r="J45" s="250">
        <f t="shared" si="22"/>
        <v>-9245</v>
      </c>
      <c r="K45" s="250">
        <f t="shared" si="22"/>
        <v>-3265</v>
      </c>
      <c r="L45" s="250">
        <f t="shared" si="22"/>
        <v>-53983</v>
      </c>
      <c r="M45" s="250">
        <f t="shared" si="22"/>
        <v>546</v>
      </c>
      <c r="N45" s="250">
        <f t="shared" si="22"/>
        <v>5599</v>
      </c>
      <c r="O45" s="250">
        <f t="shared" si="22"/>
        <v>-9881</v>
      </c>
      <c r="P45" s="250">
        <f t="shared" si="22"/>
        <v>-21292</v>
      </c>
      <c r="Q45" s="250">
        <f t="shared" si="22"/>
        <v>1036</v>
      </c>
      <c r="R45" s="250">
        <f t="shared" si="22"/>
        <v>-878</v>
      </c>
    </row>
    <row r="46" spans="2:18" ht="12.75">
      <c r="B46" s="250">
        <f aca="true" t="shared" si="23" ref="B46:R46">+B28-B6</f>
        <v>61994</v>
      </c>
      <c r="C46" s="250">
        <f t="shared" si="23"/>
        <v>31847</v>
      </c>
      <c r="D46" s="250">
        <f t="shared" si="23"/>
        <v>-5587</v>
      </c>
      <c r="E46" s="250">
        <f t="shared" si="23"/>
        <v>-8805</v>
      </c>
      <c r="F46" s="250">
        <f t="shared" si="23"/>
        <v>16534</v>
      </c>
      <c r="G46" s="250">
        <f t="shared" si="23"/>
        <v>9250</v>
      </c>
      <c r="H46" s="250">
        <f t="shared" si="23"/>
        <v>19576</v>
      </c>
      <c r="I46" s="250">
        <f t="shared" si="23"/>
        <v>1344</v>
      </c>
      <c r="J46" s="250">
        <f t="shared" si="23"/>
        <v>-130</v>
      </c>
      <c r="K46" s="250">
        <f t="shared" si="23"/>
        <v>7060</v>
      </c>
      <c r="L46" s="250">
        <f t="shared" si="23"/>
        <v>2537</v>
      </c>
      <c r="M46" s="250">
        <f t="shared" si="23"/>
        <v>-70</v>
      </c>
      <c r="N46" s="250">
        <f t="shared" si="23"/>
        <v>3068</v>
      </c>
      <c r="O46" s="250">
        <f t="shared" si="23"/>
        <v>4671</v>
      </c>
      <c r="P46" s="250">
        <f t="shared" si="23"/>
        <v>-22074</v>
      </c>
      <c r="Q46" s="250">
        <f t="shared" si="23"/>
        <v>1014</v>
      </c>
      <c r="R46" s="250">
        <f t="shared" si="23"/>
        <v>1759</v>
      </c>
    </row>
    <row r="47" spans="2:18" ht="12.75">
      <c r="B47" s="250">
        <f aca="true" t="shared" si="24" ref="B47:R47">+B29-B7</f>
        <v>-46873</v>
      </c>
      <c r="C47" s="250">
        <f t="shared" si="24"/>
        <v>-22373</v>
      </c>
      <c r="D47" s="250">
        <f t="shared" si="24"/>
        <v>9312</v>
      </c>
      <c r="E47" s="250">
        <f t="shared" si="24"/>
        <v>17652</v>
      </c>
      <c r="F47" s="250">
        <f t="shared" si="24"/>
        <v>-12130</v>
      </c>
      <c r="G47" s="250">
        <f t="shared" si="24"/>
        <v>-5701</v>
      </c>
      <c r="H47" s="250">
        <f t="shared" si="24"/>
        <v>1884</v>
      </c>
      <c r="I47" s="250">
        <f t="shared" si="24"/>
        <v>926</v>
      </c>
      <c r="J47" s="250">
        <f t="shared" si="24"/>
        <v>-2552</v>
      </c>
      <c r="K47" s="250">
        <f t="shared" si="24"/>
        <v>-10106</v>
      </c>
      <c r="L47" s="250">
        <f t="shared" si="24"/>
        <v>-2303</v>
      </c>
      <c r="M47" s="250">
        <f t="shared" si="24"/>
        <v>2622</v>
      </c>
      <c r="N47" s="250">
        <f t="shared" si="24"/>
        <v>-363</v>
      </c>
      <c r="O47" s="250">
        <f t="shared" si="24"/>
        <v>-17185</v>
      </c>
      <c r="P47" s="250">
        <f t="shared" si="24"/>
        <v>-2421</v>
      </c>
      <c r="Q47" s="250">
        <f t="shared" si="24"/>
        <v>-1791</v>
      </c>
      <c r="R47" s="250">
        <f t="shared" si="24"/>
        <v>-2344</v>
      </c>
    </row>
    <row r="48" spans="2:18" ht="12.75">
      <c r="B48" s="250">
        <f aca="true" t="shared" si="25" ref="B48:R48">+B30-B8</f>
        <v>-25390</v>
      </c>
      <c r="C48" s="250">
        <f t="shared" si="25"/>
        <v>-12169</v>
      </c>
      <c r="D48" s="250">
        <f t="shared" si="25"/>
        <v>15054</v>
      </c>
      <c r="E48" s="250">
        <f t="shared" si="25"/>
        <v>-2284</v>
      </c>
      <c r="F48" s="250">
        <f t="shared" si="25"/>
        <v>381</v>
      </c>
      <c r="G48" s="250">
        <f t="shared" si="25"/>
        <v>-15284</v>
      </c>
      <c r="H48" s="250">
        <f t="shared" si="25"/>
        <v>-1026</v>
      </c>
      <c r="I48" s="250">
        <f t="shared" si="25"/>
        <v>0</v>
      </c>
      <c r="J48" s="250">
        <f t="shared" si="25"/>
        <v>0</v>
      </c>
      <c r="K48" s="250">
        <f t="shared" si="25"/>
        <v>505</v>
      </c>
      <c r="L48" s="250">
        <f t="shared" si="25"/>
        <v>-9846</v>
      </c>
      <c r="M48" s="250">
        <f t="shared" si="25"/>
        <v>-540</v>
      </c>
      <c r="N48" s="250">
        <f t="shared" si="25"/>
        <v>0</v>
      </c>
      <c r="O48" s="250">
        <f t="shared" si="25"/>
        <v>0</v>
      </c>
      <c r="P48" s="250">
        <f t="shared" si="25"/>
        <v>-829</v>
      </c>
      <c r="Q48" s="250">
        <f t="shared" si="25"/>
        <v>739</v>
      </c>
      <c r="R48" s="250">
        <f t="shared" si="25"/>
        <v>-91</v>
      </c>
    </row>
    <row r="49" spans="2:18" ht="12.75">
      <c r="B49" s="250">
        <f aca="true" t="shared" si="26" ref="B49:R49">+B31-B9</f>
        <v>-36434</v>
      </c>
      <c r="C49" s="250">
        <f t="shared" si="26"/>
        <v>-304</v>
      </c>
      <c r="D49" s="250">
        <f t="shared" si="26"/>
        <v>2011</v>
      </c>
      <c r="E49" s="250">
        <f t="shared" si="26"/>
        <v>4041</v>
      </c>
      <c r="F49" s="250">
        <f t="shared" si="26"/>
        <v>2903</v>
      </c>
      <c r="G49" s="250">
        <f t="shared" si="26"/>
        <v>-1073</v>
      </c>
      <c r="H49" s="250">
        <f t="shared" si="26"/>
        <v>-1972</v>
      </c>
      <c r="I49" s="250">
        <f t="shared" si="26"/>
        <v>-2499</v>
      </c>
      <c r="J49" s="250">
        <f t="shared" si="26"/>
        <v>-4479</v>
      </c>
      <c r="K49" s="250">
        <f t="shared" si="26"/>
        <v>-3565</v>
      </c>
      <c r="L49" s="250">
        <f t="shared" si="26"/>
        <v>-29222</v>
      </c>
      <c r="M49" s="250">
        <f t="shared" si="26"/>
        <v>1069</v>
      </c>
      <c r="N49" s="250">
        <f t="shared" si="26"/>
        <v>-418</v>
      </c>
      <c r="O49" s="250">
        <f t="shared" si="26"/>
        <v>-948</v>
      </c>
      <c r="P49" s="250">
        <f t="shared" si="26"/>
        <v>-218</v>
      </c>
      <c r="Q49" s="250">
        <f t="shared" si="26"/>
        <v>466</v>
      </c>
      <c r="R49" s="250">
        <f t="shared" si="26"/>
        <v>-2226</v>
      </c>
    </row>
    <row r="50" spans="2:18" ht="12.75">
      <c r="B50" s="250">
        <f aca="true" t="shared" si="27" ref="B50:R50">+B32-B10</f>
        <v>3791</v>
      </c>
      <c r="C50" s="250">
        <f t="shared" si="27"/>
        <v>-1666</v>
      </c>
      <c r="D50" s="250">
        <f t="shared" si="27"/>
        <v>2750</v>
      </c>
      <c r="E50" s="250">
        <f t="shared" si="27"/>
        <v>4231</v>
      </c>
      <c r="F50" s="250">
        <f t="shared" si="27"/>
        <v>4704</v>
      </c>
      <c r="G50" s="250">
        <f t="shared" si="27"/>
        <v>9596</v>
      </c>
      <c r="H50" s="250">
        <f t="shared" si="27"/>
        <v>-5524</v>
      </c>
      <c r="I50" s="250">
        <f t="shared" si="27"/>
        <v>-231</v>
      </c>
      <c r="J50" s="250">
        <f t="shared" si="27"/>
        <v>160</v>
      </c>
      <c r="K50" s="250">
        <f t="shared" si="27"/>
        <v>-7511</v>
      </c>
      <c r="L50" s="250">
        <f t="shared" si="27"/>
        <v>-3382</v>
      </c>
      <c r="M50" s="250">
        <f t="shared" si="27"/>
        <v>-1013</v>
      </c>
      <c r="N50" s="250">
        <f t="shared" si="27"/>
        <v>3725</v>
      </c>
      <c r="O50" s="250">
        <f t="shared" si="27"/>
        <v>-1575</v>
      </c>
      <c r="P50" s="250">
        <f t="shared" si="27"/>
        <v>-1232</v>
      </c>
      <c r="Q50" s="250">
        <f t="shared" si="27"/>
        <v>-463</v>
      </c>
      <c r="R50" s="250">
        <f t="shared" si="27"/>
        <v>1222</v>
      </c>
    </row>
    <row r="51" spans="2:18" ht="12.75">
      <c r="B51" s="250">
        <f aca="true" t="shared" si="28" ref="B51:R51">+B33-B11</f>
        <v>21349</v>
      </c>
      <c r="C51" s="250">
        <f t="shared" si="28"/>
        <v>-160</v>
      </c>
      <c r="D51" s="250">
        <f t="shared" si="28"/>
        <v>1110</v>
      </c>
      <c r="E51" s="250">
        <f t="shared" si="28"/>
        <v>1610</v>
      </c>
      <c r="F51" s="250">
        <f t="shared" si="28"/>
        <v>2997</v>
      </c>
      <c r="G51" s="250">
        <f t="shared" si="28"/>
        <v>-1585</v>
      </c>
      <c r="H51" s="250">
        <f t="shared" si="28"/>
        <v>1992</v>
      </c>
      <c r="I51" s="250">
        <f t="shared" si="28"/>
        <v>0</v>
      </c>
      <c r="J51" s="250">
        <f t="shared" si="28"/>
        <v>-550</v>
      </c>
      <c r="K51" s="250">
        <f t="shared" si="28"/>
        <v>2570</v>
      </c>
      <c r="L51" s="250">
        <f t="shared" si="28"/>
        <v>0</v>
      </c>
      <c r="M51" s="250">
        <f t="shared" si="28"/>
        <v>-1925</v>
      </c>
      <c r="N51" s="250">
        <f t="shared" si="28"/>
        <v>-83</v>
      </c>
      <c r="O51" s="250">
        <f t="shared" si="28"/>
        <v>5221</v>
      </c>
      <c r="P51" s="250">
        <f t="shared" si="28"/>
        <v>9065</v>
      </c>
      <c r="Q51" s="250">
        <f t="shared" si="28"/>
        <v>0</v>
      </c>
      <c r="R51" s="250">
        <f t="shared" si="28"/>
        <v>1087</v>
      </c>
    </row>
    <row r="52" spans="2:18" ht="12.75">
      <c r="B52" s="250">
        <f aca="true" t="shared" si="29" ref="B52:R52">+B34-B12</f>
        <v>-15025</v>
      </c>
      <c r="C52" s="250">
        <f t="shared" si="29"/>
        <v>-770</v>
      </c>
      <c r="D52" s="250">
        <f t="shared" si="29"/>
        <v>-1617</v>
      </c>
      <c r="E52" s="250">
        <f t="shared" si="29"/>
        <v>-5346</v>
      </c>
      <c r="F52" s="250">
        <f t="shared" si="29"/>
        <v>2747</v>
      </c>
      <c r="G52" s="250">
        <f t="shared" si="29"/>
        <v>-1323</v>
      </c>
      <c r="H52" s="250">
        <f t="shared" si="29"/>
        <v>1755</v>
      </c>
      <c r="I52" s="250">
        <f t="shared" si="29"/>
        <v>-332</v>
      </c>
      <c r="J52" s="250">
        <f t="shared" si="29"/>
        <v>0</v>
      </c>
      <c r="K52" s="250">
        <f t="shared" si="29"/>
        <v>1526</v>
      </c>
      <c r="L52" s="250">
        <f t="shared" si="29"/>
        <v>-12174</v>
      </c>
      <c r="M52" s="250">
        <f t="shared" si="29"/>
        <v>0</v>
      </c>
      <c r="N52" s="250">
        <f t="shared" si="29"/>
        <v>-330</v>
      </c>
      <c r="O52" s="250">
        <f t="shared" si="29"/>
        <v>0</v>
      </c>
      <c r="P52" s="250">
        <f t="shared" si="29"/>
        <v>-400</v>
      </c>
      <c r="Q52" s="250">
        <f t="shared" si="29"/>
        <v>1239</v>
      </c>
      <c r="R52" s="250">
        <f t="shared" si="29"/>
        <v>0</v>
      </c>
    </row>
    <row r="53" spans="2:18" ht="12.75">
      <c r="B53" s="250">
        <f aca="true" t="shared" si="30" ref="B53:R53">+B35-B13</f>
        <v>28333</v>
      </c>
      <c r="C53" s="250">
        <f t="shared" si="30"/>
        <v>1632</v>
      </c>
      <c r="D53" s="250">
        <f t="shared" si="30"/>
        <v>0</v>
      </c>
      <c r="E53" s="250">
        <f t="shared" si="30"/>
        <v>15169</v>
      </c>
      <c r="F53" s="250">
        <f t="shared" si="30"/>
        <v>479</v>
      </c>
      <c r="G53" s="250">
        <f t="shared" si="30"/>
        <v>6052</v>
      </c>
      <c r="H53" s="250">
        <f t="shared" si="30"/>
        <v>1500</v>
      </c>
      <c r="I53" s="250">
        <f t="shared" si="30"/>
        <v>0</v>
      </c>
      <c r="J53" s="250">
        <f t="shared" si="30"/>
        <v>2141</v>
      </c>
      <c r="K53" s="250">
        <f t="shared" si="30"/>
        <v>4460</v>
      </c>
      <c r="L53" s="250">
        <f t="shared" si="30"/>
        <v>0</v>
      </c>
      <c r="M53" s="250">
        <f t="shared" si="30"/>
        <v>0</v>
      </c>
      <c r="N53" s="250">
        <f t="shared" si="30"/>
        <v>0</v>
      </c>
      <c r="O53" s="250">
        <f t="shared" si="30"/>
        <v>0</v>
      </c>
      <c r="P53" s="250">
        <f t="shared" si="30"/>
        <v>-3000</v>
      </c>
      <c r="Q53" s="250">
        <f t="shared" si="30"/>
        <v>0</v>
      </c>
      <c r="R53" s="250">
        <f t="shared" si="30"/>
        <v>-100</v>
      </c>
    </row>
    <row r="54" spans="2:18" ht="12.75">
      <c r="B54" s="250">
        <f aca="true" t="shared" si="31" ref="B54:R54">+B36-B14</f>
        <v>-5516</v>
      </c>
      <c r="C54" s="250">
        <f t="shared" si="31"/>
        <v>-3960</v>
      </c>
      <c r="D54" s="250">
        <f t="shared" si="31"/>
        <v>495</v>
      </c>
      <c r="E54" s="250">
        <f t="shared" si="31"/>
        <v>-940</v>
      </c>
      <c r="F54" s="250">
        <f t="shared" si="31"/>
        <v>-3800</v>
      </c>
      <c r="G54" s="250">
        <f t="shared" si="31"/>
        <v>0</v>
      </c>
      <c r="H54" s="250">
        <f t="shared" si="31"/>
        <v>2275</v>
      </c>
      <c r="I54" s="250">
        <f t="shared" si="31"/>
        <v>0</v>
      </c>
      <c r="J54" s="250">
        <f t="shared" si="31"/>
        <v>0</v>
      </c>
      <c r="K54" s="250">
        <f t="shared" si="31"/>
        <v>1900</v>
      </c>
      <c r="L54" s="250">
        <f t="shared" si="31"/>
        <v>0</v>
      </c>
      <c r="M54" s="250">
        <f t="shared" si="31"/>
        <v>0</v>
      </c>
      <c r="N54" s="250">
        <f t="shared" si="31"/>
        <v>0</v>
      </c>
      <c r="O54" s="250">
        <f t="shared" si="31"/>
        <v>0</v>
      </c>
      <c r="P54" s="250">
        <f t="shared" si="31"/>
        <v>-710</v>
      </c>
      <c r="Q54" s="250">
        <f t="shared" si="31"/>
        <v>0</v>
      </c>
      <c r="R54" s="250">
        <f t="shared" si="31"/>
        <v>-776</v>
      </c>
    </row>
    <row r="55" spans="2:18" ht="12.75">
      <c r="B55" s="250">
        <f aca="true" t="shared" si="32" ref="B55:R55">+B37-B15</f>
        <v>1721</v>
      </c>
      <c r="C55" s="250">
        <f t="shared" si="32"/>
        <v>-1496</v>
      </c>
      <c r="D55" s="250">
        <f t="shared" si="32"/>
        <v>-1419</v>
      </c>
      <c r="E55" s="250">
        <f t="shared" si="32"/>
        <v>-2073</v>
      </c>
      <c r="F55" s="250">
        <f t="shared" si="32"/>
        <v>-2506</v>
      </c>
      <c r="G55" s="250">
        <f t="shared" si="32"/>
        <v>-4870</v>
      </c>
      <c r="H55" s="250">
        <f t="shared" si="32"/>
        <v>16329</v>
      </c>
      <c r="I55" s="250">
        <f t="shared" si="32"/>
        <v>0</v>
      </c>
      <c r="J55" s="250">
        <f t="shared" si="32"/>
        <v>-3835</v>
      </c>
      <c r="K55" s="250">
        <f t="shared" si="32"/>
        <v>-104</v>
      </c>
      <c r="L55" s="250">
        <f t="shared" si="32"/>
        <v>407</v>
      </c>
      <c r="M55" s="250">
        <f t="shared" si="32"/>
        <v>403</v>
      </c>
      <c r="N55" s="250">
        <f t="shared" si="32"/>
        <v>0</v>
      </c>
      <c r="O55" s="250">
        <f t="shared" si="32"/>
        <v>-65</v>
      </c>
      <c r="P55" s="250">
        <f t="shared" si="32"/>
        <v>527</v>
      </c>
      <c r="Q55" s="250">
        <f t="shared" si="32"/>
        <v>-168</v>
      </c>
      <c r="R55" s="250">
        <f t="shared" si="32"/>
        <v>591</v>
      </c>
    </row>
    <row r="56" ht="12.75">
      <c r="B56" s="250"/>
    </row>
  </sheetData>
  <sheetProtection/>
  <mergeCells count="4">
    <mergeCell ref="A41:R41"/>
    <mergeCell ref="T41:AK41"/>
    <mergeCell ref="T20:AK20"/>
    <mergeCell ref="A18:R18"/>
  </mergeCells>
  <printOptions/>
  <pageMargins left="0.75" right="0.75" top="1" bottom="1" header="0" footer="0"/>
  <pageSetup orientation="landscape" scale="66" r:id="rId1"/>
  <colBreaks count="1" manualBreakCount="1">
    <brk id="18" max="59" man="1"/>
  </colBreaks>
</worksheet>
</file>

<file path=xl/worksheets/sheet8.xml><?xml version="1.0" encoding="utf-8"?>
<worksheet xmlns="http://schemas.openxmlformats.org/spreadsheetml/2006/main" xmlns:r="http://schemas.openxmlformats.org/officeDocument/2006/relationships">
  <dimension ref="A2:R13"/>
  <sheetViews>
    <sheetView view="pageBreakPreview" zoomScale="26" zoomScaleSheetLayoutView="26" zoomScalePageLayoutView="0" workbookViewId="0" topLeftCell="A1">
      <selection activeCell="L5" sqref="L5"/>
    </sheetView>
  </sheetViews>
  <sheetFormatPr defaultColWidth="11.421875" defaultRowHeight="12.75"/>
  <sheetData>
    <row r="2" ht="12.75">
      <c r="A2" s="162" t="s">
        <v>154</v>
      </c>
    </row>
    <row r="3" ht="12.75">
      <c r="A3" s="163" t="s">
        <v>153</v>
      </c>
    </row>
    <row r="4" ht="12.75">
      <c r="A4" s="164" t="s">
        <v>201</v>
      </c>
    </row>
    <row r="5" spans="1:18" ht="12.75">
      <c r="A5" s="261" t="s">
        <v>134</v>
      </c>
      <c r="B5" s="263" t="s">
        <v>135</v>
      </c>
      <c r="C5" s="265" t="s">
        <v>109</v>
      </c>
      <c r="D5" s="204" t="s">
        <v>136</v>
      </c>
      <c r="E5" s="265" t="s">
        <v>152</v>
      </c>
      <c r="F5" s="204" t="s">
        <v>137</v>
      </c>
      <c r="G5" s="205" t="s">
        <v>138</v>
      </c>
      <c r="H5" s="205" t="s">
        <v>139</v>
      </c>
      <c r="I5" s="205" t="s">
        <v>140</v>
      </c>
      <c r="J5" s="205" t="s">
        <v>141</v>
      </c>
      <c r="K5" s="205" t="s">
        <v>142</v>
      </c>
      <c r="L5" s="205" t="s">
        <v>143</v>
      </c>
      <c r="M5" s="205" t="s">
        <v>144</v>
      </c>
      <c r="N5" s="205" t="s">
        <v>145</v>
      </c>
      <c r="O5" s="205" t="s">
        <v>146</v>
      </c>
      <c r="P5" s="205" t="s">
        <v>147</v>
      </c>
      <c r="Q5" s="205" t="s">
        <v>148</v>
      </c>
      <c r="R5" s="205" t="s">
        <v>149</v>
      </c>
    </row>
    <row r="6" spans="1:18" ht="12.75">
      <c r="A6" s="262"/>
      <c r="B6" s="264"/>
      <c r="C6" s="266"/>
      <c r="D6" s="206" t="s">
        <v>150</v>
      </c>
      <c r="E6" s="266"/>
      <c r="F6" s="206" t="s">
        <v>151</v>
      </c>
      <c r="G6" s="206" t="s">
        <v>151</v>
      </c>
      <c r="H6" s="206" t="s">
        <v>150</v>
      </c>
      <c r="I6" s="206" t="s">
        <v>151</v>
      </c>
      <c r="J6" s="206" t="s">
        <v>151</v>
      </c>
      <c r="K6" s="206" t="s">
        <v>151</v>
      </c>
      <c r="L6" s="206" t="s">
        <v>151</v>
      </c>
      <c r="M6" s="206" t="s">
        <v>150</v>
      </c>
      <c r="N6" s="206" t="s">
        <v>151</v>
      </c>
      <c r="O6" s="206" t="s">
        <v>151</v>
      </c>
      <c r="P6" s="206" t="s">
        <v>151</v>
      </c>
      <c r="Q6" s="206" t="s">
        <v>151</v>
      </c>
      <c r="R6" s="206" t="s">
        <v>151</v>
      </c>
    </row>
    <row r="7" spans="1:18" ht="12.75">
      <c r="A7" s="207" t="s">
        <v>2</v>
      </c>
      <c r="B7" s="208">
        <v>29439227</v>
      </c>
      <c r="C7" s="209">
        <v>7823787</v>
      </c>
      <c r="D7" s="209">
        <v>5462769</v>
      </c>
      <c r="E7" s="209">
        <v>2766935</v>
      </c>
      <c r="F7" s="209">
        <v>1506940</v>
      </c>
      <c r="G7" s="209">
        <v>3312360</v>
      </c>
      <c r="H7" s="209">
        <v>2204472</v>
      </c>
      <c r="I7" s="209">
        <v>541896</v>
      </c>
      <c r="J7" s="209">
        <v>615207</v>
      </c>
      <c r="K7" s="209">
        <v>1500286</v>
      </c>
      <c r="L7" s="209">
        <v>717091</v>
      </c>
      <c r="M7" s="209">
        <v>514403</v>
      </c>
      <c r="N7" s="209">
        <v>535285</v>
      </c>
      <c r="O7" s="209">
        <v>466273</v>
      </c>
      <c r="P7" s="209">
        <v>474049</v>
      </c>
      <c r="Q7" s="209">
        <v>562080</v>
      </c>
      <c r="R7" s="209">
        <v>435394</v>
      </c>
    </row>
    <row r="8" spans="1:18" ht="12.75">
      <c r="A8" s="210">
        <v>1</v>
      </c>
      <c r="B8" s="208">
        <v>549769</v>
      </c>
      <c r="C8" s="211">
        <v>103144</v>
      </c>
      <c r="D8" s="211">
        <v>11165</v>
      </c>
      <c r="E8" s="211">
        <v>14132</v>
      </c>
      <c r="F8" s="211">
        <v>19686</v>
      </c>
      <c r="G8" s="211">
        <v>106115</v>
      </c>
      <c r="H8" s="211">
        <v>71894</v>
      </c>
      <c r="I8" s="211">
        <v>3881</v>
      </c>
      <c r="J8" s="211">
        <v>44838</v>
      </c>
      <c r="K8" s="211">
        <v>23333</v>
      </c>
      <c r="L8" s="211">
        <v>7839</v>
      </c>
      <c r="M8" s="211">
        <v>38276</v>
      </c>
      <c r="N8" s="211">
        <v>7304</v>
      </c>
      <c r="O8" s="211">
        <v>44368</v>
      </c>
      <c r="P8" s="211">
        <v>5560</v>
      </c>
      <c r="Q8" s="211">
        <v>37812</v>
      </c>
      <c r="R8" s="211">
        <v>10422</v>
      </c>
    </row>
    <row r="9" spans="1:18" ht="12.75">
      <c r="A9" s="212">
        <v>2</v>
      </c>
      <c r="B9" s="208">
        <v>3175389</v>
      </c>
      <c r="C9" s="211">
        <v>751952</v>
      </c>
      <c r="D9" s="211">
        <v>181439</v>
      </c>
      <c r="E9" s="211">
        <v>590232</v>
      </c>
      <c r="F9" s="211">
        <v>209712</v>
      </c>
      <c r="G9" s="211">
        <v>345558</v>
      </c>
      <c r="H9" s="211">
        <v>126725</v>
      </c>
      <c r="I9" s="211">
        <v>57195</v>
      </c>
      <c r="J9" s="211">
        <v>18460</v>
      </c>
      <c r="K9" s="211">
        <v>237239</v>
      </c>
      <c r="L9" s="211">
        <v>76513</v>
      </c>
      <c r="M9" s="211">
        <v>153368</v>
      </c>
      <c r="N9" s="211">
        <v>21358</v>
      </c>
      <c r="O9" s="211">
        <v>120372</v>
      </c>
      <c r="P9" s="211">
        <v>27993</v>
      </c>
      <c r="Q9" s="211">
        <v>165482</v>
      </c>
      <c r="R9" s="211">
        <v>91791</v>
      </c>
    </row>
    <row r="10" spans="1:18" ht="12.75">
      <c r="A10" s="212">
        <v>3</v>
      </c>
      <c r="B10" s="208">
        <v>7983741</v>
      </c>
      <c r="C10" s="211">
        <v>2305465</v>
      </c>
      <c r="D10" s="211">
        <v>1656725</v>
      </c>
      <c r="E10" s="211">
        <v>1435105</v>
      </c>
      <c r="F10" s="211">
        <v>247274</v>
      </c>
      <c r="G10" s="211">
        <v>176502</v>
      </c>
      <c r="H10" s="211">
        <v>522498</v>
      </c>
      <c r="I10" s="211">
        <v>160051</v>
      </c>
      <c r="J10" s="211">
        <v>144445</v>
      </c>
      <c r="K10" s="211">
        <v>217977</v>
      </c>
      <c r="L10" s="211">
        <v>204454</v>
      </c>
      <c r="M10" s="211">
        <v>191517</v>
      </c>
      <c r="N10" s="211">
        <v>245215</v>
      </c>
      <c r="O10" s="211">
        <v>135126</v>
      </c>
      <c r="P10" s="211">
        <v>131378</v>
      </c>
      <c r="Q10" s="211">
        <v>154137</v>
      </c>
      <c r="R10" s="211">
        <v>55872</v>
      </c>
    </row>
    <row r="11" spans="1:18" ht="12.75">
      <c r="A11" s="212">
        <v>4</v>
      </c>
      <c r="B11" s="208">
        <v>7639229</v>
      </c>
      <c r="C11" s="211">
        <v>1874029</v>
      </c>
      <c r="D11" s="211">
        <v>1946307</v>
      </c>
      <c r="E11" s="211">
        <v>499556</v>
      </c>
      <c r="F11" s="211">
        <v>335971</v>
      </c>
      <c r="G11" s="211">
        <v>797406</v>
      </c>
      <c r="H11" s="211">
        <v>694980</v>
      </c>
      <c r="I11" s="211">
        <v>118770</v>
      </c>
      <c r="J11" s="211">
        <v>116815</v>
      </c>
      <c r="K11" s="211">
        <v>313554</v>
      </c>
      <c r="L11" s="211">
        <v>295380</v>
      </c>
      <c r="M11" s="211">
        <v>61703</v>
      </c>
      <c r="N11" s="211">
        <v>117304</v>
      </c>
      <c r="O11" s="211">
        <v>41585</v>
      </c>
      <c r="P11" s="211">
        <v>212777</v>
      </c>
      <c r="Q11" s="211">
        <v>104588</v>
      </c>
      <c r="R11" s="211">
        <v>108504</v>
      </c>
    </row>
    <row r="12" spans="1:18" ht="12.75">
      <c r="A12" s="212">
        <v>5</v>
      </c>
      <c r="B12" s="208">
        <v>5329245</v>
      </c>
      <c r="C12" s="211">
        <v>1700372</v>
      </c>
      <c r="D12" s="211">
        <v>776042</v>
      </c>
      <c r="E12" s="211">
        <v>127043</v>
      </c>
      <c r="F12" s="211">
        <v>414597</v>
      </c>
      <c r="G12" s="211">
        <v>642632</v>
      </c>
      <c r="H12" s="211">
        <v>540057</v>
      </c>
      <c r="I12" s="211">
        <v>93318</v>
      </c>
      <c r="J12" s="211">
        <v>250250</v>
      </c>
      <c r="K12" s="211">
        <v>173752</v>
      </c>
      <c r="L12" s="211">
        <v>90863</v>
      </c>
      <c r="M12" s="211">
        <v>24444</v>
      </c>
      <c r="N12" s="211">
        <v>61749</v>
      </c>
      <c r="O12" s="211">
        <v>104436</v>
      </c>
      <c r="P12" s="211">
        <v>96341</v>
      </c>
      <c r="Q12" s="211">
        <v>100061</v>
      </c>
      <c r="R12" s="211">
        <v>133288</v>
      </c>
    </row>
    <row r="13" spans="1:18" ht="12.75">
      <c r="A13" s="206">
        <v>6</v>
      </c>
      <c r="B13" s="213">
        <v>4761854</v>
      </c>
      <c r="C13" s="214">
        <v>1088825</v>
      </c>
      <c r="D13" s="214">
        <v>891091</v>
      </c>
      <c r="E13" s="214">
        <v>100867</v>
      </c>
      <c r="F13" s="214">
        <v>279700</v>
      </c>
      <c r="G13" s="214">
        <v>1244147</v>
      </c>
      <c r="H13" s="214">
        <v>248318</v>
      </c>
      <c r="I13" s="214">
        <v>108681</v>
      </c>
      <c r="J13" s="214">
        <v>40399</v>
      </c>
      <c r="K13" s="214">
        <v>534431</v>
      </c>
      <c r="L13" s="214">
        <v>42042</v>
      </c>
      <c r="M13" s="214">
        <v>45095</v>
      </c>
      <c r="N13" s="214">
        <v>82355</v>
      </c>
      <c r="O13" s="214">
        <v>20386</v>
      </c>
      <c r="P13" s="214">
        <v>0</v>
      </c>
      <c r="Q13" s="214">
        <v>0</v>
      </c>
      <c r="R13" s="214">
        <v>35517</v>
      </c>
    </row>
  </sheetData>
  <sheetProtection/>
  <mergeCells count="4">
    <mergeCell ref="A5:A6"/>
    <mergeCell ref="B5:B6"/>
    <mergeCell ref="C5:C6"/>
    <mergeCell ref="E5:E6"/>
  </mergeCells>
  <printOptions/>
  <pageMargins left="0.7" right="0.7" top="0.75" bottom="0.75" header="0.3" footer="0.3"/>
  <pageSetup orientation="landscape" scale="60" r:id="rId1"/>
</worksheet>
</file>

<file path=xl/worksheets/sheet9.xml><?xml version="1.0" encoding="utf-8"?>
<worksheet xmlns="http://schemas.openxmlformats.org/spreadsheetml/2006/main" xmlns:r="http://schemas.openxmlformats.org/officeDocument/2006/relationships">
  <sheetPr>
    <tabColor theme="0"/>
  </sheetPr>
  <dimension ref="A2:T42"/>
  <sheetViews>
    <sheetView view="pageBreakPreview" zoomScale="62" zoomScaleSheetLayoutView="62" zoomScalePageLayoutView="0" workbookViewId="0" topLeftCell="A1">
      <selection activeCell="G11" sqref="G11"/>
    </sheetView>
  </sheetViews>
  <sheetFormatPr defaultColWidth="11.421875" defaultRowHeight="12.75"/>
  <cols>
    <col min="1" max="1" width="5.140625" style="124" customWidth="1"/>
    <col min="2" max="2" width="4.8515625" style="124" customWidth="1"/>
    <col min="3" max="3" width="15.421875" style="124" customWidth="1"/>
    <col min="4" max="4" width="4.00390625" style="124" customWidth="1"/>
    <col min="5" max="5" width="0.9921875" style="124" customWidth="1"/>
    <col min="6" max="6" width="15.00390625" style="124" customWidth="1"/>
    <col min="7" max="7" width="4.00390625" style="124" customWidth="1"/>
    <col min="8" max="8" width="1.421875" style="124" customWidth="1"/>
    <col min="9" max="9" width="16.28125" style="124" customWidth="1"/>
    <col min="10" max="10" width="4.57421875" style="124" customWidth="1"/>
    <col min="11" max="11" width="1.57421875" style="124" customWidth="1"/>
    <col min="12" max="12" width="16.28125" style="124" customWidth="1"/>
    <col min="13" max="13" width="4.00390625" style="124" customWidth="1"/>
    <col min="14" max="14" width="2.00390625" style="124" customWidth="1"/>
    <col min="15" max="15" width="16.28125" style="124" customWidth="1"/>
    <col min="16" max="16" width="5.140625" style="124" customWidth="1"/>
    <col min="17" max="17" width="1.1484375" style="124" customWidth="1"/>
    <col min="18" max="18" width="16.421875" style="124" customWidth="1"/>
    <col min="19" max="19" width="14.00390625" style="124" bestFit="1" customWidth="1"/>
    <col min="20" max="20" width="9.00390625" style="124" customWidth="1"/>
    <col min="21" max="16384" width="11.421875" style="124" customWidth="1"/>
  </cols>
  <sheetData>
    <row r="2" ht="12.75">
      <c r="B2" s="1" t="s">
        <v>155</v>
      </c>
    </row>
    <row r="3" ht="12.75">
      <c r="B3" s="128" t="s">
        <v>87</v>
      </c>
    </row>
    <row r="4" spans="2:20" ht="13.5" thickBot="1">
      <c r="B4" s="7" t="s">
        <v>204</v>
      </c>
      <c r="S4" s="274" t="s">
        <v>88</v>
      </c>
      <c r="T4" s="274"/>
    </row>
    <row r="5" spans="2:20" ht="13.5" thickBot="1">
      <c r="B5" s="99"/>
      <c r="C5" s="100"/>
      <c r="D5" s="100"/>
      <c r="E5" s="100"/>
      <c r="F5" s="100"/>
      <c r="G5" s="100"/>
      <c r="H5" s="100"/>
      <c r="I5" s="100"/>
      <c r="J5" s="100"/>
      <c r="K5" s="100"/>
      <c r="L5" s="100"/>
      <c r="M5" s="100"/>
      <c r="N5" s="100"/>
      <c r="O5" s="100"/>
      <c r="P5" s="100"/>
      <c r="Q5" s="100"/>
      <c r="R5" s="100"/>
      <c r="S5" s="100"/>
      <c r="T5" s="101"/>
    </row>
    <row r="6" spans="1:20" ht="18.75" customHeight="1">
      <c r="A6" s="125"/>
      <c r="B6" s="102"/>
      <c r="C6" s="103"/>
      <c r="D6" s="103"/>
      <c r="E6" s="103"/>
      <c r="F6" s="103"/>
      <c r="G6" s="103"/>
      <c r="H6" s="103"/>
      <c r="I6" s="267" t="s">
        <v>205</v>
      </c>
      <c r="J6" s="268"/>
      <c r="K6" s="268"/>
      <c r="L6" s="269"/>
      <c r="M6" s="104"/>
      <c r="N6" s="103"/>
      <c r="O6" s="103"/>
      <c r="P6" s="103"/>
      <c r="Q6" s="103"/>
      <c r="R6" s="103"/>
      <c r="S6" s="103"/>
      <c r="T6" s="105"/>
    </row>
    <row r="7" spans="1:20" ht="19.5" thickBot="1">
      <c r="A7" s="125"/>
      <c r="B7" s="102"/>
      <c r="C7" s="103"/>
      <c r="D7" s="103"/>
      <c r="E7" s="103"/>
      <c r="F7" s="103"/>
      <c r="G7" s="103"/>
      <c r="H7" s="103"/>
      <c r="I7" s="270"/>
      <c r="J7" s="271"/>
      <c r="K7" s="271"/>
      <c r="L7" s="272"/>
      <c r="M7" s="104"/>
      <c r="N7" s="103"/>
      <c r="O7" s="103"/>
      <c r="P7" s="103"/>
      <c r="Q7" s="103"/>
      <c r="R7" s="103"/>
      <c r="S7" s="103"/>
      <c r="T7" s="105"/>
    </row>
    <row r="8" spans="1:20" ht="12.75">
      <c r="A8" s="125"/>
      <c r="B8" s="102"/>
      <c r="C8" s="103"/>
      <c r="D8" s="103"/>
      <c r="E8" s="103"/>
      <c r="F8" s="103"/>
      <c r="G8" s="103"/>
      <c r="H8" s="103"/>
      <c r="I8" s="106"/>
      <c r="J8" s="106"/>
      <c r="K8" s="106"/>
      <c r="L8" s="106"/>
      <c r="M8" s="106"/>
      <c r="N8" s="103"/>
      <c r="O8" s="103"/>
      <c r="P8" s="103"/>
      <c r="Q8" s="103"/>
      <c r="R8" s="103"/>
      <c r="S8" s="103"/>
      <c r="T8" s="105"/>
    </row>
    <row r="9" spans="1:20" ht="13.5" thickBot="1">
      <c r="A9" s="125"/>
      <c r="B9" s="102"/>
      <c r="C9" s="103"/>
      <c r="D9" s="103"/>
      <c r="E9" s="103"/>
      <c r="F9" s="103"/>
      <c r="G9" s="103"/>
      <c r="H9" s="103"/>
      <c r="I9" s="106"/>
      <c r="J9" s="106"/>
      <c r="K9" s="106"/>
      <c r="L9" s="106"/>
      <c r="M9" s="106"/>
      <c r="N9" s="103"/>
      <c r="O9" s="103"/>
      <c r="P9" s="103"/>
      <c r="Q9" s="103"/>
      <c r="R9" s="103"/>
      <c r="S9" s="103"/>
      <c r="T9" s="105"/>
    </row>
    <row r="10" spans="1:20" ht="21" customHeight="1">
      <c r="A10" s="125"/>
      <c r="B10" s="102"/>
      <c r="C10" s="107" t="s">
        <v>64</v>
      </c>
      <c r="D10" s="106"/>
      <c r="E10" s="103"/>
      <c r="F10" s="107" t="s">
        <v>65</v>
      </c>
      <c r="G10" s="106"/>
      <c r="H10" s="103"/>
      <c r="I10" s="107" t="s">
        <v>66</v>
      </c>
      <c r="J10" s="106"/>
      <c r="K10" s="106"/>
      <c r="L10" s="107" t="s">
        <v>67</v>
      </c>
      <c r="M10" s="106"/>
      <c r="N10" s="103"/>
      <c r="O10" s="107" t="s">
        <v>68</v>
      </c>
      <c r="P10" s="106"/>
      <c r="Q10" s="103"/>
      <c r="R10" s="107" t="s">
        <v>69</v>
      </c>
      <c r="S10" s="103"/>
      <c r="T10" s="108"/>
    </row>
    <row r="11" spans="1:20" ht="12" customHeight="1" thickBot="1">
      <c r="A11" s="125"/>
      <c r="B11" s="102"/>
      <c r="C11" s="109">
        <v>5367498</v>
      </c>
      <c r="D11" s="110"/>
      <c r="E11" s="103"/>
      <c r="F11" s="109">
        <v>10755009</v>
      </c>
      <c r="G11" s="110"/>
      <c r="H11" s="103"/>
      <c r="I11" s="109">
        <v>5159338</v>
      </c>
      <c r="J11" s="110"/>
      <c r="K11" s="106"/>
      <c r="L11" s="109">
        <v>4058629</v>
      </c>
      <c r="M11" s="110"/>
      <c r="N11" s="103"/>
      <c r="O11" s="109">
        <v>2687384</v>
      </c>
      <c r="P11" s="110"/>
      <c r="Q11" s="103"/>
      <c r="R11" s="109">
        <v>1071645</v>
      </c>
      <c r="S11" s="111">
        <v>29099503</v>
      </c>
      <c r="T11" s="112"/>
    </row>
    <row r="12" spans="1:20" ht="12" customHeight="1">
      <c r="A12" s="125"/>
      <c r="B12" s="102"/>
      <c r="C12" s="113">
        <v>0.18445325337687038</v>
      </c>
      <c r="D12" s="113"/>
      <c r="E12" s="103"/>
      <c r="F12" s="113">
        <v>0.3695942504585044</v>
      </c>
      <c r="G12" s="113"/>
      <c r="H12" s="113"/>
      <c r="I12" s="113">
        <v>0.17729986659909622</v>
      </c>
      <c r="J12" s="113"/>
      <c r="K12" s="113"/>
      <c r="L12" s="113">
        <v>0.13947416902618578</v>
      </c>
      <c r="M12" s="113"/>
      <c r="N12" s="113"/>
      <c r="O12" s="113">
        <v>0.09235154291123117</v>
      </c>
      <c r="P12" s="113"/>
      <c r="Q12" s="113"/>
      <c r="R12" s="113">
        <v>0.03682691762811207</v>
      </c>
      <c r="S12" s="103"/>
      <c r="T12" s="114"/>
    </row>
    <row r="13" spans="1:20" ht="11.25" customHeight="1">
      <c r="A13" s="125"/>
      <c r="B13" s="102"/>
      <c r="C13" s="113"/>
      <c r="D13" s="113"/>
      <c r="E13" s="103"/>
      <c r="F13" s="113"/>
      <c r="G13" s="113"/>
      <c r="H13" s="113"/>
      <c r="I13" s="113"/>
      <c r="J13" s="113"/>
      <c r="K13" s="113"/>
      <c r="L13" s="113"/>
      <c r="M13" s="113"/>
      <c r="N13" s="113"/>
      <c r="O13" s="113"/>
      <c r="P13" s="113"/>
      <c r="Q13" s="113"/>
      <c r="R13" s="113"/>
      <c r="S13" s="103"/>
      <c r="T13" s="114"/>
    </row>
    <row r="14" spans="1:20" ht="15.75" customHeight="1" thickBot="1">
      <c r="A14" s="125"/>
      <c r="B14" s="102"/>
      <c r="C14" s="103"/>
      <c r="D14" s="103"/>
      <c r="E14" s="103"/>
      <c r="F14" s="113"/>
      <c r="G14" s="113"/>
      <c r="H14" s="113"/>
      <c r="I14" s="273" t="s">
        <v>206</v>
      </c>
      <c r="J14" s="273"/>
      <c r="K14" s="273"/>
      <c r="L14" s="273"/>
      <c r="M14" s="115"/>
      <c r="N14" s="113"/>
      <c r="O14" s="113"/>
      <c r="P14" s="113"/>
      <c r="Q14" s="113"/>
      <c r="R14" s="113"/>
      <c r="S14" s="103"/>
      <c r="T14" s="108"/>
    </row>
    <row r="15" spans="1:20" ht="24" customHeight="1">
      <c r="A15" s="125"/>
      <c r="B15" s="102"/>
      <c r="C15" s="107" t="s">
        <v>70</v>
      </c>
      <c r="D15" s="106"/>
      <c r="E15" s="103"/>
      <c r="F15" s="103"/>
      <c r="G15" s="103"/>
      <c r="H15" s="103"/>
      <c r="I15" s="103"/>
      <c r="J15" s="103"/>
      <c r="K15" s="103"/>
      <c r="L15" s="103"/>
      <c r="M15" s="103"/>
      <c r="N15" s="103"/>
      <c r="O15" s="103"/>
      <c r="P15" s="103"/>
      <c r="Q15" s="103"/>
      <c r="R15" s="103"/>
      <c r="S15" s="116"/>
      <c r="T15" s="117"/>
    </row>
    <row r="16" spans="1:20" ht="13.5" customHeight="1" thickBot="1">
      <c r="A16" s="125"/>
      <c r="B16" s="102"/>
      <c r="C16" s="109">
        <v>2590359</v>
      </c>
      <c r="D16" s="113"/>
      <c r="E16" s="103"/>
      <c r="F16" s="103"/>
      <c r="G16" s="103"/>
      <c r="H16" s="103"/>
      <c r="I16" s="103"/>
      <c r="J16" s="103"/>
      <c r="K16" s="103"/>
      <c r="L16" s="103"/>
      <c r="M16" s="103"/>
      <c r="N16" s="103"/>
      <c r="O16" s="103"/>
      <c r="P16" s="103"/>
      <c r="Q16" s="103"/>
      <c r="R16" s="103"/>
      <c r="S16" s="118">
        <v>2590359</v>
      </c>
      <c r="T16" s="119">
        <v>0.08901729352559733</v>
      </c>
    </row>
    <row r="17" spans="1:20" ht="12.75" customHeight="1" thickBot="1">
      <c r="A17" s="125"/>
      <c r="B17" s="102"/>
      <c r="C17" s="103"/>
      <c r="D17" s="103"/>
      <c r="E17" s="103"/>
      <c r="F17" s="103"/>
      <c r="G17" s="103"/>
      <c r="H17" s="103"/>
      <c r="I17" s="103"/>
      <c r="J17" s="103"/>
      <c r="K17" s="103"/>
      <c r="L17" s="103"/>
      <c r="M17" s="103"/>
      <c r="N17" s="103"/>
      <c r="O17" s="103"/>
      <c r="P17" s="103"/>
      <c r="Q17" s="103"/>
      <c r="R17" s="103"/>
      <c r="S17" s="116"/>
      <c r="T17" s="105"/>
    </row>
    <row r="18" spans="1:20" ht="21" customHeight="1">
      <c r="A18" s="125"/>
      <c r="B18" s="102"/>
      <c r="C18" s="107" t="s">
        <v>71</v>
      </c>
      <c r="D18" s="106"/>
      <c r="E18" s="103"/>
      <c r="F18" s="107" t="s">
        <v>71</v>
      </c>
      <c r="G18" s="106"/>
      <c r="H18" s="103"/>
      <c r="I18" s="103"/>
      <c r="J18" s="103"/>
      <c r="K18" s="103"/>
      <c r="L18" s="103"/>
      <c r="M18" s="103"/>
      <c r="N18" s="103"/>
      <c r="O18" s="103"/>
      <c r="P18" s="103"/>
      <c r="Q18" s="103"/>
      <c r="R18" s="103"/>
      <c r="S18" s="116"/>
      <c r="T18" s="105"/>
    </row>
    <row r="19" spans="1:20" ht="15.75" customHeight="1" thickBot="1">
      <c r="A19" s="125"/>
      <c r="B19" s="102"/>
      <c r="C19" s="109">
        <v>2549902</v>
      </c>
      <c r="D19" s="113"/>
      <c r="E19" s="103"/>
      <c r="F19" s="109">
        <v>6197948</v>
      </c>
      <c r="G19" s="113"/>
      <c r="H19" s="103"/>
      <c r="I19" s="103"/>
      <c r="J19" s="103"/>
      <c r="K19" s="103"/>
      <c r="L19" s="103"/>
      <c r="M19" s="103"/>
      <c r="N19" s="103"/>
      <c r="O19" s="103"/>
      <c r="P19" s="103"/>
      <c r="Q19" s="103"/>
      <c r="R19" s="103"/>
      <c r="S19" s="118">
        <v>8747850</v>
      </c>
      <c r="T19" s="119">
        <v>0.30061853633720137</v>
      </c>
    </row>
    <row r="20" spans="1:20" ht="15" customHeight="1" thickBot="1">
      <c r="A20" s="126"/>
      <c r="B20" s="102"/>
      <c r="C20" s="103"/>
      <c r="D20" s="103"/>
      <c r="E20" s="103"/>
      <c r="F20" s="120"/>
      <c r="G20" s="120"/>
      <c r="H20" s="103"/>
      <c r="I20" s="103"/>
      <c r="J20" s="103"/>
      <c r="K20" s="103"/>
      <c r="L20" s="103"/>
      <c r="M20" s="103"/>
      <c r="N20" s="103"/>
      <c r="O20" s="103"/>
      <c r="P20" s="103"/>
      <c r="Q20" s="103"/>
      <c r="R20" s="103"/>
      <c r="S20" s="116"/>
      <c r="T20" s="105"/>
    </row>
    <row r="21" spans="1:20" ht="27.75" customHeight="1">
      <c r="A21" s="125"/>
      <c r="B21" s="102"/>
      <c r="C21" s="107" t="s">
        <v>72</v>
      </c>
      <c r="D21" s="106"/>
      <c r="E21" s="103"/>
      <c r="F21" s="107" t="s">
        <v>72</v>
      </c>
      <c r="G21" s="106"/>
      <c r="H21" s="103"/>
      <c r="I21" s="107" t="s">
        <v>72</v>
      </c>
      <c r="J21" s="106"/>
      <c r="K21" s="103"/>
      <c r="L21" s="103"/>
      <c r="M21" s="103"/>
      <c r="N21" s="103"/>
      <c r="O21" s="103"/>
      <c r="P21" s="103"/>
      <c r="Q21" s="103"/>
      <c r="R21" s="103"/>
      <c r="S21" s="116"/>
      <c r="T21" s="105"/>
    </row>
    <row r="22" spans="1:20" ht="12" customHeight="1" thickBot="1">
      <c r="A22" s="125"/>
      <c r="B22" s="102"/>
      <c r="C22" s="109">
        <v>53156</v>
      </c>
      <c r="D22" s="113"/>
      <c r="E22" s="103"/>
      <c r="F22" s="109">
        <v>2825231</v>
      </c>
      <c r="G22" s="113"/>
      <c r="H22" s="103"/>
      <c r="I22" s="109">
        <v>1482207</v>
      </c>
      <c r="J22" s="113"/>
      <c r="K22" s="103"/>
      <c r="L22" s="103"/>
      <c r="M22" s="103"/>
      <c r="N22" s="103"/>
      <c r="O22" s="103"/>
      <c r="P22" s="103"/>
      <c r="Q22" s="103"/>
      <c r="R22" s="103"/>
      <c r="S22" s="118">
        <v>4360594</v>
      </c>
      <c r="T22" s="119">
        <v>0.14985115037875388</v>
      </c>
    </row>
    <row r="23" spans="1:20" ht="7.5" customHeight="1" thickBot="1">
      <c r="A23" s="125"/>
      <c r="B23" s="102"/>
      <c r="C23" s="120"/>
      <c r="D23" s="120"/>
      <c r="E23" s="103"/>
      <c r="F23" s="120"/>
      <c r="G23" s="120"/>
      <c r="H23" s="103"/>
      <c r="I23" s="120"/>
      <c r="J23" s="120"/>
      <c r="K23" s="103"/>
      <c r="L23" s="103"/>
      <c r="M23" s="103"/>
      <c r="N23" s="103"/>
      <c r="O23" s="103"/>
      <c r="P23" s="103"/>
      <c r="Q23" s="103"/>
      <c r="R23" s="103"/>
      <c r="S23" s="116"/>
      <c r="T23" s="105"/>
    </row>
    <row r="24" spans="1:20" ht="19.5" customHeight="1">
      <c r="A24" s="125"/>
      <c r="B24" s="102"/>
      <c r="C24" s="107" t="s">
        <v>73</v>
      </c>
      <c r="D24" s="106"/>
      <c r="E24" s="103"/>
      <c r="F24" s="107" t="s">
        <v>74</v>
      </c>
      <c r="G24" s="106"/>
      <c r="H24" s="103"/>
      <c r="I24" s="107" t="s">
        <v>74</v>
      </c>
      <c r="J24" s="106"/>
      <c r="K24" s="103"/>
      <c r="L24" s="107" t="s">
        <v>74</v>
      </c>
      <c r="M24" s="106"/>
      <c r="N24" s="103"/>
      <c r="O24" s="103"/>
      <c r="P24" s="103"/>
      <c r="Q24" s="103"/>
      <c r="R24" s="103"/>
      <c r="S24" s="116"/>
      <c r="T24" s="105"/>
    </row>
    <row r="25" spans="1:20" ht="12.75" customHeight="1" thickBot="1">
      <c r="A25" s="125"/>
      <c r="B25" s="102"/>
      <c r="C25" s="109">
        <v>33976</v>
      </c>
      <c r="D25" s="113"/>
      <c r="E25" s="103"/>
      <c r="F25" s="109">
        <v>841141</v>
      </c>
      <c r="G25" s="113"/>
      <c r="H25" s="103"/>
      <c r="I25" s="109">
        <v>2455937</v>
      </c>
      <c r="J25" s="113"/>
      <c r="K25" s="103"/>
      <c r="L25" s="109">
        <v>1262190</v>
      </c>
      <c r="M25" s="113"/>
      <c r="N25" s="103"/>
      <c r="O25" s="103"/>
      <c r="P25" s="103"/>
      <c r="Q25" s="103"/>
      <c r="R25" s="103"/>
      <c r="S25" s="118">
        <v>4593244</v>
      </c>
      <c r="T25" s="119">
        <v>0.15784613228617686</v>
      </c>
    </row>
    <row r="26" spans="1:20" ht="10.5" customHeight="1" thickBot="1">
      <c r="A26" s="125"/>
      <c r="B26" s="102"/>
      <c r="C26" s="120"/>
      <c r="D26" s="120"/>
      <c r="E26" s="103"/>
      <c r="F26" s="120"/>
      <c r="G26" s="120"/>
      <c r="H26" s="103"/>
      <c r="I26" s="120"/>
      <c r="J26" s="120"/>
      <c r="K26" s="103"/>
      <c r="L26" s="120"/>
      <c r="M26" s="120"/>
      <c r="N26" s="103"/>
      <c r="O26" s="103"/>
      <c r="P26" s="103"/>
      <c r="Q26" s="103"/>
      <c r="R26" s="103"/>
      <c r="S26" s="116"/>
      <c r="T26" s="105"/>
    </row>
    <row r="27" spans="1:20" ht="16.5" customHeight="1">
      <c r="A27" s="125"/>
      <c r="B27" s="102"/>
      <c r="C27" s="107" t="s">
        <v>75</v>
      </c>
      <c r="D27" s="106"/>
      <c r="E27" s="103"/>
      <c r="F27" s="107" t="s">
        <v>76</v>
      </c>
      <c r="G27" s="106"/>
      <c r="H27" s="103"/>
      <c r="I27" s="107" t="s">
        <v>76</v>
      </c>
      <c r="J27" s="106"/>
      <c r="K27" s="103"/>
      <c r="L27" s="107" t="s">
        <v>76</v>
      </c>
      <c r="M27" s="106"/>
      <c r="N27" s="103"/>
      <c r="O27" s="107" t="s">
        <v>76</v>
      </c>
      <c r="P27" s="106"/>
      <c r="Q27" s="103"/>
      <c r="R27" s="103"/>
      <c r="S27" s="116"/>
      <c r="T27" s="105"/>
    </row>
    <row r="28" spans="1:20" ht="13.5" thickBot="1">
      <c r="A28" s="125"/>
      <c r="B28" s="102"/>
      <c r="C28" s="109">
        <v>3783</v>
      </c>
      <c r="D28" s="113"/>
      <c r="E28" s="103"/>
      <c r="F28" s="109">
        <v>198267</v>
      </c>
      <c r="G28" s="113"/>
      <c r="H28" s="103"/>
      <c r="I28" s="109">
        <v>594725</v>
      </c>
      <c r="J28" s="113"/>
      <c r="K28" s="103"/>
      <c r="L28" s="109">
        <v>1328207</v>
      </c>
      <c r="M28" s="113"/>
      <c r="N28" s="103"/>
      <c r="O28" s="109">
        <v>717613</v>
      </c>
      <c r="P28" s="113"/>
      <c r="Q28" s="103"/>
      <c r="R28" s="103"/>
      <c r="S28" s="118">
        <v>2842595</v>
      </c>
      <c r="T28" s="119">
        <v>0.09768534534765078</v>
      </c>
    </row>
    <row r="29" spans="1:20" ht="12" customHeight="1" thickBot="1">
      <c r="A29" s="125"/>
      <c r="B29" s="102"/>
      <c r="C29" s="120"/>
      <c r="D29" s="120"/>
      <c r="E29" s="103"/>
      <c r="F29" s="120"/>
      <c r="G29" s="120"/>
      <c r="H29" s="103"/>
      <c r="I29" s="120"/>
      <c r="J29" s="120"/>
      <c r="K29" s="103"/>
      <c r="L29" s="120"/>
      <c r="M29" s="120"/>
      <c r="N29" s="103"/>
      <c r="O29" s="120"/>
      <c r="P29" s="120"/>
      <c r="Q29" s="103"/>
      <c r="R29" s="103"/>
      <c r="S29" s="116"/>
      <c r="T29" s="105"/>
    </row>
    <row r="30" spans="1:20" ht="16.5" customHeight="1">
      <c r="A30" s="125"/>
      <c r="B30" s="102"/>
      <c r="C30" s="107" t="s">
        <v>77</v>
      </c>
      <c r="D30" s="106"/>
      <c r="E30" s="103"/>
      <c r="F30" s="107" t="s">
        <v>78</v>
      </c>
      <c r="G30" s="106"/>
      <c r="H30" s="103"/>
      <c r="I30" s="107" t="s">
        <v>77</v>
      </c>
      <c r="J30" s="106"/>
      <c r="K30" s="103"/>
      <c r="L30" s="107" t="s">
        <v>77</v>
      </c>
      <c r="M30" s="106"/>
      <c r="N30" s="103"/>
      <c r="O30" s="107" t="s">
        <v>79</v>
      </c>
      <c r="P30" s="106"/>
      <c r="Q30" s="103"/>
      <c r="R30" s="107" t="s">
        <v>79</v>
      </c>
      <c r="S30" s="116"/>
      <c r="T30" s="105"/>
    </row>
    <row r="31" spans="1:20" ht="12.75" customHeight="1" thickBot="1">
      <c r="A31" s="125"/>
      <c r="B31" s="102"/>
      <c r="C31" s="109">
        <v>0</v>
      </c>
      <c r="D31" s="113"/>
      <c r="E31" s="103"/>
      <c r="F31" s="109">
        <v>33493</v>
      </c>
      <c r="G31" s="113"/>
      <c r="H31" s="103"/>
      <c r="I31" s="109">
        <v>8756</v>
      </c>
      <c r="J31" s="113"/>
      <c r="K31" s="103"/>
      <c r="L31" s="109">
        <v>102559</v>
      </c>
      <c r="M31" s="113"/>
      <c r="N31" s="103"/>
      <c r="O31" s="109">
        <v>401026</v>
      </c>
      <c r="P31" s="113"/>
      <c r="Q31" s="103"/>
      <c r="R31" s="109">
        <v>255622</v>
      </c>
      <c r="S31" s="118">
        <v>801456</v>
      </c>
      <c r="T31" s="119">
        <v>0.02754191368835406</v>
      </c>
    </row>
    <row r="32" spans="1:20" ht="12.75" customHeight="1" thickBot="1">
      <c r="A32" s="125"/>
      <c r="B32" s="102"/>
      <c r="C32" s="103"/>
      <c r="D32" s="103"/>
      <c r="E32" s="103"/>
      <c r="F32" s="103"/>
      <c r="G32" s="103"/>
      <c r="H32" s="103"/>
      <c r="I32" s="103"/>
      <c r="J32" s="103"/>
      <c r="K32" s="103"/>
      <c r="L32" s="103"/>
      <c r="M32" s="103"/>
      <c r="N32" s="103"/>
      <c r="O32" s="103"/>
      <c r="P32" s="103"/>
      <c r="Q32" s="103"/>
      <c r="R32" s="103"/>
      <c r="S32" s="116"/>
      <c r="T32" s="105"/>
    </row>
    <row r="33" spans="1:20" ht="13.5" customHeight="1">
      <c r="A33" s="126"/>
      <c r="B33" s="102"/>
      <c r="C33" s="107" t="s">
        <v>80</v>
      </c>
      <c r="D33" s="106"/>
      <c r="E33" s="103"/>
      <c r="F33" s="107" t="s">
        <v>81</v>
      </c>
      <c r="G33" s="106"/>
      <c r="H33" s="103"/>
      <c r="I33" s="107" t="s">
        <v>81</v>
      </c>
      <c r="J33" s="106"/>
      <c r="K33" s="103"/>
      <c r="L33" s="107" t="s">
        <v>81</v>
      </c>
      <c r="M33" s="106"/>
      <c r="N33" s="103"/>
      <c r="O33" s="107" t="s">
        <v>82</v>
      </c>
      <c r="P33" s="106"/>
      <c r="Q33" s="103"/>
      <c r="R33" s="107" t="s">
        <v>83</v>
      </c>
      <c r="S33" s="116"/>
      <c r="T33" s="105"/>
    </row>
    <row r="34" spans="1:20" ht="12.75" customHeight="1" thickBot="1">
      <c r="A34" s="126"/>
      <c r="B34" s="102"/>
      <c r="C34" s="109">
        <v>130335</v>
      </c>
      <c r="D34" s="113"/>
      <c r="E34" s="103"/>
      <c r="F34" s="109">
        <v>367350</v>
      </c>
      <c r="G34" s="113"/>
      <c r="H34" s="103"/>
      <c r="I34" s="109">
        <v>212759</v>
      </c>
      <c r="J34" s="113"/>
      <c r="K34" s="103"/>
      <c r="L34" s="109">
        <v>158495</v>
      </c>
      <c r="M34" s="113"/>
      <c r="N34" s="103"/>
      <c r="O34" s="109">
        <v>58239</v>
      </c>
      <c r="P34" s="113"/>
      <c r="Q34" s="103"/>
      <c r="R34" s="109">
        <v>25579</v>
      </c>
      <c r="S34" s="118">
        <v>952757</v>
      </c>
      <c r="T34" s="119">
        <v>0.032741349568753804</v>
      </c>
    </row>
    <row r="35" spans="1:20" ht="12.75" customHeight="1" thickBot="1">
      <c r="A35" s="125"/>
      <c r="B35" s="102"/>
      <c r="C35" s="103"/>
      <c r="D35" s="103"/>
      <c r="E35" s="103"/>
      <c r="F35" s="103"/>
      <c r="G35" s="103"/>
      <c r="H35" s="103"/>
      <c r="I35" s="103"/>
      <c r="J35" s="103"/>
      <c r="K35" s="103"/>
      <c r="L35" s="103"/>
      <c r="M35" s="103"/>
      <c r="N35" s="103"/>
      <c r="O35" s="103"/>
      <c r="P35" s="103"/>
      <c r="Q35" s="103"/>
      <c r="R35" s="103"/>
      <c r="S35" s="116"/>
      <c r="T35" s="105"/>
    </row>
    <row r="36" spans="1:20" ht="13.5" customHeight="1">
      <c r="A36" s="125"/>
      <c r="B36" s="102"/>
      <c r="C36" s="107" t="s">
        <v>84</v>
      </c>
      <c r="D36" s="106"/>
      <c r="E36" s="103"/>
      <c r="F36" s="107" t="s">
        <v>84</v>
      </c>
      <c r="G36" s="106"/>
      <c r="H36" s="103"/>
      <c r="I36" s="107" t="s">
        <v>85</v>
      </c>
      <c r="J36" s="106"/>
      <c r="K36" s="103"/>
      <c r="L36" s="107" t="s">
        <v>85</v>
      </c>
      <c r="M36" s="106"/>
      <c r="N36" s="103"/>
      <c r="O36" s="107" t="s">
        <v>86</v>
      </c>
      <c r="P36" s="106"/>
      <c r="Q36" s="103"/>
      <c r="R36" s="107" t="s">
        <v>85</v>
      </c>
      <c r="S36" s="116"/>
      <c r="T36" s="105"/>
    </row>
    <row r="37" spans="1:20" ht="13.5" thickBot="1">
      <c r="A37" s="125"/>
      <c r="B37" s="102"/>
      <c r="C37" s="109">
        <v>5987</v>
      </c>
      <c r="D37" s="113"/>
      <c r="E37" s="103"/>
      <c r="F37" s="109">
        <v>291579</v>
      </c>
      <c r="G37" s="113"/>
      <c r="H37" s="103"/>
      <c r="I37" s="109">
        <v>404954</v>
      </c>
      <c r="J37" s="113"/>
      <c r="K37" s="103"/>
      <c r="L37" s="109">
        <v>1207178</v>
      </c>
      <c r="M37" s="113"/>
      <c r="N37" s="103"/>
      <c r="O37" s="109">
        <v>1510506</v>
      </c>
      <c r="P37" s="113"/>
      <c r="Q37" s="103"/>
      <c r="R37" s="109">
        <v>790444</v>
      </c>
      <c r="S37" s="118">
        <v>4210648</v>
      </c>
      <c r="T37" s="119">
        <v>0.14469827886751194</v>
      </c>
    </row>
    <row r="38" spans="1:20" ht="13.5" thickBot="1">
      <c r="A38" s="127"/>
      <c r="B38" s="121"/>
      <c r="C38" s="122"/>
      <c r="D38" s="122"/>
      <c r="E38" s="122"/>
      <c r="F38" s="122"/>
      <c r="G38" s="122"/>
      <c r="H38" s="122"/>
      <c r="I38" s="122"/>
      <c r="J38" s="122"/>
      <c r="K38" s="122"/>
      <c r="L38" s="122"/>
      <c r="M38" s="122"/>
      <c r="N38" s="122"/>
      <c r="O38" s="122"/>
      <c r="P38" s="122"/>
      <c r="Q38" s="122"/>
      <c r="R38" s="122"/>
      <c r="S38" s="122"/>
      <c r="T38" s="123"/>
    </row>
    <row r="39" spans="1:19" ht="12.75">
      <c r="A39" s="127"/>
      <c r="B39" s="23" t="s">
        <v>91</v>
      </c>
      <c r="C39" s="103"/>
      <c r="D39" s="103"/>
      <c r="E39" s="103"/>
      <c r="F39" s="103"/>
      <c r="G39" s="103"/>
      <c r="H39" s="103"/>
      <c r="I39" s="103"/>
      <c r="J39" s="103"/>
      <c r="K39" s="103"/>
      <c r="L39" s="103"/>
      <c r="M39" s="103"/>
      <c r="N39" s="103"/>
      <c r="O39" s="103"/>
      <c r="P39" s="103"/>
      <c r="Q39" s="103"/>
      <c r="R39" s="103"/>
      <c r="S39" s="103"/>
    </row>
    <row r="40" ht="12.75">
      <c r="B40" s="137" t="str">
        <f>'Anexo A'!A20</f>
        <v>Fecha de publicación: 31 de Mayo de 2016</v>
      </c>
    </row>
    <row r="42" ht="12.75">
      <c r="S42" s="126"/>
    </row>
  </sheetData>
  <sheetProtection/>
  <mergeCells count="3">
    <mergeCell ref="I6:L7"/>
    <mergeCell ref="I14:L14"/>
    <mergeCell ref="S4:T4"/>
  </mergeCells>
  <printOptions/>
  <pageMargins left="0.75" right="0.75" top="1" bottom="1" header="0" footer="0"/>
  <pageSetup horizontalDpi="600" verticalDpi="600" orientation="landscape"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YAMendezZ</dc:creator>
  <cp:keywords/>
  <dc:description/>
  <cp:lastModifiedBy>Ana Judtih Bautista Beltran</cp:lastModifiedBy>
  <cp:lastPrinted>2016-05-24T21:36:39Z</cp:lastPrinted>
  <dcterms:created xsi:type="dcterms:W3CDTF">2004-11-29T22:38:27Z</dcterms:created>
  <dcterms:modified xsi:type="dcterms:W3CDTF">2016-05-25T17:01:39Z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