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05" yWindow="4005" windowWidth="20490" windowHeight="4185" tabRatio="860"/>
  </bookViews>
  <sheets>
    <sheet name="Contenido" sheetId="23" r:id="rId1"/>
    <sheet name="ANEXO A" sheetId="24" r:id="rId2"/>
    <sheet name="ANEXO B" sheetId="25" r:id="rId3"/>
    <sheet name="ANEXO C" sheetId="26" r:id="rId4"/>
    <sheet name="ANEXO D" sheetId="27" r:id="rId5"/>
    <sheet name="ANEXO E" sheetId="28" r:id="rId6"/>
    <sheet name="ANEXO F" sheetId="29" r:id="rId7"/>
    <sheet name="ANEXO G" sheetId="30" r:id="rId8"/>
    <sheet name="ANEXO H" sheetId="31" r:id="rId9"/>
    <sheet name="ANEXO I" sheetId="32" r:id="rId10"/>
    <sheet name="ANEXO J" sheetId="33" r:id="rId11"/>
    <sheet name="ANEXO K" sheetId="34" r:id="rId12"/>
  </sheets>
  <externalReferences>
    <externalReference r:id="rId13"/>
  </externalReferences>
  <definedNames>
    <definedName name="_xlnm._FilterDatabase">[1]PROC0402!$J$1:$J$177</definedName>
  </definedNames>
  <calcPr calcId="145621"/>
</workbook>
</file>

<file path=xl/calcChain.xml><?xml version="1.0" encoding="utf-8"?>
<calcChain xmlns="http://schemas.openxmlformats.org/spreadsheetml/2006/main">
  <c r="A29" i="34" l="1"/>
  <c r="A12" i="34"/>
  <c r="A12" i="31"/>
  <c r="A35" i="29"/>
  <c r="A12" i="26"/>
  <c r="A12" i="27"/>
  <c r="A25" i="34"/>
  <c r="A42" i="34" s="1"/>
  <c r="J49" i="34"/>
  <c r="I49" i="34"/>
  <c r="H49" i="34"/>
  <c r="G49" i="34"/>
  <c r="F49" i="34"/>
  <c r="E49" i="34"/>
  <c r="D49" i="34"/>
  <c r="C49" i="34"/>
  <c r="B49" i="34"/>
  <c r="J15" i="34"/>
  <c r="I15" i="34"/>
  <c r="H15" i="34"/>
  <c r="G15" i="34"/>
  <c r="F15" i="34"/>
  <c r="E15" i="34"/>
  <c r="D15" i="34"/>
  <c r="C15" i="34"/>
  <c r="B15" i="34"/>
  <c r="J32" i="34"/>
  <c r="I32" i="34"/>
  <c r="H32" i="34"/>
  <c r="F32" i="34"/>
  <c r="E32" i="34"/>
  <c r="D32" i="34"/>
  <c r="C32" i="34"/>
  <c r="B32" i="34"/>
  <c r="A38" i="33"/>
  <c r="A12" i="33"/>
  <c r="J68" i="33"/>
  <c r="I68" i="33"/>
  <c r="H68" i="33"/>
  <c r="G68" i="33"/>
  <c r="F68" i="33"/>
  <c r="E68" i="33"/>
  <c r="D68" i="33"/>
  <c r="C68" i="33"/>
  <c r="B68" i="33"/>
  <c r="J15" i="33"/>
  <c r="I15" i="33"/>
  <c r="H15" i="33"/>
  <c r="G15" i="33"/>
  <c r="F15" i="33"/>
  <c r="E15" i="33"/>
  <c r="D15" i="33"/>
  <c r="C15" i="33"/>
  <c r="B15" i="33"/>
  <c r="J41" i="33"/>
  <c r="I41" i="33"/>
  <c r="H41" i="33"/>
  <c r="G41" i="33"/>
  <c r="F41" i="33"/>
  <c r="E41" i="33"/>
  <c r="D41" i="33"/>
  <c r="C41" i="33"/>
  <c r="B41" i="33"/>
  <c r="B48" i="32"/>
  <c r="B21" i="31"/>
  <c r="B20" i="31"/>
  <c r="B19" i="31"/>
  <c r="B18" i="31"/>
  <c r="B17" i="31"/>
  <c r="B16" i="31"/>
  <c r="R15" i="31"/>
  <c r="Q15" i="31"/>
  <c r="P15" i="31"/>
  <c r="O15" i="31"/>
  <c r="N15" i="31"/>
  <c r="M15" i="31"/>
  <c r="L15" i="31"/>
  <c r="K15" i="31"/>
  <c r="J15" i="31"/>
  <c r="I15" i="31"/>
  <c r="H15" i="31"/>
  <c r="G15" i="31"/>
  <c r="F15" i="31"/>
  <c r="E15" i="31"/>
  <c r="D15" i="31"/>
  <c r="C15" i="31"/>
  <c r="B15" i="31"/>
  <c r="A28" i="30"/>
  <c r="T30" i="30" s="1"/>
  <c r="T12" i="30"/>
  <c r="T34" i="30" s="1"/>
  <c r="A34" i="30"/>
  <c r="A12" i="30"/>
  <c r="B24" i="30"/>
  <c r="B23" i="30"/>
  <c r="B22" i="30"/>
  <c r="B21" i="30"/>
  <c r="B20" i="30"/>
  <c r="B19" i="30"/>
  <c r="B18" i="30"/>
  <c r="B17" i="30"/>
  <c r="B16" i="30"/>
  <c r="B15" i="30"/>
  <c r="R14" i="30"/>
  <c r="Q14" i="30"/>
  <c r="P14" i="30"/>
  <c r="O14" i="30"/>
  <c r="N14" i="30"/>
  <c r="M14" i="30"/>
  <c r="L14" i="30"/>
  <c r="K14" i="30"/>
  <c r="J14" i="30"/>
  <c r="I14" i="30"/>
  <c r="H14" i="30"/>
  <c r="G14" i="30"/>
  <c r="F14" i="30"/>
  <c r="E14" i="30"/>
  <c r="D14" i="30"/>
  <c r="C14" i="30"/>
  <c r="B46" i="30"/>
  <c r="B45" i="30"/>
  <c r="B44" i="30"/>
  <c r="B43" i="30"/>
  <c r="B42" i="30"/>
  <c r="B41" i="30"/>
  <c r="B40" i="30"/>
  <c r="B39" i="30"/>
  <c r="B38" i="30"/>
  <c r="B37" i="30"/>
  <c r="R36" i="30"/>
  <c r="Q36" i="30"/>
  <c r="P36" i="30"/>
  <c r="O36" i="30"/>
  <c r="N36" i="30"/>
  <c r="M36" i="30"/>
  <c r="L36" i="30"/>
  <c r="K36" i="30"/>
  <c r="J36" i="30"/>
  <c r="I36" i="30"/>
  <c r="H36" i="30"/>
  <c r="G36" i="30"/>
  <c r="F36" i="30"/>
  <c r="E36" i="30"/>
  <c r="D36" i="30"/>
  <c r="C36" i="30"/>
  <c r="A28" i="29"/>
  <c r="L52" i="29" s="1"/>
  <c r="L12" i="29"/>
  <c r="L35" i="29" s="1"/>
  <c r="A51" i="30" l="1"/>
  <c r="A59" i="34"/>
  <c r="B14" i="30"/>
  <c r="B36" i="30"/>
  <c r="T51" i="30"/>
  <c r="A52" i="29"/>
  <c r="L29" i="29"/>
  <c r="T12" i="28" l="1"/>
  <c r="T35" i="28" s="1"/>
  <c r="A35" i="28"/>
  <c r="A28" i="28"/>
  <c r="T52" i="28" s="1"/>
  <c r="A12" i="28"/>
  <c r="A34" i="27"/>
  <c r="A28" i="26"/>
  <c r="A48" i="26" s="1"/>
  <c r="A32" i="26"/>
  <c r="T14" i="25"/>
  <c r="A37" i="25"/>
  <c r="A30" i="25"/>
  <c r="T54" i="25" s="1"/>
  <c r="A14" i="25"/>
  <c r="T53" i="24"/>
  <c r="A53" i="24"/>
  <c r="T36" i="24"/>
  <c r="T37" i="25" s="1"/>
  <c r="T32" i="24"/>
  <c r="A52" i="28" l="1"/>
  <c r="T30" i="28"/>
  <c r="T32" i="25"/>
  <c r="A54" i="25"/>
</calcChain>
</file>

<file path=xl/sharedStrings.xml><?xml version="1.0" encoding="utf-8"?>
<sst xmlns="http://schemas.openxmlformats.org/spreadsheetml/2006/main" count="1322" uniqueCount="274">
  <si>
    <t>Metros cuadrados</t>
  </si>
  <si>
    <t>Destinos</t>
  </si>
  <si>
    <t>Total</t>
  </si>
  <si>
    <t>Apartamentos</t>
  </si>
  <si>
    <t>Oficinas</t>
  </si>
  <si>
    <t>Comercio</t>
  </si>
  <si>
    <t>Casas</t>
  </si>
  <si>
    <t>Bodegas</t>
  </si>
  <si>
    <t>Educación</t>
  </si>
  <si>
    <t>Hoteles</t>
  </si>
  <si>
    <t xml:space="preserve">Hospitales </t>
  </si>
  <si>
    <t>Administración pública</t>
  </si>
  <si>
    <t>Otros</t>
  </si>
  <si>
    <t>-</t>
  </si>
  <si>
    <t>Hospitales</t>
  </si>
  <si>
    <t>Áreas urbanas y metropolitanas</t>
  </si>
  <si>
    <t>Área culminada,  por áreas urbanas y metropolitanas, según destinos</t>
  </si>
  <si>
    <t>Prefabricados industrializados</t>
  </si>
  <si>
    <t>Área nueva,  por sistema constructivo, según destinos</t>
  </si>
  <si>
    <t>Unidades</t>
  </si>
  <si>
    <t>Área nueva,  por sistema constructivo, según áreas urbanas y metropolitanas</t>
  </si>
  <si>
    <t>Estructura general del área, por estado de obra, según destinos</t>
  </si>
  <si>
    <t>Total área culminada</t>
  </si>
  <si>
    <t>Área en proceso</t>
  </si>
  <si>
    <t>Nueva</t>
  </si>
  <si>
    <t>Continúa en proceso</t>
  </si>
  <si>
    <t>Reinicia                   proceso</t>
  </si>
  <si>
    <t>Total área en proceso</t>
  </si>
  <si>
    <t>Continúa paralizada</t>
  </si>
  <si>
    <t>Total área paralizada</t>
  </si>
  <si>
    <t>- Sin movimiento. No se registraron metros cuadrados en el período de referencia</t>
  </si>
  <si>
    <t>Porcentajes</t>
  </si>
  <si>
    <t>*** Variación con cálculo matemático indeterminado</t>
  </si>
  <si>
    <t>- Sin movimiento. No se registraron variaciones en el período de referencia</t>
  </si>
  <si>
    <t>- Sin movimiento. No se registraron contribuciones en el período de referencia</t>
  </si>
  <si>
    <t>Área iniciada,  por áreas urbanas y metropolitanas, según destinos</t>
  </si>
  <si>
    <t>Variación trimestral del área iniciada, por áreas urbanas y metropolitanas, según destinos</t>
  </si>
  <si>
    <t>Mampostería estructural</t>
  </si>
  <si>
    <t>Mampostería confinada - pórticos</t>
  </si>
  <si>
    <t>- Sin movimiento. No se registraron unidades en el período de referencia</t>
  </si>
  <si>
    <t>Contribución del área iniciada, por áreas urbanas y metropolitanas, según destinos</t>
  </si>
  <si>
    <t>Variación del área culminada, por áreas urbanas y metropolitanas, según destinos</t>
  </si>
  <si>
    <t>Contribución del área culminada, por áreas urbanas y metropolitanas, según destinos</t>
  </si>
  <si>
    <t>Puntos porcentuales</t>
  </si>
  <si>
    <t>Variación anual del área censada, por estado de obra, según destinos</t>
  </si>
  <si>
    <t>Contribución anual del área censada, por estado de obra, según destinos</t>
  </si>
  <si>
    <t xml:space="preserve">Medellín  AM </t>
  </si>
  <si>
    <t xml:space="preserve">Cali                  AU               </t>
  </si>
  <si>
    <t xml:space="preserve">B/quilla.     AU  </t>
  </si>
  <si>
    <t xml:space="preserve">B/manga.     AM </t>
  </si>
  <si>
    <t xml:space="preserve">Pereira  AU </t>
  </si>
  <si>
    <t xml:space="preserve">Armenia   AU </t>
  </si>
  <si>
    <t xml:space="preserve">Cali  AU               </t>
  </si>
  <si>
    <t xml:space="preserve">Barranquilla  AU  </t>
  </si>
  <si>
    <t xml:space="preserve">Bucaramanga  AM </t>
  </si>
  <si>
    <t>Área paralizada nueva,  por áreas urbanas y metropolitanas, según destinos</t>
  </si>
  <si>
    <t>Cartagena AU</t>
  </si>
  <si>
    <t>Cúcuta AM</t>
  </si>
  <si>
    <t>Manizales AU</t>
  </si>
  <si>
    <t>Villavicencio AU</t>
  </si>
  <si>
    <t>Neiva AU</t>
  </si>
  <si>
    <t>Pasto AU</t>
  </si>
  <si>
    <t>Popayán AU</t>
  </si>
  <si>
    <t>Ibagué AU</t>
  </si>
  <si>
    <t xml:space="preserve">EXCAVACIÓN Y CIMENTACIÓN </t>
  </si>
  <si>
    <t xml:space="preserve">ESTRUCTURA Y CUBIERTA    </t>
  </si>
  <si>
    <t xml:space="preserve">MAMPOSTERIA Y PAÑETES     </t>
  </si>
  <si>
    <t xml:space="preserve">ACABADOS NIVEL 1 </t>
  </si>
  <si>
    <t xml:space="preserve">ACABADOS NIVEL 2   </t>
  </si>
  <si>
    <t xml:space="preserve">ACABADOS NIVEL 3  </t>
  </si>
  <si>
    <t xml:space="preserve">Excavación y cimentación  </t>
  </si>
  <si>
    <t xml:space="preserve">Estructura y cubierta         </t>
  </si>
  <si>
    <t xml:space="preserve">Mamposteria y pañetes         </t>
  </si>
  <si>
    <t>Acabados Nivel 1</t>
  </si>
  <si>
    <t xml:space="preserve">Acabados Nivel 1 </t>
  </si>
  <si>
    <t xml:space="preserve">Acabados Nivel 2  </t>
  </si>
  <si>
    <t xml:space="preserve">Acabados Nivel 2 </t>
  </si>
  <si>
    <t xml:space="preserve">Acabados Nivel 3  </t>
  </si>
  <si>
    <t xml:space="preserve">Acabados Nivel 3 </t>
  </si>
  <si>
    <t xml:space="preserve">Acabados Nivel 3   </t>
  </si>
  <si>
    <t xml:space="preserve">Paralizadas  </t>
  </si>
  <si>
    <t xml:space="preserve">Paralizadas </t>
  </si>
  <si>
    <t>Paralizadas</t>
  </si>
  <si>
    <t xml:space="preserve">Paralizadas   </t>
  </si>
  <si>
    <t xml:space="preserve">Culminadas   </t>
  </si>
  <si>
    <t xml:space="preserve">Culminadas </t>
  </si>
  <si>
    <t>Culminadas</t>
  </si>
  <si>
    <t xml:space="preserve">Panel de obras en proceso, según avance de obra </t>
  </si>
  <si>
    <t xml:space="preserve">Metros cuadrados </t>
  </si>
  <si>
    <t>p Cifra provisional</t>
  </si>
  <si>
    <t>p Cifra preliminar</t>
  </si>
  <si>
    <t xml:space="preserve">Fuente: DANE Censo de Edificaciones -CEED </t>
  </si>
  <si>
    <t>Variación trimestral del área paralizada nueva, por áreas urbanas y metropolitanas, según destinos</t>
  </si>
  <si>
    <t>Contribución trimestral del área paralizada nueva, por áreas urbanas y metropolitanas, según destinos</t>
  </si>
  <si>
    <t xml:space="preserve">Área paralizada </t>
  </si>
  <si>
    <t xml:space="preserve">Área  paralizada </t>
  </si>
  <si>
    <t>Área en construcción, por áreas urbanas y metropolitanas, según destinos</t>
  </si>
  <si>
    <t>Variación trimestral del área en construcción, por áreas urbanas y metropolitanas, según destinos</t>
  </si>
  <si>
    <t>Contribución del área en construcción, por áreas urbanas y metropolitanas, según destinos</t>
  </si>
  <si>
    <t xml:space="preserve">B/quilla     AU  </t>
  </si>
  <si>
    <t xml:space="preserve">B/manga     AM </t>
  </si>
  <si>
    <t>- Sin movimiento No se registraron metros cuadrados en el período de referencia</t>
  </si>
  <si>
    <t>- Sin movimiento No se registraron variaciones en el período de referencia</t>
  </si>
  <si>
    <t>- Sin movimiento No se registraron contribuciones en el período de referencia</t>
  </si>
  <si>
    <t>Cundinamarca</t>
  </si>
  <si>
    <t xml:space="preserve">Bogotá  </t>
  </si>
  <si>
    <t xml:space="preserve">Bogotá*                </t>
  </si>
  <si>
    <t xml:space="preserve">* A partir de la publicación del II trimestre de 2013 la información de Bogotá en los anexos corresponde solo a esta ciudad, el municipio de Soacha se encuentra en el Departamento de Cundinanarca. Para consultar la información desde el II trimestre de 2012 puede consultar la estructura general de 16 áreas </t>
  </si>
  <si>
    <t xml:space="preserve">* A partir de la publicación del II trimestre de 2013 la información de Bogotá en los anexos corresponde solo a esta ciudad, el municipio de Soacha se encuentra en el Departamento de Cundinamarca. Para consultar la información desde el II trimestre de 2012 puede consultar la estructura general de 16 áreas </t>
  </si>
  <si>
    <t>Bogotá</t>
  </si>
  <si>
    <t>Estratos</t>
  </si>
  <si>
    <t xml:space="preserve">Total </t>
  </si>
  <si>
    <t>Medellín</t>
  </si>
  <si>
    <t>Cali</t>
  </si>
  <si>
    <t>B/quilla.</t>
  </si>
  <si>
    <t>B/manga.</t>
  </si>
  <si>
    <t>Pereira</t>
  </si>
  <si>
    <t>Armenia</t>
  </si>
  <si>
    <t>Cartagena</t>
  </si>
  <si>
    <t>Ibagué</t>
  </si>
  <si>
    <t>Cúcuta</t>
  </si>
  <si>
    <t>Manizales</t>
  </si>
  <si>
    <t>Villavicencio</t>
  </si>
  <si>
    <t>Neiva</t>
  </si>
  <si>
    <t>Pasto</t>
  </si>
  <si>
    <t>Popayán</t>
  </si>
  <si>
    <t>AM</t>
  </si>
  <si>
    <t>AU</t>
  </si>
  <si>
    <t>C/marca1</t>
  </si>
  <si>
    <t>Área en proceso, por áreas de cobertura, según estrato socioeconomico</t>
  </si>
  <si>
    <t>Estructura general del área, por estado de obra, según áreas de cobertura</t>
  </si>
  <si>
    <t>Anexo A</t>
  </si>
  <si>
    <t>Anexo B</t>
  </si>
  <si>
    <t>Anexo C</t>
  </si>
  <si>
    <t>Unidades Iniciadas,  por sistema constructivo, según destinos</t>
  </si>
  <si>
    <t>Anexo D</t>
  </si>
  <si>
    <t>Anexo E</t>
  </si>
  <si>
    <t>Anexo F</t>
  </si>
  <si>
    <t>Anexo G</t>
  </si>
  <si>
    <t>Anexo H</t>
  </si>
  <si>
    <t>Anexo I</t>
  </si>
  <si>
    <t>Anexo J</t>
  </si>
  <si>
    <t xml:space="preserve">Cali                AU               </t>
  </si>
  <si>
    <t>Cuadro A1</t>
  </si>
  <si>
    <t>Cuadro A2</t>
  </si>
  <si>
    <t>Cuadro A3</t>
  </si>
  <si>
    <t>Cuadro A4</t>
  </si>
  <si>
    <t>Cuadro B1</t>
  </si>
  <si>
    <t>Cuadro B2</t>
  </si>
  <si>
    <t>Cuadro B3</t>
  </si>
  <si>
    <t>Cuadro B4</t>
  </si>
  <si>
    <t>Cuadro C1</t>
  </si>
  <si>
    <t>Cuadro C2</t>
  </si>
  <si>
    <t>Cuadro E1</t>
  </si>
  <si>
    <t>Cuadro E3</t>
  </si>
  <si>
    <t>Cuadro E2</t>
  </si>
  <si>
    <t>Cuadro E4</t>
  </si>
  <si>
    <t>Cuadro F1</t>
  </si>
  <si>
    <t>Cuadro F3</t>
  </si>
  <si>
    <t>Cuadro F2</t>
  </si>
  <si>
    <t>Cuadro F4</t>
  </si>
  <si>
    <t>Cuadro G1</t>
  </si>
  <si>
    <t>Cuadro G3</t>
  </si>
  <si>
    <t>Cuadro G2</t>
  </si>
  <si>
    <t>Cuadro G4</t>
  </si>
  <si>
    <t>Cuadro H1</t>
  </si>
  <si>
    <t>Diagrama  1</t>
  </si>
  <si>
    <t>Cuadro J2</t>
  </si>
  <si>
    <t>Cuadro J1</t>
  </si>
  <si>
    <t>Cuadro J3</t>
  </si>
  <si>
    <t>Capitulos</t>
  </si>
  <si>
    <t>Excavación y Cimentación</t>
  </si>
  <si>
    <t>Estructura y Cubierta</t>
  </si>
  <si>
    <t>Mamposteria y Pañetes</t>
  </si>
  <si>
    <t>Acabados Nivel I</t>
  </si>
  <si>
    <t>Acabados Nivel II</t>
  </si>
  <si>
    <t>Acabados Nivel III</t>
  </si>
  <si>
    <t>Anexo K</t>
  </si>
  <si>
    <t>Cuadro K1</t>
  </si>
  <si>
    <t>Estructura general del área, por estado de obra, según capitulos constructivos</t>
  </si>
  <si>
    <t>Cuadro K2</t>
  </si>
  <si>
    <t>Acabados Nivel I incluye: carpintería metálica y de madera, pisos, enchapes, recubrimientos de muros, cielos rasos; Acabados nivel II incluye: pintura, instalación de equipos y alfombras, vidrios y espejos, instalación de apliques, cerrajería y herrajes y Acabados Nivel III incluye: remates, aseo y limpieza.</t>
  </si>
  <si>
    <t>Cuadro K3</t>
  </si>
  <si>
    <t>III trimestre de 2016</t>
  </si>
  <si>
    <t>AVANCE  III TRIMESTRE 2016</t>
  </si>
  <si>
    <t xml:space="preserve">Bogotá*  </t>
  </si>
  <si>
    <t>II trimestre de 2017</t>
  </si>
  <si>
    <t>III trimestre de 2017</t>
  </si>
  <si>
    <t>Fecha de publicación: 09 de Noviembre de 2017</t>
  </si>
  <si>
    <t>III trimestre de 2017 / II trimestre de 2017</t>
  </si>
  <si>
    <t>TOTAL PROCESO II TRIMESTRE 2017</t>
  </si>
  <si>
    <r>
      <t>II trimestre de 2017 y III trimestre</t>
    </r>
    <r>
      <rPr>
        <b/>
        <vertAlign val="superscript"/>
        <sz val="8"/>
        <rFont val="Arial"/>
        <family val="2"/>
      </rPr>
      <t>p</t>
    </r>
    <r>
      <rPr>
        <b/>
        <sz val="8"/>
        <rFont val="Arial"/>
        <family val="2"/>
      </rPr>
      <t xml:space="preserve"> de 2017</t>
    </r>
  </si>
  <si>
    <t xml:space="preserve">Anexo A. Area en proceso, variaciones y contribuciones trimestrales. Por áreas de cobertura, según destino. </t>
  </si>
  <si>
    <t>Anexo C. Area  nueva y unidades, por sistemas constructivos, según destinos</t>
  </si>
  <si>
    <t>Anexo D. Área nueva,  por sistema constructivo, según áreas urbanas y metropolitanas</t>
  </si>
  <si>
    <t xml:space="preserve">Anexo E. Area culminada, variaciones y contribuciones trimestrales. Por áreas de cobertura, según destino. </t>
  </si>
  <si>
    <t xml:space="preserve">Anexo F. Estructura por estados de obra, variaciones y contribuciones anuales. Según destino. </t>
  </si>
  <si>
    <t xml:space="preserve">Anexo G. Area paralizada nueva, variaciones y contribuciones trimestrales. Por áreas de cobertura, según destino. </t>
  </si>
  <si>
    <t xml:space="preserve">Anexo H. Area Proceso. Por áreas de cobertura, según estrato. </t>
  </si>
  <si>
    <t>Anexo I. Panel Obras en proceso de construcción, según avance de obra</t>
  </si>
  <si>
    <t>Anexo J. Estructura por estados de obra. Según áreas de cobertura</t>
  </si>
  <si>
    <t>Anexo K. Estructura por estados de obra, según capitulos constructivos</t>
  </si>
  <si>
    <t>Cuadro G3 - Variación trimestral del área paralizada nueva, por áreas urbanas y metropolitanas, según destinos III trimestre de 2017 / II trimestre de 2017</t>
  </si>
  <si>
    <t>Cuadro A3 - Variación trimestral del área en construcción, por áreas urbanas y metropolitanas, según destinos III trimestre de 2017 / II trimestre de 2017</t>
  </si>
  <si>
    <t>Cuadro G4 - Contribución trimestral del área paralizada nueva, por áreas urbanas y metropolitanas, según destinos III trimestre de 2017 / II trimestre de 2017</t>
  </si>
  <si>
    <t>Cuadro A4 - Contribución del área en construcción, por áreas urbanas y metropolitanas, según destinos III trimestre de 2017 / II trimestre de 2017</t>
  </si>
  <si>
    <t>Cuadro H1 - Área en proceso, por áreas de cobertura, según estrato socioeconomico III trimestre de 2017</t>
  </si>
  <si>
    <t>Cuadro B3 - Variación trimestral del área iniciada, por áreas urbanas y metropolitanas, según destinos III trimestre de 2017 / II trimestre de 2017</t>
  </si>
  <si>
    <t>Diagrama  1 - Panel de obras en proceso, según avance de obra  II trimestre de 2017 y III trimestrep de 2017</t>
  </si>
  <si>
    <t>Cuadro B4 - Contribución del área iniciada, por áreas urbanas y metropolitanas, según destinos III trimestre de 2017 / II trimestre de 2017</t>
  </si>
  <si>
    <t>Cuadro J1 - Estructura general del área, por estado de obra, según áreas de cobertura II trimestre de 2017</t>
  </si>
  <si>
    <t>Cuadro C1 - Área nueva,  por sistema constructivo, según destinos III trimestre de 2017</t>
  </si>
  <si>
    <t>Cuadro J2 - Estructura general del área, por estado de obra, según áreas de cobertura III trimestre de 2017</t>
  </si>
  <si>
    <t>Cuadro C2 - Unidades Iniciadas,  por sistema constructivo, según destinos III trimestre de 2017</t>
  </si>
  <si>
    <t>Cuadro J3 - Estructura general del área, por estado de obra, según áreas de cobertura III trimestre de 2016</t>
  </si>
  <si>
    <t>Cuadro D1 - Área nueva,  por sistema constructivo, según áreas urbanas y metropolitanas III trimestre de 2017</t>
  </si>
  <si>
    <t>Cuadro K1 Estructura general del área, por estado de obra, según capitulos constructivos II trimestre de 2017</t>
  </si>
  <si>
    <t>Cuadro K2 Estructura general del área, por estado de obra, según capitulos constructivos III trimestre de 2017</t>
  </si>
  <si>
    <t>Cuadro K3 Estructura general del área, por estado de obra, según capitulos constructivos III trimestre de 2016</t>
  </si>
  <si>
    <t>Cuadro E3 - Variación del área culminada, por áreas urbanas y metropolitanas, según destinos III trimestre de 2017 / II trimestre de 2017</t>
  </si>
  <si>
    <t>Cuadro E4 - Contribución del área culminada, por áreas urbanas y metropolitanas, según destinos III trimestre de 2017 / II trimestre de 2017</t>
  </si>
  <si>
    <t>Cuadro F3 - Variación anual del área censada, por estado de obra, según destinos III trimestre de 2016 / III trimestre de 2017</t>
  </si>
  <si>
    <t>Cuadro F4 Contribución anual del área censada, por estado de obra, según destinos III trimestre de 2016 / III trimestre de 2017</t>
  </si>
  <si>
    <t>Censo Edificaciones - CEED</t>
  </si>
  <si>
    <t xml:space="preserve">16 Áreas </t>
  </si>
  <si>
    <t>Bogotá*</t>
  </si>
  <si>
    <t xml:space="preserve">Anexo B. Area en iniciada, variaciones y contribuciones trimestrales. Por áreas de cobertura, según destino. </t>
  </si>
  <si>
    <t xml:space="preserve">Cuadro D1. </t>
  </si>
  <si>
    <t>Cuadro A1 - Área en construcción, por áreas urbanas y metropolitanas, según destinos II trimestre de 2017</t>
  </si>
  <si>
    <t>Cuadro A2 - Área en construcción, por áreas urbanas y metropolitanas, según destinos III trimestre de 2017</t>
  </si>
  <si>
    <t>Cuadro B1 - Área iniciada,  por áreas urbanas y metropolitanas, según destinos II trimestre de 2017</t>
  </si>
  <si>
    <t>Cuadro B2 - Área iniciada,  por áreas urbanas y metropolitanas, según destinos III trimestre de 2017</t>
  </si>
  <si>
    <t>Neiva     AU</t>
  </si>
  <si>
    <t>Pasto      AU</t>
  </si>
  <si>
    <t>III trimestre 2016</t>
  </si>
  <si>
    <t>Ibagué    AU</t>
  </si>
  <si>
    <t>Ibagué      AU</t>
  </si>
  <si>
    <t>Neiva          AU</t>
  </si>
  <si>
    <t>Neiva         AU</t>
  </si>
  <si>
    <t>Pasto           AU</t>
  </si>
  <si>
    <t>Pasto        AU</t>
  </si>
  <si>
    <t>Popayán         AU</t>
  </si>
  <si>
    <t>Popayán            AU</t>
  </si>
  <si>
    <t>Neiva  AU</t>
  </si>
  <si>
    <t>Cúcuta         AM</t>
  </si>
  <si>
    <t>Cúcuta      AM</t>
  </si>
  <si>
    <t>Pasto         AU</t>
  </si>
  <si>
    <t>Ibagué              AU</t>
  </si>
  <si>
    <t>Cúcuta              AM</t>
  </si>
  <si>
    <t>Manizales                AU</t>
  </si>
  <si>
    <t>Neiva                    AU</t>
  </si>
  <si>
    <t>Pasto                  AU</t>
  </si>
  <si>
    <t xml:space="preserve">Pereira                AU </t>
  </si>
  <si>
    <t xml:space="preserve">Armenia                   AU </t>
  </si>
  <si>
    <t xml:space="preserve">Cali                          AU               </t>
  </si>
  <si>
    <t xml:space="preserve">Medellín            AM </t>
  </si>
  <si>
    <t>Popayán               AU</t>
  </si>
  <si>
    <t>Cartagena         AU</t>
  </si>
  <si>
    <t>Cartagena        AU</t>
  </si>
  <si>
    <t xml:space="preserve">B/quilla.                AU  </t>
  </si>
  <si>
    <t xml:space="preserve">B/manga.               AM </t>
  </si>
  <si>
    <t>Neiva            AU</t>
  </si>
  <si>
    <t>Pasto             AU</t>
  </si>
  <si>
    <t>Ibagué            AU</t>
  </si>
  <si>
    <t>Cúcuta           AM</t>
  </si>
  <si>
    <t>Manizales          AU</t>
  </si>
  <si>
    <t>Manizales       AU</t>
  </si>
  <si>
    <t>Popayán              AU</t>
  </si>
  <si>
    <t>Cuadro E1 - Área culminada,  por áreas urbanas y metropolitanas, según destinos II trimestre de 2017</t>
  </si>
  <si>
    <t>Cuadro E2 - Área culminada,  por áreas urbanas y metropolitanas, según destinos III trimestre de 2017</t>
  </si>
  <si>
    <t>Cuadro F1 - Estructura general del área, por estado de obra, según destinos II trimestre de 2017</t>
  </si>
  <si>
    <t>Cuadro F2 - Estructura general del área, por estado de obra, según destinos III trimestre de 2017</t>
  </si>
  <si>
    <t>Cuadro G1 - Área paralizada nueva,  por áreas urbanas y metropolitanas, según destinos II trimestre de 2017</t>
  </si>
  <si>
    <t>Cuadro G2 - Área paralizada nueva,  por áreas urbanas y metropolitanas, según destinos III trimestre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</si>
</sst>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_-;\-* #,##0_-;_-* &quot;-&quot;_-;_-@_-"/>
    <numFmt numFmtId="165" formatCode="0.0"/>
    <numFmt numFmtId="166" formatCode="#,##0.0"/>
    <numFmt numFmtId="167" formatCode="#\ ##0"/>
    <numFmt numFmtId="168" formatCode="#\ ##0\ 000\ "/>
    <numFmt numFmtId="169" formatCode="#,##0.0000"/>
    <numFmt numFmtId="170" formatCode="0.0%"/>
    <numFmt numFmtId="171" formatCode="_(* #,##0_);_(* \(#,##0\);_(* &quot;-&quot;??_);_(@_)"/>
    <numFmt numFmtId="172" formatCode=".\ #;"/>
  </numFmts>
  <fonts count="31" x14ac:knownFonts="1">
    <font>
      <sz val="10"/>
      <name val="Arial"/>
    </font>
    <font>
      <u/>
      <sz val="10"/>
      <color indexed="12"/>
      <name val="Arial"/>
      <family val="2"/>
    </font>
    <font>
      <sz val="10"/>
      <name val="Arial"/>
      <family val="2"/>
    </font>
    <font>
      <sz val="8"/>
      <name val="Arial"/>
      <family val="2"/>
    </font>
    <font>
      <b/>
      <sz val="8"/>
      <name val="Arial"/>
      <family val="2"/>
    </font>
    <font>
      <sz val="8"/>
      <name val="Arial"/>
      <family val="2"/>
    </font>
    <font>
      <sz val="7"/>
      <color indexed="8"/>
      <name val="Arial"/>
      <family val="2"/>
    </font>
    <font>
      <sz val="7"/>
      <name val="Arial"/>
      <family val="2"/>
    </font>
    <font>
      <sz val="8"/>
      <color indexed="8"/>
      <name val="Arial"/>
      <family val="2"/>
    </font>
    <font>
      <b/>
      <sz val="8.5"/>
      <color indexed="8"/>
      <name val="Arial"/>
      <family val="2"/>
    </font>
    <font>
      <b/>
      <sz val="8"/>
      <color indexed="8"/>
      <name val="Arial"/>
      <family val="2"/>
    </font>
    <font>
      <sz val="10"/>
      <name val="Calibri"/>
      <family val="2"/>
    </font>
    <font>
      <b/>
      <sz val="14"/>
      <name val="Calibri"/>
      <family val="2"/>
    </font>
    <font>
      <b/>
      <sz val="10"/>
      <name val="Calibri"/>
      <family val="2"/>
    </font>
    <font>
      <b/>
      <sz val="10"/>
      <color indexed="12"/>
      <name val="Calibri"/>
      <family val="2"/>
    </font>
    <font>
      <sz val="10"/>
      <name val="Arial"/>
      <family val="2"/>
    </font>
    <font>
      <b/>
      <vertAlign val="superscript"/>
      <sz val="8"/>
      <name val="Arial"/>
      <family val="2"/>
    </font>
    <font>
      <vertAlign val="superscript"/>
      <sz val="8"/>
      <name val="Arial"/>
      <family val="2"/>
    </font>
    <font>
      <b/>
      <sz val="7"/>
      <name val="Arial"/>
      <family val="2"/>
    </font>
    <font>
      <sz val="9"/>
      <name val="Arial"/>
      <family val="2"/>
    </font>
    <font>
      <b/>
      <sz val="9"/>
      <name val="Arial"/>
      <family val="2"/>
    </font>
    <font>
      <b/>
      <sz val="10"/>
      <name val="Arial"/>
      <family val="2"/>
    </font>
    <font>
      <b/>
      <sz val="8.5"/>
      <name val="Arial"/>
      <family val="2"/>
    </font>
    <font>
      <b/>
      <sz val="16"/>
      <name val="Arial"/>
      <family val="2"/>
    </font>
    <font>
      <sz val="16"/>
      <name val="Arial"/>
      <family val="2"/>
    </font>
    <font>
      <b/>
      <sz val="11"/>
      <color theme="1"/>
      <name val="Calibri"/>
      <family val="2"/>
      <scheme val="minor"/>
    </font>
    <font>
      <sz val="10"/>
      <name val="Arial"/>
      <family val="2"/>
    </font>
    <font>
      <sz val="11"/>
      <name val="Arial"/>
      <family val="2"/>
    </font>
    <font>
      <u/>
      <sz val="11"/>
      <color indexed="12"/>
      <name val="Arial"/>
      <family val="2"/>
    </font>
    <font>
      <b/>
      <sz val="11"/>
      <name val="Arial"/>
      <family val="2"/>
    </font>
    <font>
      <b/>
      <sz val="11"/>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4">
    <border>
      <left/>
      <right/>
      <top/>
      <bottom/>
      <diagonal/>
    </border>
    <border>
      <left style="thin">
        <color indexed="9"/>
      </left>
      <right/>
      <top/>
      <bottom/>
      <diagonal/>
    </border>
    <border>
      <left style="thin">
        <color indexed="9"/>
      </left>
      <right/>
      <top style="thin">
        <color indexed="64"/>
      </top>
      <bottom style="thin">
        <color indexed="64"/>
      </bottom>
      <diagonal/>
    </border>
    <border>
      <left/>
      <right/>
      <top style="thin">
        <color indexed="64"/>
      </top>
      <bottom style="thin">
        <color indexed="64"/>
      </bottom>
      <diagonal/>
    </border>
    <border>
      <left/>
      <right/>
      <top style="thin">
        <color indexed="9"/>
      </top>
      <bottom/>
      <diagonal/>
    </border>
    <border>
      <left style="thin">
        <color indexed="9"/>
      </left>
      <right/>
      <top style="thin">
        <color indexed="9"/>
      </top>
      <bottom/>
      <diagonal/>
    </border>
    <border>
      <left/>
      <right/>
      <top/>
      <bottom style="thin">
        <color indexed="64"/>
      </bottom>
      <diagonal/>
    </border>
    <border>
      <left style="thin">
        <color indexed="9"/>
      </left>
      <right style="thin">
        <color indexed="9"/>
      </right>
      <top style="thin">
        <color indexed="64"/>
      </top>
      <bottom style="thin">
        <color indexed="64"/>
      </bottom>
      <diagonal/>
    </border>
    <border>
      <left/>
      <right/>
      <top style="thin">
        <color indexed="64"/>
      </top>
      <bottom/>
      <diagonal/>
    </border>
    <border>
      <left/>
      <right style="thin">
        <color indexed="9"/>
      </right>
      <top style="thin">
        <color indexed="64"/>
      </top>
      <bottom style="thin">
        <color indexed="64"/>
      </bottom>
      <diagonal/>
    </border>
    <border>
      <left style="thin">
        <color indexed="9"/>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bottom/>
      <diagonal/>
    </border>
  </borders>
  <cellStyleXfs count="5">
    <xf numFmtId="0" fontId="0" fillId="0" borderId="0"/>
    <xf numFmtId="0" fontId="1" fillId="0" borderId="0" applyNumberFormat="0" applyFill="0" applyBorder="0" applyAlignment="0" applyProtection="0">
      <alignment vertical="top"/>
      <protection locked="0"/>
    </xf>
    <xf numFmtId="43" fontId="2" fillId="0" borderId="0" applyFont="0" applyFill="0" applyBorder="0" applyAlignment="0" applyProtection="0"/>
    <xf numFmtId="9" fontId="2" fillId="0" borderId="0" applyFont="0" applyFill="0" applyBorder="0" applyAlignment="0" applyProtection="0"/>
    <xf numFmtId="164" fontId="26" fillId="0" borderId="0" applyFont="0" applyFill="0" applyBorder="0" applyAlignment="0" applyProtection="0"/>
  </cellStyleXfs>
  <cellXfs count="341">
    <xf numFmtId="0" fontId="0" fillId="0" borderId="0" xfId="0"/>
    <xf numFmtId="0" fontId="4" fillId="2" borderId="1" xfId="0" applyFont="1" applyFill="1" applyBorder="1" applyAlignment="1">
      <alignment horizontal="left"/>
    </xf>
    <xf numFmtId="0" fontId="5" fillId="2" borderId="0" xfId="0" applyFont="1" applyFill="1"/>
    <xf numFmtId="0" fontId="4" fillId="2" borderId="0" xfId="0" applyFont="1" applyFill="1" applyBorder="1" applyAlignment="1">
      <alignment horizontal="centerContinuous"/>
    </xf>
    <xf numFmtId="0" fontId="4" fillId="2" borderId="0" xfId="0" applyFont="1" applyFill="1" applyBorder="1" applyAlignment="1">
      <alignment horizontal="left"/>
    </xf>
    <xf numFmtId="17" fontId="4" fillId="2" borderId="1" xfId="0" applyNumberFormat="1" applyFont="1" applyFill="1" applyBorder="1" applyAlignment="1">
      <alignment horizontal="left"/>
    </xf>
    <xf numFmtId="0" fontId="3" fillId="2" borderId="0" xfId="0" applyFont="1" applyFill="1" applyBorder="1" applyAlignment="1">
      <alignment horizontal="right"/>
    </xf>
    <xf numFmtId="17" fontId="4" fillId="2" borderId="0" xfId="0" applyNumberFormat="1" applyFont="1" applyFill="1" applyBorder="1" applyAlignment="1">
      <alignment horizontal="left"/>
    </xf>
    <xf numFmtId="0" fontId="5" fillId="2" borderId="2" xfId="0" applyFont="1" applyFill="1" applyBorder="1" applyAlignment="1">
      <alignment horizontal="center" vertical="center"/>
    </xf>
    <xf numFmtId="0" fontId="5" fillId="2" borderId="3" xfId="0" applyFont="1" applyFill="1" applyBorder="1" applyAlignment="1">
      <alignment horizontal="center" vertical="justify"/>
    </xf>
    <xf numFmtId="0" fontId="5" fillId="2" borderId="1" xfId="0" applyFont="1" applyFill="1" applyBorder="1"/>
    <xf numFmtId="165" fontId="5" fillId="2" borderId="0" xfId="0" applyNumberFormat="1" applyFont="1" applyFill="1" applyBorder="1"/>
    <xf numFmtId="165" fontId="5" fillId="2" borderId="0" xfId="0" applyNumberFormat="1" applyFont="1" applyFill="1" applyBorder="1" applyAlignment="1">
      <alignment horizontal="right"/>
    </xf>
    <xf numFmtId="1" fontId="5" fillId="2" borderId="0" xfId="0" applyNumberFormat="1" applyFont="1" applyFill="1" applyBorder="1"/>
    <xf numFmtId="0" fontId="6" fillId="2" borderId="1" xfId="0" quotePrefix="1" applyFont="1" applyFill="1" applyBorder="1"/>
    <xf numFmtId="165" fontId="5" fillId="2" borderId="0" xfId="0" applyNumberFormat="1" applyFont="1" applyFill="1"/>
    <xf numFmtId="0" fontId="4" fillId="2" borderId="4" xfId="0" applyFont="1" applyFill="1" applyBorder="1" applyAlignment="1">
      <alignment horizontal="left"/>
    </xf>
    <xf numFmtId="0" fontId="4" fillId="2" borderId="4" xfId="0" applyFont="1" applyFill="1" applyBorder="1" applyAlignment="1">
      <alignment horizontal="centerContinuous"/>
    </xf>
    <xf numFmtId="2" fontId="5" fillId="2" borderId="0" xfId="0" applyNumberFormat="1" applyFont="1" applyFill="1"/>
    <xf numFmtId="0" fontId="0" fillId="2" borderId="0" xfId="0" applyFill="1"/>
    <xf numFmtId="0" fontId="7" fillId="2" borderId="0" xfId="0" applyFont="1" applyFill="1"/>
    <xf numFmtId="165" fontId="7" fillId="2" borderId="0" xfId="0" applyNumberFormat="1" applyFont="1" applyFill="1" applyBorder="1"/>
    <xf numFmtId="1" fontId="7" fillId="2" borderId="0" xfId="0" applyNumberFormat="1" applyFont="1" applyFill="1" applyBorder="1"/>
    <xf numFmtId="167" fontId="5" fillId="2" borderId="0" xfId="0" applyNumberFormat="1" applyFont="1" applyFill="1" applyBorder="1" applyAlignment="1">
      <alignment horizontal="right"/>
    </xf>
    <xf numFmtId="165" fontId="4" fillId="2" borderId="5" xfId="0" applyNumberFormat="1" applyFont="1" applyFill="1" applyBorder="1" applyAlignment="1">
      <alignment horizontal="left"/>
    </xf>
    <xf numFmtId="165" fontId="5" fillId="2" borderId="1" xfId="0" applyNumberFormat="1" applyFont="1" applyFill="1" applyBorder="1"/>
    <xf numFmtId="165" fontId="4" fillId="2" borderId="1" xfId="0" applyNumberFormat="1" applyFont="1" applyFill="1" applyBorder="1" applyAlignment="1">
      <alignment horizontal="left"/>
    </xf>
    <xf numFmtId="1" fontId="5" fillId="2" borderId="4" xfId="0" applyNumberFormat="1" applyFont="1" applyFill="1" applyBorder="1" applyAlignment="1">
      <alignment horizontal="centerContinuous"/>
    </xf>
    <xf numFmtId="165" fontId="4" fillId="2" borderId="4" xfId="0" applyNumberFormat="1" applyFont="1" applyFill="1" applyBorder="1" applyAlignment="1">
      <alignment horizontal="left"/>
    </xf>
    <xf numFmtId="165" fontId="5" fillId="2" borderId="4" xfId="0" applyNumberFormat="1" applyFont="1" applyFill="1" applyBorder="1" applyAlignment="1">
      <alignment horizontal="centerContinuous"/>
    </xf>
    <xf numFmtId="165" fontId="4" fillId="2" borderId="1" xfId="0" applyNumberFormat="1" applyFont="1" applyFill="1" applyBorder="1" applyAlignment="1"/>
    <xf numFmtId="1" fontId="5" fillId="2" borderId="0" xfId="0" applyNumberFormat="1" applyFont="1" applyFill="1" applyBorder="1" applyAlignment="1">
      <alignment horizontal="centerContinuous"/>
    </xf>
    <xf numFmtId="165" fontId="4" fillId="2" borderId="0" xfId="0" applyNumberFormat="1" applyFont="1" applyFill="1" applyBorder="1" applyAlignment="1">
      <alignment horizontal="left"/>
    </xf>
    <xf numFmtId="165" fontId="5" fillId="2" borderId="0" xfId="0" applyNumberFormat="1" applyFont="1" applyFill="1" applyBorder="1" applyAlignment="1">
      <alignment horizontal="centerContinuous"/>
    </xf>
    <xf numFmtId="0" fontId="5" fillId="2" borderId="0" xfId="0" applyFont="1" applyFill="1" applyBorder="1" applyAlignment="1">
      <alignment horizontal="right"/>
    </xf>
    <xf numFmtId="165" fontId="4" fillId="2" borderId="6" xfId="0" applyNumberFormat="1" applyFont="1" applyFill="1" applyBorder="1" applyAlignment="1">
      <alignment horizontal="left"/>
    </xf>
    <xf numFmtId="165" fontId="4" fillId="2" borderId="0" xfId="0" applyNumberFormat="1" applyFont="1" applyFill="1" applyBorder="1"/>
    <xf numFmtId="1" fontId="5" fillId="2" borderId="0" xfId="0" applyNumberFormat="1" applyFont="1" applyFill="1" applyBorder="1" applyAlignment="1"/>
    <xf numFmtId="3" fontId="5" fillId="2" borderId="0" xfId="0" applyNumberFormat="1" applyFont="1" applyFill="1" applyBorder="1"/>
    <xf numFmtId="1" fontId="7" fillId="2" borderId="0" xfId="0" applyNumberFormat="1" applyFont="1" applyFill="1" applyBorder="1" applyAlignment="1">
      <alignment horizontal="center"/>
    </xf>
    <xf numFmtId="3" fontId="7" fillId="2" borderId="0" xfId="0" applyNumberFormat="1" applyFont="1" applyFill="1" applyBorder="1" applyAlignment="1">
      <alignment horizontal="center"/>
    </xf>
    <xf numFmtId="165" fontId="7" fillId="2" borderId="0" xfId="0" applyNumberFormat="1" applyFont="1" applyFill="1" applyBorder="1" applyAlignment="1">
      <alignment horizontal="right"/>
    </xf>
    <xf numFmtId="0" fontId="5" fillId="2" borderId="0" xfId="0" applyFont="1" applyFill="1" applyAlignment="1">
      <alignment horizontal="center"/>
    </xf>
    <xf numFmtId="3" fontId="7" fillId="2" borderId="0" xfId="0" applyNumberFormat="1" applyFont="1" applyFill="1" applyBorder="1"/>
    <xf numFmtId="0" fontId="5" fillId="2" borderId="0" xfId="0" applyFont="1" applyFill="1" applyBorder="1" applyAlignment="1">
      <alignment horizontal="center"/>
    </xf>
    <xf numFmtId="0" fontId="5" fillId="2" borderId="0" xfId="0" applyFont="1" applyFill="1" applyBorder="1" applyAlignment="1">
      <alignment horizontal="left"/>
    </xf>
    <xf numFmtId="0" fontId="5" fillId="2" borderId="0" xfId="0" applyNumberFormat="1" applyFont="1" applyFill="1" applyBorder="1"/>
    <xf numFmtId="168" fontId="5" fillId="2" borderId="0" xfId="0" applyNumberFormat="1" applyFont="1" applyFill="1" applyBorder="1" applyAlignment="1">
      <alignment horizontal="right"/>
    </xf>
    <xf numFmtId="0" fontId="9" fillId="2" borderId="1" xfId="0" applyFont="1" applyFill="1" applyBorder="1" applyAlignment="1">
      <alignment horizontal="left"/>
    </xf>
    <xf numFmtId="0" fontId="6" fillId="2" borderId="3" xfId="0" applyFont="1" applyFill="1" applyBorder="1" applyAlignment="1">
      <alignment horizontal="centerContinuous" vertical="center"/>
    </xf>
    <xf numFmtId="0" fontId="6" fillId="2" borderId="8" xfId="0" applyFont="1" applyFill="1" applyBorder="1" applyAlignment="1">
      <alignment horizontal="centerContinuous" vertical="center"/>
    </xf>
    <xf numFmtId="0" fontId="6" fillId="2" borderId="6" xfId="0" applyFont="1" applyFill="1" applyBorder="1" applyAlignment="1">
      <alignment horizontal="center" vertical="center" wrapText="1"/>
    </xf>
    <xf numFmtId="3" fontId="0" fillId="2" borderId="0" xfId="0" applyNumberFormat="1" applyFill="1"/>
    <xf numFmtId="0" fontId="7" fillId="2" borderId="0" xfId="0" applyFont="1" applyFill="1" applyAlignment="1">
      <alignment horizontal="right"/>
    </xf>
    <xf numFmtId="0" fontId="0" fillId="2" borderId="0" xfId="0" applyFill="1" applyBorder="1"/>
    <xf numFmtId="0" fontId="4" fillId="2" borderId="0" xfId="0" applyFont="1" applyFill="1" applyBorder="1"/>
    <xf numFmtId="0" fontId="4" fillId="2" borderId="2" xfId="0" applyFont="1" applyFill="1" applyBorder="1" applyAlignment="1">
      <alignment horizontal="center" vertical="center"/>
    </xf>
    <xf numFmtId="168" fontId="4" fillId="2" borderId="0" xfId="0" applyNumberFormat="1" applyFont="1" applyFill="1" applyBorder="1" applyAlignment="1">
      <alignment horizontal="right"/>
    </xf>
    <xf numFmtId="165" fontId="5" fillId="2" borderId="6" xfId="0" applyNumberFormat="1" applyFont="1" applyFill="1" applyBorder="1"/>
    <xf numFmtId="0" fontId="6" fillId="2" borderId="0" xfId="0" quotePrefix="1" applyFont="1" applyFill="1" applyBorder="1"/>
    <xf numFmtId="165" fontId="5" fillId="2" borderId="6" xfId="0" applyNumberFormat="1" applyFont="1" applyFill="1" applyBorder="1" applyAlignment="1">
      <alignment horizontal="left"/>
    </xf>
    <xf numFmtId="165" fontId="4" fillId="2" borderId="6" xfId="0" applyNumberFormat="1" applyFont="1" applyFill="1" applyBorder="1"/>
    <xf numFmtId="166" fontId="5" fillId="2" borderId="0" xfId="0" applyNumberFormat="1" applyFont="1" applyFill="1" applyBorder="1" applyAlignment="1">
      <alignment horizontal="right"/>
    </xf>
    <xf numFmtId="2" fontId="4" fillId="2" borderId="0" xfId="0" applyNumberFormat="1" applyFont="1" applyFill="1" applyBorder="1"/>
    <xf numFmtId="165" fontId="5" fillId="2" borderId="10" xfId="0" applyNumberFormat="1" applyFont="1" applyFill="1" applyBorder="1"/>
    <xf numFmtId="165" fontId="7" fillId="2" borderId="0" xfId="0" applyNumberFormat="1" applyFont="1" applyFill="1" applyAlignment="1">
      <alignment horizontal="right"/>
    </xf>
    <xf numFmtId="165" fontId="0" fillId="2" borderId="0" xfId="0" applyNumberFormat="1" applyFill="1"/>
    <xf numFmtId="165" fontId="6" fillId="2" borderId="3" xfId="0" applyNumberFormat="1" applyFont="1" applyFill="1" applyBorder="1" applyAlignment="1">
      <alignment horizontal="centerContinuous" vertical="center"/>
    </xf>
    <xf numFmtId="165" fontId="6" fillId="2" borderId="8" xfId="0" applyNumberFormat="1" applyFont="1" applyFill="1" applyBorder="1" applyAlignment="1">
      <alignment horizontal="centerContinuous" vertical="center"/>
    </xf>
    <xf numFmtId="165" fontId="6" fillId="2" borderId="6" xfId="0" applyNumberFormat="1" applyFont="1" applyFill="1" applyBorder="1" applyAlignment="1">
      <alignment horizontal="center" vertical="center" wrapText="1"/>
    </xf>
    <xf numFmtId="3" fontId="5" fillId="2" borderId="0" xfId="0" applyNumberFormat="1" applyFont="1" applyFill="1" applyBorder="1" applyAlignment="1">
      <alignment horizontal="right"/>
    </xf>
    <xf numFmtId="0" fontId="6" fillId="2" borderId="1" xfId="0" applyFont="1" applyFill="1" applyBorder="1"/>
    <xf numFmtId="3" fontId="4" fillId="2" borderId="6" xfId="0" applyNumberFormat="1" applyFont="1" applyFill="1" applyBorder="1" applyAlignment="1">
      <alignment horizontal="right"/>
    </xf>
    <xf numFmtId="3" fontId="4" fillId="2" borderId="0" xfId="0" applyNumberFormat="1" applyFont="1" applyFill="1" applyBorder="1" applyAlignment="1">
      <alignment horizontal="right"/>
    </xf>
    <xf numFmtId="3" fontId="5" fillId="2" borderId="6" xfId="0" applyNumberFormat="1" applyFont="1" applyFill="1" applyBorder="1" applyAlignment="1">
      <alignment horizontal="right"/>
    </xf>
    <xf numFmtId="0" fontId="5" fillId="2" borderId="10" xfId="0" applyFont="1" applyFill="1" applyBorder="1"/>
    <xf numFmtId="0" fontId="11" fillId="2" borderId="11" xfId="0" applyFont="1" applyFill="1" applyBorder="1"/>
    <xf numFmtId="0" fontId="11" fillId="2" borderId="12" xfId="0" applyFont="1" applyFill="1" applyBorder="1"/>
    <xf numFmtId="0" fontId="11" fillId="2" borderId="13" xfId="0" applyFont="1" applyFill="1" applyBorder="1"/>
    <xf numFmtId="0" fontId="11" fillId="2" borderId="14" xfId="0" applyFont="1" applyFill="1" applyBorder="1"/>
    <xf numFmtId="0" fontId="11" fillId="2" borderId="0" xfId="0" applyFont="1" applyFill="1" applyBorder="1"/>
    <xf numFmtId="0" fontId="12" fillId="2" borderId="0" xfId="0" applyFont="1" applyFill="1" applyBorder="1" applyAlignment="1">
      <alignment horizontal="center" vertical="center" wrapText="1"/>
    </xf>
    <xf numFmtId="0" fontId="11" fillId="2" borderId="15" xfId="0" applyFont="1" applyFill="1" applyBorder="1"/>
    <xf numFmtId="0" fontId="13" fillId="2" borderId="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4" fillId="2" borderId="15" xfId="0" applyFont="1" applyFill="1" applyBorder="1"/>
    <xf numFmtId="3" fontId="13" fillId="2" borderId="17" xfId="0" applyNumberFormat="1" applyFont="1" applyFill="1" applyBorder="1" applyAlignment="1">
      <alignment horizontal="center" vertical="center" wrapText="1"/>
    </xf>
    <xf numFmtId="3" fontId="13" fillId="2" borderId="0" xfId="0" applyNumberFormat="1" applyFont="1" applyFill="1" applyBorder="1" applyAlignment="1">
      <alignment horizontal="center" vertical="center" wrapText="1"/>
    </xf>
    <xf numFmtId="3" fontId="13" fillId="2" borderId="0" xfId="0" applyNumberFormat="1" applyFont="1" applyFill="1"/>
    <xf numFmtId="3" fontId="14" fillId="2" borderId="15" xfId="0" applyNumberFormat="1" applyFont="1" applyFill="1" applyBorder="1"/>
    <xf numFmtId="170" fontId="13" fillId="2" borderId="0" xfId="0" applyNumberFormat="1" applyFont="1" applyFill="1" applyBorder="1" applyAlignment="1">
      <alignment horizontal="center"/>
    </xf>
    <xf numFmtId="170" fontId="14" fillId="2" borderId="15" xfId="0" applyNumberFormat="1" applyFont="1" applyFill="1" applyBorder="1" applyAlignment="1">
      <alignment horizontal="center"/>
    </xf>
    <xf numFmtId="0" fontId="13" fillId="2" borderId="0" xfId="0" applyFont="1" applyFill="1" applyBorder="1"/>
    <xf numFmtId="0" fontId="13" fillId="2" borderId="15" xfId="0" applyFont="1" applyFill="1" applyBorder="1"/>
    <xf numFmtId="3" fontId="13" fillId="2" borderId="0" xfId="0" applyNumberFormat="1" applyFont="1" applyFill="1" applyBorder="1"/>
    <xf numFmtId="170" fontId="13" fillId="2" borderId="15" xfId="0" applyNumberFormat="1" applyFont="1" applyFill="1" applyBorder="1" applyAlignment="1">
      <alignment horizontal="center"/>
    </xf>
    <xf numFmtId="0" fontId="13" fillId="2" borderId="0" xfId="0" applyFont="1" applyFill="1" applyBorder="1" applyAlignment="1">
      <alignment horizontal="center" wrapText="1"/>
    </xf>
    <xf numFmtId="0" fontId="11" fillId="2" borderId="18" xfId="0" applyFont="1" applyFill="1" applyBorder="1"/>
    <xf numFmtId="0" fontId="11" fillId="2" borderId="19" xfId="0" applyFont="1" applyFill="1" applyBorder="1"/>
    <xf numFmtId="0" fontId="11" fillId="2" borderId="20" xfId="0" applyFont="1" applyFill="1" applyBorder="1"/>
    <xf numFmtId="0" fontId="11" fillId="2" borderId="0" xfId="0" applyFont="1" applyFill="1"/>
    <xf numFmtId="165" fontId="11" fillId="2" borderId="0" xfId="0" applyNumberFormat="1" applyFont="1" applyFill="1"/>
    <xf numFmtId="3" fontId="11" fillId="2" borderId="0" xfId="0" applyNumberFormat="1" applyFont="1" applyFill="1"/>
    <xf numFmtId="165" fontId="11" fillId="2" borderId="0" xfId="0" applyNumberFormat="1" applyFont="1" applyFill="1" applyBorder="1"/>
    <xf numFmtId="0" fontId="13" fillId="2" borderId="0" xfId="0" applyFont="1" applyFill="1"/>
    <xf numFmtId="0" fontId="15" fillId="2" borderId="0" xfId="0" applyFont="1" applyFill="1"/>
    <xf numFmtId="168" fontId="15" fillId="2" borderId="0" xfId="0" applyNumberFormat="1" applyFont="1" applyFill="1"/>
    <xf numFmtId="0" fontId="7" fillId="2" borderId="1" xfId="0" quotePrefix="1" applyFont="1" applyFill="1" applyBorder="1"/>
    <xf numFmtId="0" fontId="17" fillId="2" borderId="0" xfId="0" applyFont="1" applyFill="1"/>
    <xf numFmtId="0" fontId="7" fillId="2" borderId="2" xfId="0" applyFont="1" applyFill="1" applyBorder="1" applyAlignment="1">
      <alignment horizontal="center" vertical="center"/>
    </xf>
    <xf numFmtId="0" fontId="18"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18" fillId="2" borderId="0" xfId="0" applyFont="1" applyFill="1" applyBorder="1"/>
    <xf numFmtId="0" fontId="7" fillId="2" borderId="1" xfId="0" applyFont="1" applyFill="1" applyBorder="1"/>
    <xf numFmtId="0" fontId="7" fillId="2" borderId="10" xfId="0" applyFont="1" applyFill="1" applyBorder="1"/>
    <xf numFmtId="0" fontId="4" fillId="2" borderId="21" xfId="0" applyFont="1" applyFill="1" applyBorder="1" applyAlignment="1">
      <alignment horizontal="left" vertical="center"/>
    </xf>
    <xf numFmtId="0" fontId="4" fillId="2" borderId="1" xfId="0" applyFont="1" applyFill="1" applyBorder="1" applyAlignment="1">
      <alignment horizontal="left" vertical="center"/>
    </xf>
    <xf numFmtId="0" fontId="4" fillId="2" borderId="0" xfId="0" applyFont="1" applyFill="1" applyBorder="1" applyAlignment="1">
      <alignment horizontal="left" vertical="center"/>
    </xf>
    <xf numFmtId="165" fontId="4" fillId="2" borderId="8" xfId="0" applyNumberFormat="1" applyFont="1" applyFill="1" applyBorder="1" applyAlignment="1">
      <alignment horizontal="right" vertical="center"/>
    </xf>
    <xf numFmtId="165" fontId="4" fillId="2" borderId="8" xfId="0" applyNumberFormat="1" applyFont="1" applyFill="1" applyBorder="1" applyAlignment="1">
      <alignment horizontal="center" vertical="center"/>
    </xf>
    <xf numFmtId="3" fontId="4" fillId="2" borderId="0" xfId="0" applyNumberFormat="1" applyFont="1" applyFill="1" applyBorder="1" applyAlignment="1">
      <alignment horizontal="center"/>
    </xf>
    <xf numFmtId="165" fontId="4" fillId="2" borderId="0" xfId="0" applyNumberFormat="1" applyFont="1" applyFill="1" applyBorder="1" applyAlignment="1">
      <alignment horizontal="center"/>
    </xf>
    <xf numFmtId="165" fontId="5" fillId="2" borderId="0" xfId="0" applyNumberFormat="1" applyFont="1" applyFill="1" applyBorder="1" applyAlignment="1">
      <alignment horizontal="center"/>
    </xf>
    <xf numFmtId="165" fontId="4" fillId="2" borderId="6" xfId="0" applyNumberFormat="1" applyFont="1" applyFill="1" applyBorder="1" applyAlignment="1">
      <alignment horizontal="center"/>
    </xf>
    <xf numFmtId="165" fontId="5" fillId="2" borderId="6" xfId="0" applyNumberFormat="1" applyFont="1" applyFill="1" applyBorder="1" applyAlignment="1">
      <alignment horizontal="center"/>
    </xf>
    <xf numFmtId="165" fontId="4" fillId="2" borderId="22" xfId="0" applyNumberFormat="1" applyFont="1" applyFill="1" applyBorder="1" applyAlignment="1">
      <alignment horizontal="center"/>
    </xf>
    <xf numFmtId="1" fontId="5" fillId="2" borderId="0" xfId="0" applyNumberFormat="1" applyFont="1" applyFill="1" applyBorder="1" applyAlignment="1">
      <alignment horizontal="center"/>
    </xf>
    <xf numFmtId="166" fontId="4" fillId="2" borderId="0" xfId="0" applyNumberFormat="1" applyFont="1" applyFill="1" applyBorder="1" applyAlignment="1">
      <alignment horizontal="center"/>
    </xf>
    <xf numFmtId="166" fontId="5" fillId="2" borderId="0" xfId="0" applyNumberFormat="1" applyFont="1" applyFill="1" applyBorder="1" applyAlignment="1">
      <alignment horizontal="center"/>
    </xf>
    <xf numFmtId="166" fontId="5" fillId="2" borderId="6" xfId="0" applyNumberFormat="1" applyFont="1" applyFill="1" applyBorder="1" applyAlignment="1">
      <alignment horizontal="center"/>
    </xf>
    <xf numFmtId="165" fontId="4" fillId="2" borderId="0" xfId="0" applyNumberFormat="1" applyFont="1" applyFill="1" applyBorder="1" applyAlignment="1"/>
    <xf numFmtId="171" fontId="5" fillId="2" borderId="0" xfId="2" applyNumberFormat="1" applyFont="1" applyFill="1" applyBorder="1" applyAlignment="1">
      <alignment horizontal="center"/>
    </xf>
    <xf numFmtId="171" fontId="5" fillId="2" borderId="6" xfId="2" applyNumberFormat="1" applyFont="1" applyFill="1" applyBorder="1" applyAlignment="1">
      <alignment horizontal="center"/>
    </xf>
    <xf numFmtId="165" fontId="4" fillId="3" borderId="1" xfId="0" applyNumberFormat="1" applyFont="1" applyFill="1" applyBorder="1" applyAlignment="1">
      <alignment horizontal="left"/>
    </xf>
    <xf numFmtId="0" fontId="9" fillId="3" borderId="1" xfId="0" applyFont="1" applyFill="1" applyBorder="1" applyAlignment="1">
      <alignment horizontal="left"/>
    </xf>
    <xf numFmtId="17" fontId="4" fillId="3" borderId="1" xfId="0" applyNumberFormat="1" applyFont="1" applyFill="1" applyBorder="1" applyAlignment="1">
      <alignment horizontal="left"/>
    </xf>
    <xf numFmtId="0" fontId="4" fillId="3" borderId="1" xfId="0" applyFont="1" applyFill="1" applyBorder="1" applyAlignment="1">
      <alignment horizontal="left"/>
    </xf>
    <xf numFmtId="0" fontId="4" fillId="3" borderId="0" xfId="0" applyFont="1" applyFill="1" applyBorder="1" applyAlignment="1">
      <alignment horizontal="left"/>
    </xf>
    <xf numFmtId="0" fontId="4" fillId="3" borderId="1" xfId="0" applyFont="1" applyFill="1" applyBorder="1" applyAlignment="1"/>
    <xf numFmtId="171" fontId="3" fillId="2" borderId="0" xfId="2" applyNumberFormat="1" applyFont="1" applyFill="1" applyBorder="1" applyAlignment="1">
      <alignment horizontal="right"/>
    </xf>
    <xf numFmtId="171" fontId="4" fillId="2" borderId="0" xfId="2" applyNumberFormat="1" applyFont="1" applyFill="1" applyBorder="1" applyAlignment="1">
      <alignment horizontal="center"/>
    </xf>
    <xf numFmtId="171" fontId="4" fillId="2" borderId="6" xfId="2" applyNumberFormat="1" applyFont="1" applyFill="1" applyBorder="1" applyAlignment="1">
      <alignment horizontal="center"/>
    </xf>
    <xf numFmtId="0" fontId="3" fillId="2" borderId="3" xfId="0" applyFont="1" applyFill="1" applyBorder="1" applyAlignment="1">
      <alignment horizontal="center" vertical="justify"/>
    </xf>
    <xf numFmtId="3" fontId="3" fillId="2" borderId="0" xfId="0" applyNumberFormat="1" applyFont="1" applyFill="1" applyBorder="1" applyAlignment="1">
      <alignment horizontal="right"/>
    </xf>
    <xf numFmtId="3" fontId="3" fillId="2" borderId="6" xfId="0" applyNumberFormat="1" applyFont="1" applyFill="1" applyBorder="1" applyAlignment="1">
      <alignment horizontal="right"/>
    </xf>
    <xf numFmtId="167" fontId="5" fillId="2" borderId="0" xfId="0" applyNumberFormat="1" applyFont="1" applyFill="1" applyBorder="1" applyAlignment="1">
      <alignment horizontal="center"/>
    </xf>
    <xf numFmtId="167" fontId="5" fillId="2" borderId="6" xfId="0" applyNumberFormat="1" applyFont="1" applyFill="1" applyBorder="1" applyAlignment="1">
      <alignment horizontal="center"/>
    </xf>
    <xf numFmtId="165" fontId="5" fillId="2" borderId="1" xfId="0" applyNumberFormat="1" applyFont="1" applyFill="1" applyBorder="1" applyAlignment="1"/>
    <xf numFmtId="165" fontId="5" fillId="2" borderId="10" xfId="0" applyNumberFormat="1" applyFont="1" applyFill="1" applyBorder="1" applyAlignment="1"/>
    <xf numFmtId="166" fontId="0" fillId="2" borderId="0" xfId="0" applyNumberFormat="1" applyFill="1"/>
    <xf numFmtId="169" fontId="0" fillId="2" borderId="0" xfId="0" applyNumberFormat="1" applyFill="1"/>
    <xf numFmtId="0" fontId="0" fillId="3" borderId="0" xfId="0" applyFill="1"/>
    <xf numFmtId="0" fontId="4" fillId="3" borderId="0" xfId="0" applyFont="1" applyFill="1" applyBorder="1" applyAlignment="1">
      <alignment horizontal="centerContinuous"/>
    </xf>
    <xf numFmtId="0" fontId="5" fillId="3" borderId="0" xfId="0" applyFont="1" applyFill="1" applyBorder="1" applyAlignment="1">
      <alignment horizontal="right"/>
    </xf>
    <xf numFmtId="0" fontId="7" fillId="3" borderId="1" xfId="0" applyFont="1" applyFill="1" applyBorder="1"/>
    <xf numFmtId="0" fontId="6" fillId="3" borderId="8" xfId="0" applyFont="1" applyFill="1" applyBorder="1" applyAlignment="1">
      <alignment horizontal="center" vertical="center"/>
    </xf>
    <xf numFmtId="0" fontId="2" fillId="3" borderId="0" xfId="0" applyFont="1" applyFill="1" applyBorder="1" applyAlignment="1">
      <alignment horizontal="center" vertical="center"/>
    </xf>
    <xf numFmtId="3" fontId="4" fillId="3" borderId="0" xfId="0" applyNumberFormat="1" applyFont="1" applyFill="1" applyBorder="1" applyAlignment="1">
      <alignment horizontal="right"/>
    </xf>
    <xf numFmtId="0" fontId="8" fillId="3" borderId="1" xfId="0" applyFont="1" applyFill="1" applyBorder="1"/>
    <xf numFmtId="3" fontId="5" fillId="3" borderId="0" xfId="0" applyNumberFormat="1" applyFont="1" applyFill="1" applyBorder="1" applyAlignment="1">
      <alignment horizontal="right"/>
    </xf>
    <xf numFmtId="0" fontId="8" fillId="3" borderId="10" xfId="0" applyFont="1" applyFill="1" applyBorder="1"/>
    <xf numFmtId="3" fontId="4" fillId="3" borderId="6" xfId="0" applyNumberFormat="1" applyFont="1" applyFill="1" applyBorder="1" applyAlignment="1">
      <alignment horizontal="right"/>
    </xf>
    <xf numFmtId="3" fontId="5" fillId="3" borderId="6" xfId="0" applyNumberFormat="1" applyFont="1" applyFill="1" applyBorder="1" applyAlignment="1">
      <alignment horizontal="right"/>
    </xf>
    <xf numFmtId="0" fontId="7" fillId="3" borderId="0" xfId="0" applyFont="1" applyFill="1"/>
    <xf numFmtId="0" fontId="21" fillId="3" borderId="0" xfId="0" applyFont="1" applyFill="1"/>
    <xf numFmtId="0" fontId="6" fillId="3" borderId="1" xfId="0" quotePrefix="1" applyFont="1" applyFill="1" applyBorder="1"/>
    <xf numFmtId="165" fontId="3" fillId="2" borderId="0" xfId="0" applyNumberFormat="1" applyFont="1" applyFill="1" applyBorder="1" applyAlignment="1">
      <alignment horizontal="center"/>
    </xf>
    <xf numFmtId="3" fontId="3" fillId="3" borderId="0" xfId="0" applyNumberFormat="1" applyFont="1" applyFill="1" applyBorder="1" applyAlignment="1">
      <alignment horizontal="right"/>
    </xf>
    <xf numFmtId="3" fontId="3" fillId="3" borderId="6" xfId="0" applyNumberFormat="1" applyFont="1" applyFill="1" applyBorder="1" applyAlignment="1">
      <alignment horizontal="right"/>
    </xf>
    <xf numFmtId="0" fontId="3" fillId="2" borderId="3" xfId="0" applyFont="1" applyFill="1" applyBorder="1" applyAlignment="1">
      <alignment horizontal="center" vertical="center" wrapText="1"/>
    </xf>
    <xf numFmtId="172" fontId="5" fillId="2" borderId="6" xfId="0" applyNumberFormat="1" applyFont="1" applyFill="1" applyBorder="1" applyAlignment="1">
      <alignment horizontal="center"/>
    </xf>
    <xf numFmtId="0" fontId="22" fillId="3" borderId="1" xfId="0" applyFont="1" applyFill="1" applyBorder="1" applyAlignment="1">
      <alignment horizontal="left"/>
    </xf>
    <xf numFmtId="0" fontId="4" fillId="2" borderId="0" xfId="0" applyFont="1" applyFill="1"/>
    <xf numFmtId="0" fontId="23" fillId="2" borderId="1" xfId="0" applyFont="1" applyFill="1" applyBorder="1" applyAlignment="1">
      <alignment horizontal="left"/>
    </xf>
    <xf numFmtId="165" fontId="23" fillId="2" borderId="5" xfId="0" applyNumberFormat="1" applyFont="1" applyFill="1" applyBorder="1" applyAlignment="1">
      <alignment horizontal="left"/>
    </xf>
    <xf numFmtId="165" fontId="23" fillId="2" borderId="1" xfId="0" applyNumberFormat="1" applyFont="1" applyFill="1" applyBorder="1" applyAlignment="1">
      <alignment horizontal="left"/>
    </xf>
    <xf numFmtId="0" fontId="24" fillId="2" borderId="0" xfId="0" applyFont="1" applyFill="1"/>
    <xf numFmtId="0" fontId="23" fillId="3" borderId="1" xfId="0" applyFont="1" applyFill="1" applyBorder="1" applyAlignment="1"/>
    <xf numFmtId="165" fontId="23" fillId="3" borderId="1" xfId="0" applyNumberFormat="1" applyFont="1" applyFill="1" applyBorder="1" applyAlignment="1">
      <alignment horizontal="left"/>
    </xf>
    <xf numFmtId="3" fontId="4" fillId="2" borderId="8" xfId="0" applyNumberFormat="1" applyFont="1" applyFill="1" applyBorder="1" applyAlignment="1">
      <alignment horizontal="right"/>
    </xf>
    <xf numFmtId="171" fontId="3" fillId="2" borderId="6" xfId="2" applyNumberFormat="1" applyFont="1" applyFill="1" applyBorder="1" applyAlignment="1">
      <alignment horizontal="right"/>
    </xf>
    <xf numFmtId="166" fontId="4" fillId="2" borderId="6" xfId="0" applyNumberFormat="1" applyFont="1" applyFill="1" applyBorder="1" applyAlignment="1">
      <alignment horizontal="center"/>
    </xf>
    <xf numFmtId="0" fontId="7" fillId="2" borderId="1" xfId="0" applyFont="1" applyFill="1" applyBorder="1" applyAlignment="1">
      <alignment vertical="top"/>
    </xf>
    <xf numFmtId="3" fontId="4" fillId="3" borderId="0" xfId="0" applyNumberFormat="1" applyFont="1" applyFill="1" applyBorder="1" applyAlignment="1">
      <alignment horizontal="center"/>
    </xf>
    <xf numFmtId="171" fontId="3" fillId="3" borderId="0" xfId="2" applyNumberFormat="1" applyFont="1" applyFill="1" applyBorder="1" applyAlignment="1">
      <alignment horizontal="center"/>
    </xf>
    <xf numFmtId="3" fontId="4" fillId="3" borderId="6" xfId="0" applyNumberFormat="1" applyFont="1" applyFill="1" applyBorder="1" applyAlignment="1">
      <alignment horizontal="center"/>
    </xf>
    <xf numFmtId="171" fontId="3" fillId="3" borderId="6" xfId="2" applyNumberFormat="1" applyFont="1" applyFill="1" applyBorder="1" applyAlignment="1">
      <alignment horizontal="center"/>
    </xf>
    <xf numFmtId="0" fontId="3" fillId="3" borderId="0" xfId="0" applyFont="1" applyFill="1"/>
    <xf numFmtId="0" fontId="2" fillId="3" borderId="0" xfId="0" applyFont="1" applyFill="1"/>
    <xf numFmtId="0" fontId="8" fillId="3" borderId="7" xfId="0" applyFont="1" applyFill="1" applyBorder="1" applyAlignment="1">
      <alignment horizontal="center" vertical="center" wrapText="1"/>
    </xf>
    <xf numFmtId="0" fontId="4"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10" fillId="3" borderId="0" xfId="0" applyFont="1" applyFill="1" applyBorder="1"/>
    <xf numFmtId="167" fontId="5" fillId="3" borderId="0" xfId="0" applyNumberFormat="1" applyFont="1" applyFill="1" applyBorder="1" applyAlignment="1">
      <alignment horizontal="right"/>
    </xf>
    <xf numFmtId="0" fontId="19" fillId="3" borderId="8" xfId="0" applyFont="1" applyFill="1" applyBorder="1" applyAlignment="1">
      <alignment horizontal="center"/>
    </xf>
    <xf numFmtId="9" fontId="19" fillId="3" borderId="8" xfId="3" applyFont="1" applyFill="1" applyBorder="1" applyAlignment="1">
      <alignment horizontal="center"/>
    </xf>
    <xf numFmtId="0" fontId="19" fillId="3" borderId="6" xfId="0" applyFont="1" applyFill="1" applyBorder="1" applyAlignment="1">
      <alignment horizontal="center"/>
    </xf>
    <xf numFmtId="0" fontId="20" fillId="3" borderId="0" xfId="0" applyFont="1" applyFill="1" applyBorder="1" applyAlignment="1">
      <alignment horizontal="center"/>
    </xf>
    <xf numFmtId="3" fontId="20" fillId="3" borderId="0" xfId="0" applyNumberFormat="1" applyFont="1" applyFill="1" applyBorder="1" applyAlignment="1">
      <alignment horizontal="right"/>
    </xf>
    <xf numFmtId="0" fontId="19" fillId="3" borderId="0" xfId="0" applyFont="1" applyFill="1" applyBorder="1" applyAlignment="1">
      <alignment horizontal="center"/>
    </xf>
    <xf numFmtId="3" fontId="19" fillId="3" borderId="0" xfId="0" applyNumberFormat="1" applyFont="1" applyFill="1" applyBorder="1" applyAlignment="1">
      <alignment horizontal="right"/>
    </xf>
    <xf numFmtId="0" fontId="19" fillId="3" borderId="0" xfId="0" applyFont="1" applyFill="1" applyAlignment="1">
      <alignment horizontal="center"/>
    </xf>
    <xf numFmtId="3" fontId="20" fillId="3" borderId="6" xfId="0" applyNumberFormat="1" applyFont="1" applyFill="1" applyBorder="1" applyAlignment="1">
      <alignment horizontal="right"/>
    </xf>
    <xf numFmtId="3" fontId="19" fillId="3" borderId="6" xfId="0" applyNumberFormat="1" applyFont="1" applyFill="1" applyBorder="1" applyAlignment="1">
      <alignment horizontal="right"/>
    </xf>
    <xf numFmtId="0" fontId="27" fillId="3" borderId="0" xfId="0" applyFont="1" applyFill="1" applyProtection="1">
      <protection hidden="1"/>
    </xf>
    <xf numFmtId="0" fontId="28" fillId="3" borderId="0" xfId="1" applyFont="1" applyFill="1" applyAlignment="1" applyProtection="1">
      <protection hidden="1"/>
    </xf>
    <xf numFmtId="0" fontId="28" fillId="2" borderId="1" xfId="1" applyFont="1" applyFill="1" applyBorder="1" applyAlignment="1" applyProtection="1">
      <alignment horizontal="left"/>
      <protection hidden="1"/>
    </xf>
    <xf numFmtId="0" fontId="28" fillId="2" borderId="0" xfId="1" applyFont="1" applyFill="1" applyBorder="1" applyAlignment="1" applyProtection="1">
      <alignment horizontal="left"/>
      <protection hidden="1"/>
    </xf>
    <xf numFmtId="17" fontId="29" fillId="2" borderId="0" xfId="0" applyNumberFormat="1" applyFont="1" applyFill="1" applyBorder="1" applyAlignment="1" applyProtection="1">
      <alignment horizontal="left"/>
      <protection hidden="1"/>
    </xf>
    <xf numFmtId="165" fontId="28" fillId="2" borderId="5" xfId="1" applyNumberFormat="1" applyFont="1" applyFill="1" applyBorder="1" applyAlignment="1" applyProtection="1">
      <alignment horizontal="left"/>
      <protection hidden="1"/>
    </xf>
    <xf numFmtId="165" fontId="28" fillId="2" borderId="1" xfId="1" applyNumberFormat="1" applyFont="1" applyFill="1" applyBorder="1" applyAlignment="1" applyProtection="1">
      <protection hidden="1"/>
    </xf>
    <xf numFmtId="0" fontId="28" fillId="3" borderId="1" xfId="1" applyFont="1" applyFill="1" applyBorder="1" applyAlignment="1" applyProtection="1">
      <alignment horizontal="left"/>
      <protection hidden="1"/>
    </xf>
    <xf numFmtId="165" fontId="28" fillId="3" borderId="1" xfId="1" applyNumberFormat="1" applyFont="1" applyFill="1" applyBorder="1" applyAlignment="1" applyProtection="1">
      <alignment horizontal="left"/>
      <protection hidden="1"/>
    </xf>
    <xf numFmtId="165" fontId="29" fillId="2" borderId="1" xfId="0" applyNumberFormat="1" applyFont="1" applyFill="1" applyBorder="1" applyAlignment="1" applyProtection="1">
      <alignment horizontal="left"/>
      <protection hidden="1"/>
    </xf>
    <xf numFmtId="17" fontId="28" fillId="3" borderId="1" xfId="1" applyNumberFormat="1" applyFont="1" applyFill="1" applyBorder="1" applyAlignment="1" applyProtection="1">
      <alignment horizontal="left"/>
      <protection hidden="1"/>
    </xf>
    <xf numFmtId="0" fontId="29" fillId="2" borderId="0" xfId="0" applyFont="1" applyFill="1" applyBorder="1" applyAlignment="1" applyProtection="1">
      <alignment horizontal="left"/>
      <protection hidden="1"/>
    </xf>
    <xf numFmtId="0" fontId="28" fillId="3" borderId="1" xfId="1" applyFont="1" applyFill="1" applyBorder="1" applyAlignment="1" applyProtection="1">
      <protection hidden="1"/>
    </xf>
    <xf numFmtId="0" fontId="30" fillId="3" borderId="1" xfId="0" applyFont="1" applyFill="1" applyBorder="1" applyAlignment="1" applyProtection="1">
      <alignment horizontal="left"/>
      <protection hidden="1"/>
    </xf>
    <xf numFmtId="165" fontId="0" fillId="3" borderId="0" xfId="0" applyNumberFormat="1" applyFill="1"/>
    <xf numFmtId="0" fontId="6" fillId="3" borderId="6" xfId="0" applyFont="1" applyFill="1" applyBorder="1" applyAlignment="1">
      <alignment horizontal="center" vertical="center" wrapText="1"/>
    </xf>
    <xf numFmtId="0" fontId="12" fillId="2" borderId="0" xfId="0" applyFont="1" applyFill="1" applyBorder="1" applyAlignment="1">
      <alignment horizontal="center"/>
    </xf>
    <xf numFmtId="0" fontId="6" fillId="3" borderId="3" xfId="0" applyFont="1" applyFill="1" applyBorder="1" applyAlignment="1">
      <alignment horizontal="center" vertical="center"/>
    </xf>
    <xf numFmtId="0" fontId="29" fillId="2" borderId="1" xfId="0" applyFont="1" applyFill="1" applyBorder="1" applyAlignment="1">
      <alignment horizontal="left"/>
    </xf>
    <xf numFmtId="0" fontId="7" fillId="2" borderId="0" xfId="0" applyFont="1" applyFill="1" applyAlignment="1">
      <alignment wrapText="1"/>
    </xf>
    <xf numFmtId="0" fontId="4" fillId="2" borderId="0" xfId="0" applyFont="1" applyFill="1" applyBorder="1" applyAlignment="1">
      <alignment horizontal="center"/>
    </xf>
    <xf numFmtId="0" fontId="4" fillId="2" borderId="4" xfId="0" applyFont="1" applyFill="1" applyBorder="1" applyAlignment="1">
      <alignment horizontal="center"/>
    </xf>
    <xf numFmtId="0" fontId="5" fillId="3" borderId="0" xfId="0" applyFont="1" applyFill="1"/>
    <xf numFmtId="0" fontId="29" fillId="3" borderId="1" xfId="0" applyFont="1" applyFill="1" applyBorder="1" applyAlignment="1">
      <alignment horizontal="left"/>
    </xf>
    <xf numFmtId="17" fontId="4" fillId="3" borderId="0" xfId="0" applyNumberFormat="1" applyFont="1" applyFill="1" applyBorder="1" applyAlignment="1">
      <alignment horizontal="left"/>
    </xf>
    <xf numFmtId="165" fontId="5" fillId="3" borderId="0" xfId="0" applyNumberFormat="1" applyFont="1" applyFill="1" applyBorder="1"/>
    <xf numFmtId="0" fontId="5" fillId="3" borderId="2" xfId="0" applyFont="1" applyFill="1" applyBorder="1" applyAlignment="1">
      <alignment horizontal="center" vertical="center"/>
    </xf>
    <xf numFmtId="0" fontId="3" fillId="3" borderId="3" xfId="0" applyFont="1" applyFill="1" applyBorder="1" applyAlignment="1">
      <alignment horizontal="center" vertical="justify"/>
    </xf>
    <xf numFmtId="0" fontId="5" fillId="3" borderId="3" xfId="0" applyFont="1" applyFill="1" applyBorder="1" applyAlignment="1">
      <alignment horizontal="center" vertical="justify"/>
    </xf>
    <xf numFmtId="165" fontId="4" fillId="3" borderId="0" xfId="0" applyNumberFormat="1" applyFont="1" applyFill="1" applyBorder="1"/>
    <xf numFmtId="165" fontId="5" fillId="3" borderId="1" xfId="0" applyNumberFormat="1" applyFont="1" applyFill="1" applyBorder="1"/>
    <xf numFmtId="165" fontId="5" fillId="3" borderId="10" xfId="0" applyNumberFormat="1" applyFont="1" applyFill="1" applyBorder="1"/>
    <xf numFmtId="165" fontId="7" fillId="3" borderId="0" xfId="0" applyNumberFormat="1" applyFont="1" applyFill="1"/>
    <xf numFmtId="165" fontId="4" fillId="3" borderId="0" xfId="0" applyNumberFormat="1" applyFont="1" applyFill="1" applyBorder="1" applyAlignment="1">
      <alignment horizontal="left"/>
    </xf>
    <xf numFmtId="165" fontId="4" fillId="3" borderId="0" xfId="0" applyNumberFormat="1" applyFont="1" applyFill="1" applyBorder="1" applyAlignment="1">
      <alignment horizontal="center"/>
    </xf>
    <xf numFmtId="165" fontId="5" fillId="3" borderId="0" xfId="0" applyNumberFormat="1" applyFont="1" applyFill="1" applyBorder="1" applyAlignment="1">
      <alignment horizontal="center"/>
    </xf>
    <xf numFmtId="165" fontId="5" fillId="3" borderId="6" xfId="0" applyNumberFormat="1" applyFont="1" applyFill="1" applyBorder="1"/>
    <xf numFmtId="165" fontId="4" fillId="3" borderId="6" xfId="0" applyNumberFormat="1" applyFont="1" applyFill="1" applyBorder="1" applyAlignment="1">
      <alignment horizontal="center"/>
    </xf>
    <xf numFmtId="3" fontId="5" fillId="3" borderId="0" xfId="0" applyNumberFormat="1" applyFont="1" applyFill="1" applyBorder="1"/>
    <xf numFmtId="0" fontId="7" fillId="3" borderId="0" xfId="0" applyFont="1" applyFill="1" applyAlignment="1">
      <alignment horizontal="left" wrapText="1"/>
    </xf>
    <xf numFmtId="0" fontId="7" fillId="2" borderId="23" xfId="0" applyFont="1" applyFill="1" applyBorder="1" applyAlignment="1">
      <alignment wrapText="1"/>
    </xf>
    <xf numFmtId="0" fontId="5" fillId="2" borderId="2" xfId="0" applyFont="1" applyFill="1" applyBorder="1" applyAlignment="1">
      <alignment horizontal="center" vertical="center" wrapText="1"/>
    </xf>
    <xf numFmtId="170" fontId="0" fillId="2" borderId="0" xfId="3" applyNumberFormat="1" applyFont="1" applyFill="1"/>
    <xf numFmtId="17" fontId="4" fillId="2" borderId="1" xfId="0" applyNumberFormat="1" applyFont="1" applyFill="1" applyBorder="1" applyAlignment="1"/>
    <xf numFmtId="0" fontId="5" fillId="3" borderId="0" xfId="0" applyFont="1" applyFill="1" applyAlignment="1">
      <alignment horizontal="center"/>
    </xf>
    <xf numFmtId="0" fontId="6" fillId="3" borderId="3" xfId="0" applyFont="1" applyFill="1" applyBorder="1" applyAlignment="1">
      <alignment horizontal="centerContinuous" vertical="center"/>
    </xf>
    <xf numFmtId="0" fontId="6" fillId="3" borderId="8" xfId="0" applyFont="1" applyFill="1" applyBorder="1" applyAlignment="1">
      <alignment horizontal="centerContinuous" vertical="center"/>
    </xf>
    <xf numFmtId="0" fontId="25" fillId="3" borderId="0" xfId="0" applyFont="1" applyFill="1" applyBorder="1" applyAlignment="1">
      <alignment horizontal="center" vertical="center"/>
    </xf>
    <xf numFmtId="171" fontId="25" fillId="3" borderId="0" xfId="2" applyNumberFormat="1" applyFont="1" applyFill="1" applyBorder="1" applyAlignment="1">
      <alignment horizontal="right" vertical="center"/>
    </xf>
    <xf numFmtId="0" fontId="0" fillId="3" borderId="0" xfId="0" applyFill="1" applyAlignment="1">
      <alignment horizontal="right"/>
    </xf>
    <xf numFmtId="171" fontId="0" fillId="3" borderId="0" xfId="2" applyNumberFormat="1" applyFont="1" applyFill="1" applyAlignment="1">
      <alignment horizontal="right"/>
    </xf>
    <xf numFmtId="171" fontId="25" fillId="3" borderId="0" xfId="2" applyNumberFormat="1" applyFont="1" applyFill="1" applyAlignment="1">
      <alignment horizontal="right"/>
    </xf>
    <xf numFmtId="0" fontId="0" fillId="3" borderId="6" xfId="0" applyFill="1" applyBorder="1"/>
    <xf numFmtId="3" fontId="25" fillId="3" borderId="6" xfId="0" applyNumberFormat="1" applyFont="1" applyFill="1" applyBorder="1" applyAlignment="1">
      <alignment horizontal="right"/>
    </xf>
    <xf numFmtId="171" fontId="0" fillId="3" borderId="6" xfId="2" applyNumberFormat="1" applyFont="1" applyFill="1" applyBorder="1" applyAlignment="1">
      <alignment horizontal="right"/>
    </xf>
    <xf numFmtId="171" fontId="25" fillId="3" borderId="6" xfId="2" applyNumberFormat="1" applyFont="1" applyFill="1" applyBorder="1" applyAlignment="1">
      <alignment horizontal="right"/>
    </xf>
    <xf numFmtId="0" fontId="0" fillId="3" borderId="6" xfId="0" applyFill="1" applyBorder="1" applyAlignment="1">
      <alignment horizontal="right"/>
    </xf>
    <xf numFmtId="0" fontId="6" fillId="3" borderId="0" xfId="0" quotePrefix="1" applyFont="1" applyFill="1" applyBorder="1"/>
    <xf numFmtId="0" fontId="3" fillId="3" borderId="0" xfId="0" applyFont="1" applyFill="1" applyBorder="1" applyAlignment="1">
      <alignment horizontal="right"/>
    </xf>
    <xf numFmtId="164" fontId="0" fillId="3" borderId="0" xfId="4" applyFont="1" applyFill="1" applyAlignment="1">
      <alignment horizontal="right"/>
    </xf>
    <xf numFmtId="164" fontId="25" fillId="3" borderId="0" xfId="4" applyFont="1" applyFill="1" applyAlignment="1">
      <alignment horizontal="right"/>
    </xf>
    <xf numFmtId="164" fontId="0" fillId="3" borderId="0" xfId="4" applyFont="1" applyFill="1"/>
    <xf numFmtId="164" fontId="21" fillId="3" borderId="0" xfId="4" applyFont="1" applyFill="1" applyAlignment="1">
      <alignment horizontal="right"/>
    </xf>
    <xf numFmtId="164" fontId="25" fillId="3" borderId="6" xfId="4" applyFont="1" applyFill="1" applyBorder="1" applyAlignment="1">
      <alignment horizontal="right"/>
    </xf>
    <xf numFmtId="164" fontId="0" fillId="3" borderId="6" xfId="4" applyFont="1" applyFill="1" applyBorder="1" applyAlignment="1">
      <alignment horizontal="right"/>
    </xf>
    <xf numFmtId="164" fontId="0" fillId="3" borderId="6" xfId="4" applyFont="1" applyFill="1" applyBorder="1"/>
    <xf numFmtId="164" fontId="21" fillId="3" borderId="6" xfId="4" applyFont="1" applyFill="1" applyBorder="1" applyAlignment="1">
      <alignment horizontal="right"/>
    </xf>
    <xf numFmtId="0" fontId="5"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5" fillId="2" borderId="0" xfId="0" applyFont="1" applyFill="1" applyAlignment="1">
      <alignment horizontal="center" wrapText="1"/>
    </xf>
    <xf numFmtId="0" fontId="3" fillId="2" borderId="3" xfId="0" applyFont="1" applyFill="1" applyBorder="1" applyAlignment="1">
      <alignment horizontal="center" vertical="justify" wrapText="1"/>
    </xf>
    <xf numFmtId="0" fontId="5" fillId="2" borderId="3" xfId="0" applyFont="1" applyFill="1" applyBorder="1" applyAlignment="1">
      <alignment horizontal="center" vertical="justify" wrapText="1"/>
    </xf>
    <xf numFmtId="0" fontId="5" fillId="2" borderId="8" xfId="0" applyFont="1" applyFill="1" applyBorder="1" applyAlignment="1">
      <alignment horizontal="center" vertical="justify" wrapText="1"/>
    </xf>
    <xf numFmtId="0" fontId="5" fillId="2" borderId="0" xfId="0" applyFont="1" applyFill="1" applyAlignment="1">
      <alignment horizontal="center" wrapText="1"/>
    </xf>
    <xf numFmtId="0" fontId="5" fillId="2" borderId="0" xfId="0" applyFont="1" applyFill="1" applyAlignment="1">
      <alignment vertical="center" wrapText="1"/>
    </xf>
    <xf numFmtId="0" fontId="5" fillId="2" borderId="0" xfId="0" applyFont="1" applyFill="1" applyBorder="1" applyAlignment="1">
      <alignment horizontal="center" vertical="center" wrapText="1"/>
    </xf>
    <xf numFmtId="165" fontId="5" fillId="2" borderId="0" xfId="0" applyNumberFormat="1" applyFont="1" applyFill="1" applyBorder="1" applyAlignment="1">
      <alignment vertical="center" wrapText="1"/>
    </xf>
    <xf numFmtId="165" fontId="5" fillId="2" borderId="0" xfId="0" applyNumberFormat="1"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0" fillId="2" borderId="0" xfId="0" applyFill="1" applyAlignment="1">
      <alignment vertical="center"/>
    </xf>
    <xf numFmtId="0" fontId="5" fillId="2" borderId="0" xfId="0" applyFont="1" applyFill="1" applyAlignment="1">
      <alignment vertical="center"/>
    </xf>
    <xf numFmtId="0" fontId="2" fillId="3" borderId="0" xfId="0" applyFont="1" applyFill="1" applyBorder="1"/>
    <xf numFmtId="165" fontId="2" fillId="3" borderId="0" xfId="0" applyNumberFormat="1" applyFont="1" applyFill="1"/>
    <xf numFmtId="0" fontId="0" fillId="3" borderId="0" xfId="0" applyFill="1" applyBorder="1"/>
    <xf numFmtId="0" fontId="5" fillId="3" borderId="0" xfId="0" applyFont="1" applyFill="1" applyBorder="1" applyAlignment="1">
      <alignment horizontal="center" vertical="justify"/>
    </xf>
    <xf numFmtId="0" fontId="5" fillId="3" borderId="3" xfId="0" applyFont="1" applyFill="1" applyBorder="1" applyAlignment="1">
      <alignment horizontal="center" vertical="center"/>
    </xf>
    <xf numFmtId="171" fontId="4" fillId="3" borderId="8" xfId="2" applyNumberFormat="1" applyFont="1" applyFill="1" applyBorder="1" applyAlignment="1">
      <alignment horizontal="right"/>
    </xf>
    <xf numFmtId="171" fontId="4" fillId="3" borderId="0" xfId="2" applyNumberFormat="1" applyFont="1" applyFill="1" applyBorder="1" applyAlignment="1">
      <alignment horizontal="right"/>
    </xf>
    <xf numFmtId="171" fontId="5" fillId="3" borderId="0" xfId="2" applyNumberFormat="1" applyFont="1" applyFill="1" applyBorder="1" applyAlignment="1">
      <alignment horizontal="right"/>
    </xf>
    <xf numFmtId="165" fontId="3" fillId="3" borderId="0" xfId="0" applyNumberFormat="1" applyFont="1" applyFill="1" applyBorder="1" applyAlignment="1">
      <alignment horizontal="center"/>
    </xf>
    <xf numFmtId="171" fontId="4" fillId="3" borderId="6" xfId="2" applyNumberFormat="1" applyFont="1" applyFill="1" applyBorder="1" applyAlignment="1">
      <alignment horizontal="right"/>
    </xf>
    <xf numFmtId="171" fontId="5" fillId="3" borderId="6" xfId="2" applyNumberFormat="1" applyFont="1" applyFill="1" applyBorder="1" applyAlignment="1">
      <alignment horizontal="right"/>
    </xf>
    <xf numFmtId="165" fontId="3" fillId="3" borderId="6" xfId="0" applyNumberFormat="1" applyFont="1" applyFill="1" applyBorder="1" applyAlignment="1">
      <alignment horizontal="center"/>
    </xf>
    <xf numFmtId="0" fontId="7" fillId="3" borderId="0" xfId="0" applyFont="1" applyFill="1" applyBorder="1"/>
    <xf numFmtId="0" fontId="6" fillId="3" borderId="0" xfId="0" quotePrefix="1" applyFont="1" applyFill="1" applyBorder="1" applyAlignment="1">
      <alignment vertical="top"/>
    </xf>
    <xf numFmtId="0" fontId="3" fillId="3" borderId="0" xfId="0" applyFont="1" applyFill="1" applyBorder="1"/>
    <xf numFmtId="165" fontId="4" fillId="3" borderId="4" xfId="0" applyNumberFormat="1" applyFont="1" applyFill="1" applyBorder="1" applyAlignment="1">
      <alignment horizontal="centerContinuous"/>
    </xf>
    <xf numFmtId="165" fontId="4" fillId="3" borderId="0" xfId="0" applyNumberFormat="1" applyFont="1" applyFill="1" applyBorder="1" applyAlignment="1">
      <alignment horizontal="centerContinuous"/>
    </xf>
    <xf numFmtId="165" fontId="5" fillId="3" borderId="0" xfId="0" applyNumberFormat="1" applyFont="1" applyFill="1" applyBorder="1" applyAlignment="1">
      <alignment horizontal="left"/>
    </xf>
    <xf numFmtId="165" fontId="4" fillId="3" borderId="2" xfId="0" applyNumberFormat="1" applyFont="1" applyFill="1" applyBorder="1" applyAlignment="1">
      <alignment horizontal="center" vertical="center"/>
    </xf>
    <xf numFmtId="165" fontId="5" fillId="3" borderId="3" xfId="0" applyNumberFormat="1" applyFont="1" applyFill="1" applyBorder="1" applyAlignment="1">
      <alignment horizontal="center" vertical="justify"/>
    </xf>
    <xf numFmtId="0" fontId="4" fillId="3" borderId="0" xfId="0" applyFont="1" applyFill="1" applyBorder="1" applyAlignment="1">
      <alignment horizontal="left" vertical="center"/>
    </xf>
    <xf numFmtId="3" fontId="5" fillId="3" borderId="0" xfId="0" applyNumberFormat="1" applyFont="1" applyFill="1" applyBorder="1" applyAlignment="1">
      <alignment horizontal="center"/>
    </xf>
    <xf numFmtId="171" fontId="3" fillId="3" borderId="0" xfId="2" applyNumberFormat="1" applyFont="1" applyFill="1" applyBorder="1" applyAlignment="1">
      <alignment horizontal="right"/>
    </xf>
    <xf numFmtId="2" fontId="5" fillId="3" borderId="0" xfId="0" applyNumberFormat="1" applyFont="1" applyFill="1" applyBorder="1" applyAlignment="1">
      <alignment horizontal="right"/>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justify" wrapText="1"/>
    </xf>
    <xf numFmtId="0" fontId="0" fillId="3" borderId="0" xfId="0" applyFill="1" applyAlignment="1">
      <alignment horizontal="center"/>
    </xf>
    <xf numFmtId="0" fontId="7" fillId="2" borderId="0" xfId="0" applyFont="1" applyFill="1" applyAlignment="1">
      <alignment horizontal="center"/>
    </xf>
    <xf numFmtId="0" fontId="0" fillId="2" borderId="0" xfId="0" applyFill="1" applyAlignment="1">
      <alignment horizontal="center"/>
    </xf>
    <xf numFmtId="0" fontId="7" fillId="2" borderId="0" xfId="0" applyFont="1" applyFill="1" applyAlignment="1">
      <alignment horizontal="left" vertical="center" wrapText="1"/>
    </xf>
    <xf numFmtId="0" fontId="7" fillId="2" borderId="0" xfId="0" applyFont="1" applyFill="1" applyAlignment="1">
      <alignment horizontal="left" wrapText="1"/>
    </xf>
    <xf numFmtId="0" fontId="7" fillId="2" borderId="0" xfId="0" applyFont="1" applyFill="1" applyAlignment="1">
      <alignment vertical="center" wrapText="1"/>
    </xf>
    <xf numFmtId="0" fontId="6" fillId="2"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2" borderId="6" xfId="0" applyFill="1" applyBorder="1" applyAlignment="1">
      <alignment horizontal="center" vertical="center"/>
    </xf>
    <xf numFmtId="165" fontId="6" fillId="2" borderId="8" xfId="0" applyNumberFormat="1" applyFont="1" applyFill="1" applyBorder="1" applyAlignment="1">
      <alignment horizontal="center" vertical="center" wrapText="1"/>
    </xf>
    <xf numFmtId="165" fontId="0" fillId="2" borderId="6" xfId="0" applyNumberFormat="1" applyFill="1" applyBorder="1" applyAlignment="1">
      <alignment horizontal="center" vertical="center"/>
    </xf>
    <xf numFmtId="0" fontId="7" fillId="3" borderId="0" xfId="0" applyFont="1" applyFill="1" applyAlignment="1">
      <alignment horizontal="left"/>
    </xf>
    <xf numFmtId="0" fontId="7" fillId="3" borderId="0" xfId="0" applyFont="1" applyFill="1" applyAlignment="1">
      <alignment horizontal="left" wrapText="1"/>
    </xf>
    <xf numFmtId="0" fontId="19" fillId="3" borderId="8"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9" fillId="3" borderId="8" xfId="0" applyFont="1" applyFill="1" applyBorder="1" applyAlignment="1">
      <alignment horizontal="center" vertical="center"/>
    </xf>
    <xf numFmtId="0" fontId="19" fillId="3" borderId="6" xfId="0" applyFont="1" applyFill="1" applyBorder="1" applyAlignment="1">
      <alignment horizontal="center" vertical="center"/>
    </xf>
    <xf numFmtId="0" fontId="13" fillId="2" borderId="19" xfId="0" applyFont="1" applyFill="1" applyBorder="1" applyAlignment="1">
      <alignment horizontal="right"/>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0" xfId="0" applyFont="1" applyFill="1" applyBorder="1" applyAlignment="1">
      <alignment horizontal="center"/>
    </xf>
    <xf numFmtId="0" fontId="6" fillId="3" borderId="8" xfId="0" applyFont="1" applyFill="1" applyBorder="1" applyAlignment="1">
      <alignment horizontal="center" vertical="center" wrapText="1"/>
    </xf>
    <xf numFmtId="0" fontId="0" fillId="3" borderId="6" xfId="0" applyFill="1" applyBorder="1" applyAlignment="1">
      <alignment horizontal="center" vertical="center"/>
    </xf>
    <xf numFmtId="0" fontId="6" fillId="3" borderId="3" xfId="0" applyFont="1" applyFill="1" applyBorder="1" applyAlignment="1">
      <alignment horizontal="center" vertical="center"/>
    </xf>
  </cellXfs>
  <cellStyles count="5">
    <cellStyle name="Hipervínculo" xfId="1" builtinId="8"/>
    <cellStyle name="Millares" xfId="2" builtinId="3"/>
    <cellStyle name="Millares [0]" xfId="4" builtinId="6"/>
    <cellStyle name="Normal" xfId="0" builtinId="0"/>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194734</xdr:colOff>
      <xdr:row>0</xdr:row>
      <xdr:rowOff>25399</xdr:rowOff>
    </xdr:from>
    <xdr:to>
      <xdr:col>8</xdr:col>
      <xdr:colOff>204259</xdr:colOff>
      <xdr:row>5</xdr:row>
      <xdr:rowOff>160654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194734" y="25399"/>
          <a:ext cx="5019675" cy="1040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303428</xdr:colOff>
      <xdr:row>1</xdr:row>
      <xdr:rowOff>7434</xdr:rowOff>
    </xdr:from>
    <xdr:ext cx="5851083" cy="968983"/>
    <xdr:sp macro="" textlink="">
      <xdr:nvSpPr>
        <xdr:cNvPr id="3" name="Rectángulo 2"/>
        <xdr:cNvSpPr/>
      </xdr:nvSpPr>
      <xdr:spPr>
        <a:xfrm>
          <a:off x="5856503" y="169359"/>
          <a:ext cx="5851083" cy="968983"/>
        </a:xfrm>
        <a:prstGeom prst="rect">
          <a:avLst/>
        </a:prstGeom>
        <a:noFill/>
      </xdr:spPr>
      <xdr:txBody>
        <a:bodyPr wrap="square" lIns="91440" tIns="45720" rIns="91440" bIns="45720">
          <a:spAutoFit/>
        </a:bodyPr>
        <a:lstStyle/>
        <a:p>
          <a:pPr algn="ctr"/>
          <a:r>
            <a:rPr lang="es-ES" sz="2800" b="0" cap="none" spc="0">
              <a:ln w="0"/>
              <a:solidFill>
                <a:schemeClr val="accent1">
                  <a:lumMod val="75000"/>
                </a:schemeClr>
              </a:solidFill>
              <a:effectLst>
                <a:outerShdw blurRad="38100" dist="19050" dir="2700000" algn="tl" rotWithShape="0">
                  <a:schemeClr val="dk1">
                    <a:alpha val="40000"/>
                  </a:schemeClr>
                </a:outerShdw>
              </a:effectLst>
            </a:rPr>
            <a:t>CENSO EDIFICACIONES</a:t>
          </a:r>
          <a:r>
            <a:rPr lang="es-ES" sz="2800" b="0" cap="none" spc="0" baseline="0">
              <a:ln w="0"/>
              <a:solidFill>
                <a:schemeClr val="accent1">
                  <a:lumMod val="75000"/>
                </a:schemeClr>
              </a:solidFill>
              <a:effectLst>
                <a:outerShdw blurRad="38100" dist="19050" dir="2700000" algn="tl" rotWithShape="0">
                  <a:schemeClr val="dk1">
                    <a:alpha val="40000"/>
                  </a:schemeClr>
                </a:outerShdw>
              </a:effectLst>
            </a:rPr>
            <a:t> - CEED</a:t>
          </a:r>
          <a:r>
            <a:rPr lang="es-ES" sz="2800" b="0" cap="none" spc="0">
              <a:ln w="0"/>
              <a:solidFill>
                <a:schemeClr val="accent1">
                  <a:lumMod val="75000"/>
                </a:schemeClr>
              </a:solidFill>
              <a:effectLst>
                <a:outerShdw blurRad="38100" dist="19050" dir="2700000" algn="tl" rotWithShape="0">
                  <a:schemeClr val="dk1">
                    <a:alpha val="40000"/>
                  </a:schemeClr>
                </a:outerShdw>
              </a:effectLst>
            </a:rPr>
            <a:t> </a:t>
          </a:r>
        </a:p>
        <a:p>
          <a:pPr algn="ctr"/>
          <a:r>
            <a:rPr lang="es-ES" sz="2800" b="0" cap="none" spc="0">
              <a:ln w="0"/>
              <a:solidFill>
                <a:schemeClr val="accent1">
                  <a:lumMod val="75000"/>
                </a:schemeClr>
              </a:solidFill>
              <a:effectLst>
                <a:outerShdw blurRad="38100" dist="19050" dir="2700000" algn="tl" rotWithShape="0">
                  <a:schemeClr val="dk1">
                    <a:alpha val="40000"/>
                  </a:schemeClr>
                </a:outerShdw>
              </a:effectLst>
            </a:rPr>
            <a:t>III TRIMESTRE 2017</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6</xdr:col>
      <xdr:colOff>14656</xdr:colOff>
      <xdr:row>4</xdr:row>
      <xdr:rowOff>96755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9525" y="28575"/>
          <a:ext cx="3338881" cy="79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36</xdr:row>
      <xdr:rowOff>198120</xdr:rowOff>
    </xdr:from>
    <xdr:to>
      <xdr:col>1</xdr:col>
      <xdr:colOff>0</xdr:colOff>
      <xdr:row>36</xdr:row>
      <xdr:rowOff>281940</xdr:rowOff>
    </xdr:to>
    <xdr:cxnSp macro="">
      <xdr:nvCxnSpPr>
        <xdr:cNvPr id="3" name="AutoShape 8"/>
        <xdr:cNvCxnSpPr>
          <a:cxnSpLocks noChangeShapeType="1"/>
        </xdr:cNvCxnSpPr>
      </xdr:nvCxnSpPr>
      <xdr:spPr bwMode="auto">
        <a:xfrm flipV="1">
          <a:off x="342900" y="5703570"/>
          <a:ext cx="0" cy="0"/>
        </a:xfrm>
        <a:prstGeom prst="straightConnector1">
          <a:avLst/>
        </a:prstGeom>
        <a:noFill/>
        <a:ln w="9525">
          <a:solidFill>
            <a:srgbClr val="008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0</xdr:colOff>
      <xdr:row>25</xdr:row>
      <xdr:rowOff>259080</xdr:rowOff>
    </xdr:from>
    <xdr:to>
      <xdr:col>1</xdr:col>
      <xdr:colOff>0</xdr:colOff>
      <xdr:row>25</xdr:row>
      <xdr:rowOff>259080</xdr:rowOff>
    </xdr:to>
    <xdr:sp macro="" textlink="">
      <xdr:nvSpPr>
        <xdr:cNvPr id="4" name="Line 9"/>
        <xdr:cNvSpPr>
          <a:spLocks noChangeShapeType="1"/>
        </xdr:cNvSpPr>
      </xdr:nvSpPr>
      <xdr:spPr bwMode="auto">
        <a:xfrm flipV="1">
          <a:off x="342900" y="3630930"/>
          <a:ext cx="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609600</xdr:colOff>
      <xdr:row>14</xdr:row>
      <xdr:rowOff>182880</xdr:rowOff>
    </xdr:from>
    <xdr:to>
      <xdr:col>7</xdr:col>
      <xdr:colOff>784860</xdr:colOff>
      <xdr:row>14</xdr:row>
      <xdr:rowOff>182880</xdr:rowOff>
    </xdr:to>
    <xdr:sp macro="" textlink="">
      <xdr:nvSpPr>
        <xdr:cNvPr id="5" name="Line 10"/>
        <xdr:cNvSpPr>
          <a:spLocks noChangeShapeType="1"/>
        </xdr:cNvSpPr>
      </xdr:nvSpPr>
      <xdr:spPr bwMode="auto">
        <a:xfrm flipH="1">
          <a:off x="1276350" y="1344930"/>
          <a:ext cx="2118360" cy="0"/>
        </a:xfrm>
        <a:prstGeom prst="line">
          <a:avLst/>
        </a:prstGeom>
        <a:noFill/>
        <a:ln w="19050">
          <a:solidFill>
            <a:srgbClr val="008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1097280</xdr:colOff>
      <xdr:row>14</xdr:row>
      <xdr:rowOff>190500</xdr:rowOff>
    </xdr:from>
    <xdr:to>
      <xdr:col>17</xdr:col>
      <xdr:colOff>472440</xdr:colOff>
      <xdr:row>14</xdr:row>
      <xdr:rowOff>190500</xdr:rowOff>
    </xdr:to>
    <xdr:sp macro="" textlink="">
      <xdr:nvSpPr>
        <xdr:cNvPr id="6" name="Line 11"/>
        <xdr:cNvSpPr>
          <a:spLocks noChangeShapeType="1"/>
        </xdr:cNvSpPr>
      </xdr:nvSpPr>
      <xdr:spPr bwMode="auto">
        <a:xfrm flipH="1">
          <a:off x="5974080" y="1352550"/>
          <a:ext cx="2375535" cy="0"/>
        </a:xfrm>
        <a:prstGeom prst="line">
          <a:avLst/>
        </a:prstGeom>
        <a:noFill/>
        <a:ln w="19050">
          <a:solidFill>
            <a:srgbClr val="008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563880</xdr:colOff>
      <xdr:row>15</xdr:row>
      <xdr:rowOff>7620</xdr:rowOff>
    </xdr:from>
    <xdr:to>
      <xdr:col>8</xdr:col>
      <xdr:colOff>563880</xdr:colOff>
      <xdr:row>17</xdr:row>
      <xdr:rowOff>0</xdr:rowOff>
    </xdr:to>
    <xdr:sp macro="" textlink="">
      <xdr:nvSpPr>
        <xdr:cNvPr id="7" name="Line 12"/>
        <xdr:cNvSpPr>
          <a:spLocks noChangeShapeType="1"/>
        </xdr:cNvSpPr>
      </xdr:nvSpPr>
      <xdr:spPr bwMode="auto">
        <a:xfrm>
          <a:off x="3954780" y="1417320"/>
          <a:ext cx="0" cy="325755"/>
        </a:xfrm>
        <a:prstGeom prst="line">
          <a:avLst/>
        </a:prstGeom>
        <a:noFill/>
        <a:ln w="19050">
          <a:solidFill>
            <a:srgbClr val="008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11</xdr:col>
      <xdr:colOff>480060</xdr:colOff>
      <xdr:row>15</xdr:row>
      <xdr:rowOff>22860</xdr:rowOff>
    </xdr:from>
    <xdr:to>
      <xdr:col>11</xdr:col>
      <xdr:colOff>480060</xdr:colOff>
      <xdr:row>17</xdr:row>
      <xdr:rowOff>7620</xdr:rowOff>
    </xdr:to>
    <xdr:sp macro="" textlink="">
      <xdr:nvSpPr>
        <xdr:cNvPr id="8" name="Line 13"/>
        <xdr:cNvSpPr>
          <a:spLocks noChangeShapeType="1"/>
        </xdr:cNvSpPr>
      </xdr:nvSpPr>
      <xdr:spPr bwMode="auto">
        <a:xfrm>
          <a:off x="5366385" y="1432560"/>
          <a:ext cx="0" cy="318135"/>
        </a:xfrm>
        <a:prstGeom prst="line">
          <a:avLst/>
        </a:prstGeom>
        <a:noFill/>
        <a:ln w="19050">
          <a:solidFill>
            <a:srgbClr val="008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609600</xdr:colOff>
      <xdr:row>14</xdr:row>
      <xdr:rowOff>182880</xdr:rowOff>
    </xdr:from>
    <xdr:to>
      <xdr:col>2</xdr:col>
      <xdr:colOff>617220</xdr:colOff>
      <xdr:row>17</xdr:row>
      <xdr:rowOff>0</xdr:rowOff>
    </xdr:to>
    <xdr:sp macro="" textlink="">
      <xdr:nvSpPr>
        <xdr:cNvPr id="9" name="Line 14"/>
        <xdr:cNvSpPr>
          <a:spLocks noChangeShapeType="1"/>
        </xdr:cNvSpPr>
      </xdr:nvSpPr>
      <xdr:spPr bwMode="auto">
        <a:xfrm flipH="1">
          <a:off x="1276350" y="1344930"/>
          <a:ext cx="7620" cy="398145"/>
        </a:xfrm>
        <a:prstGeom prst="line">
          <a:avLst/>
        </a:prstGeom>
        <a:noFill/>
        <a:ln w="19050">
          <a:solidFill>
            <a:srgbClr val="008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525780</xdr:colOff>
      <xdr:row>14</xdr:row>
      <xdr:rowOff>182880</xdr:rowOff>
    </xdr:from>
    <xdr:to>
      <xdr:col>5</xdr:col>
      <xdr:colOff>525780</xdr:colOff>
      <xdr:row>17</xdr:row>
      <xdr:rowOff>7620</xdr:rowOff>
    </xdr:to>
    <xdr:sp macro="" textlink="">
      <xdr:nvSpPr>
        <xdr:cNvPr id="10" name="Line 15"/>
        <xdr:cNvSpPr>
          <a:spLocks noChangeShapeType="1"/>
        </xdr:cNvSpPr>
      </xdr:nvSpPr>
      <xdr:spPr bwMode="auto">
        <a:xfrm>
          <a:off x="2554605" y="1344930"/>
          <a:ext cx="0" cy="405765"/>
        </a:xfrm>
        <a:prstGeom prst="line">
          <a:avLst/>
        </a:prstGeom>
        <a:noFill/>
        <a:ln w="19050">
          <a:solidFill>
            <a:srgbClr val="008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17</xdr:col>
      <xdr:colOff>472440</xdr:colOff>
      <xdr:row>14</xdr:row>
      <xdr:rowOff>182880</xdr:rowOff>
    </xdr:from>
    <xdr:to>
      <xdr:col>17</xdr:col>
      <xdr:colOff>472440</xdr:colOff>
      <xdr:row>16</xdr:row>
      <xdr:rowOff>175260</xdr:rowOff>
    </xdr:to>
    <xdr:sp macro="" textlink="">
      <xdr:nvSpPr>
        <xdr:cNvPr id="11" name="Line 16"/>
        <xdr:cNvSpPr>
          <a:spLocks noChangeShapeType="1"/>
        </xdr:cNvSpPr>
      </xdr:nvSpPr>
      <xdr:spPr bwMode="auto">
        <a:xfrm>
          <a:off x="8349615" y="1344930"/>
          <a:ext cx="0" cy="401955"/>
        </a:xfrm>
        <a:prstGeom prst="line">
          <a:avLst/>
        </a:prstGeom>
        <a:noFill/>
        <a:ln w="19050">
          <a:solidFill>
            <a:srgbClr val="008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579120</xdr:colOff>
      <xdr:row>14</xdr:row>
      <xdr:rowOff>198120</xdr:rowOff>
    </xdr:from>
    <xdr:to>
      <xdr:col>14</xdr:col>
      <xdr:colOff>579120</xdr:colOff>
      <xdr:row>16</xdr:row>
      <xdr:rowOff>152400</xdr:rowOff>
    </xdr:to>
    <xdr:sp macro="" textlink="">
      <xdr:nvSpPr>
        <xdr:cNvPr id="12" name="Line 17"/>
        <xdr:cNvSpPr>
          <a:spLocks noChangeShapeType="1"/>
        </xdr:cNvSpPr>
      </xdr:nvSpPr>
      <xdr:spPr bwMode="auto">
        <a:xfrm>
          <a:off x="6951345" y="1360170"/>
          <a:ext cx="0" cy="363855"/>
        </a:xfrm>
        <a:prstGeom prst="line">
          <a:avLst/>
        </a:prstGeom>
        <a:noFill/>
        <a:ln w="19050">
          <a:solidFill>
            <a:srgbClr val="008000"/>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5</xdr:col>
      <xdr:colOff>529006</xdr:colOff>
      <xdr:row>4</xdr:row>
      <xdr:rowOff>96755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9525" y="28575"/>
          <a:ext cx="3338881" cy="79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538531</xdr:colOff>
      <xdr:row>4</xdr:row>
      <xdr:rowOff>96755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38100" y="28575"/>
          <a:ext cx="4329481" cy="79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xdr:colOff>
      <xdr:row>0</xdr:row>
      <xdr:rowOff>47625</xdr:rowOff>
    </xdr:from>
    <xdr:to>
      <xdr:col>6</xdr:col>
      <xdr:colOff>322764</xdr:colOff>
      <xdr:row>6</xdr:row>
      <xdr:rowOff>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38099" y="47625"/>
          <a:ext cx="5058113" cy="1069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40106</xdr:colOff>
      <xdr:row>0</xdr:row>
      <xdr:rowOff>70183</xdr:rowOff>
    </xdr:from>
    <xdr:to>
      <xdr:col>4</xdr:col>
      <xdr:colOff>83838</xdr:colOff>
      <xdr:row>4</xdr:row>
      <xdr:rowOff>140368</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40106" y="70183"/>
          <a:ext cx="3462706" cy="79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414706</xdr:colOff>
      <xdr:row>4</xdr:row>
      <xdr:rowOff>68180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0" y="0"/>
          <a:ext cx="3462706" cy="79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290881</xdr:colOff>
      <xdr:row>4</xdr:row>
      <xdr:rowOff>68180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0" y="0"/>
          <a:ext cx="3462706" cy="79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138481</xdr:colOff>
      <xdr:row>4</xdr:row>
      <xdr:rowOff>68180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0" y="0"/>
          <a:ext cx="3462706" cy="79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662356</xdr:colOff>
      <xdr:row>4</xdr:row>
      <xdr:rowOff>68180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0" y="0"/>
          <a:ext cx="3338881" cy="79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109906</xdr:colOff>
      <xdr:row>4</xdr:row>
      <xdr:rowOff>68180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0" y="0"/>
          <a:ext cx="3338881" cy="79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290881</xdr:colOff>
      <xdr:row>4</xdr:row>
      <xdr:rowOff>68180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5" t="26921" r="1636" b="33771"/>
        <a:stretch>
          <a:fillRect/>
        </a:stretch>
      </xdr:blipFill>
      <xdr:spPr bwMode="auto">
        <a:xfrm>
          <a:off x="0" y="0"/>
          <a:ext cx="3338881" cy="79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jbautistab\AppData\Local\Microsoft\Windows\Temporary%20Internet%20Files\Content.Outlook\YC8BP12H\tunja\PROC04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derado"/>
      <sheetName val="max y min $"/>
      <sheetName val="m2 max y min"/>
      <sheetName val="estrato y destino"/>
      <sheetName val=" m2 cons vrs vendi"/>
      <sheetName val="m2 por uso"/>
      <sheetName val="m2 por capi"/>
      <sheetName val="# obras por estrato"/>
      <sheetName val="# obras por cap y destino"/>
      <sheetName val="# obras por uso"/>
      <sheetName val="pagina 1"/>
      <sheetName val="pagina 2"/>
      <sheetName val="pagina 3"/>
      <sheetName val="PAGINA 4"/>
      <sheetName val="pagina 5"/>
      <sheetName val="pagina 6"/>
      <sheetName val="pagina 7"/>
      <sheetName val="pagina 8"/>
      <sheetName val="pagina 9"/>
      <sheetName val="pag 10 grado de avance"/>
      <sheetName val="Hoja1"/>
      <sheetName val="Hoja4"/>
      <sheetName val="Hoja5"/>
      <sheetName val="Hoja3"/>
      <sheetName val="Hoja2"/>
      <sheetName val="Hoja6"/>
      <sheetName val="PROC040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ow r="1">
          <cell r="J1" t="str">
            <v>nro_form</v>
          </cell>
        </row>
        <row r="2">
          <cell r="J2">
            <v>8000001</v>
          </cell>
        </row>
        <row r="3">
          <cell r="J3">
            <v>8000002</v>
          </cell>
        </row>
        <row r="4">
          <cell r="J4">
            <v>8000003</v>
          </cell>
        </row>
        <row r="5">
          <cell r="J5">
            <v>8000004</v>
          </cell>
        </row>
        <row r="6">
          <cell r="J6">
            <v>8000005</v>
          </cell>
        </row>
        <row r="7">
          <cell r="J7">
            <v>8000006</v>
          </cell>
        </row>
        <row r="8">
          <cell r="J8">
            <v>8000007</v>
          </cell>
        </row>
        <row r="9">
          <cell r="J9">
            <v>8000008</v>
          </cell>
        </row>
        <row r="10">
          <cell r="J10">
            <v>8000009</v>
          </cell>
        </row>
        <row r="11">
          <cell r="J11">
            <v>8000010</v>
          </cell>
        </row>
        <row r="12">
          <cell r="J12">
            <v>8000011</v>
          </cell>
        </row>
        <row r="13">
          <cell r="J13">
            <v>8000012</v>
          </cell>
        </row>
        <row r="14">
          <cell r="J14">
            <v>8000013</v>
          </cell>
        </row>
        <row r="15">
          <cell r="J15">
            <v>8000014</v>
          </cell>
        </row>
        <row r="16">
          <cell r="J16">
            <v>8000015</v>
          </cell>
        </row>
        <row r="17">
          <cell r="J17">
            <v>8000016</v>
          </cell>
        </row>
        <row r="18">
          <cell r="J18">
            <v>8000017</v>
          </cell>
        </row>
        <row r="19">
          <cell r="J19">
            <v>8000018</v>
          </cell>
        </row>
        <row r="20">
          <cell r="J20">
            <v>8000018</v>
          </cell>
        </row>
        <row r="21">
          <cell r="J21">
            <v>8000019</v>
          </cell>
        </row>
        <row r="22">
          <cell r="J22">
            <v>8000020</v>
          </cell>
        </row>
        <row r="23">
          <cell r="J23">
            <v>8000021</v>
          </cell>
        </row>
        <row r="24">
          <cell r="J24">
            <v>8000022</v>
          </cell>
        </row>
        <row r="25">
          <cell r="J25">
            <v>8000023</v>
          </cell>
        </row>
        <row r="26">
          <cell r="J26">
            <v>8000024</v>
          </cell>
        </row>
        <row r="27">
          <cell r="J27">
            <v>8000025</v>
          </cell>
        </row>
        <row r="28">
          <cell r="J28">
            <v>8000026</v>
          </cell>
        </row>
        <row r="29">
          <cell r="J29">
            <v>8000027</v>
          </cell>
        </row>
        <row r="30">
          <cell r="J30">
            <v>8000028</v>
          </cell>
        </row>
        <row r="31">
          <cell r="J31">
            <v>8000029</v>
          </cell>
        </row>
        <row r="32">
          <cell r="J32">
            <v>8000030</v>
          </cell>
        </row>
        <row r="33">
          <cell r="J33">
            <v>8000031</v>
          </cell>
        </row>
        <row r="34">
          <cell r="J34">
            <v>8000032</v>
          </cell>
        </row>
        <row r="35">
          <cell r="J35">
            <v>8000033</v>
          </cell>
        </row>
        <row r="36">
          <cell r="J36">
            <v>8000034</v>
          </cell>
        </row>
        <row r="37">
          <cell r="J37">
            <v>8000035</v>
          </cell>
        </row>
        <row r="38">
          <cell r="J38">
            <v>8000036</v>
          </cell>
        </row>
        <row r="39">
          <cell r="J39">
            <v>8000037</v>
          </cell>
        </row>
        <row r="40">
          <cell r="J40">
            <v>8000038</v>
          </cell>
        </row>
        <row r="41">
          <cell r="J41">
            <v>8000039</v>
          </cell>
        </row>
        <row r="42">
          <cell r="J42">
            <v>8000040</v>
          </cell>
        </row>
        <row r="43">
          <cell r="J43">
            <v>8000041</v>
          </cell>
        </row>
        <row r="44">
          <cell r="J44">
            <v>8000042</v>
          </cell>
        </row>
        <row r="45">
          <cell r="J45">
            <v>8000043</v>
          </cell>
        </row>
        <row r="46">
          <cell r="J46">
            <v>8000044</v>
          </cell>
        </row>
        <row r="47">
          <cell r="J47">
            <v>8000045</v>
          </cell>
        </row>
        <row r="48">
          <cell r="J48">
            <v>8000046</v>
          </cell>
        </row>
        <row r="49">
          <cell r="J49">
            <v>8000047</v>
          </cell>
        </row>
        <row r="50">
          <cell r="J50">
            <v>8000048</v>
          </cell>
        </row>
        <row r="51">
          <cell r="J51">
            <v>8000049</v>
          </cell>
        </row>
        <row r="52">
          <cell r="J52">
            <v>8000050</v>
          </cell>
        </row>
        <row r="53">
          <cell r="J53">
            <v>8000051</v>
          </cell>
        </row>
        <row r="54">
          <cell r="J54">
            <v>8000052</v>
          </cell>
        </row>
        <row r="55">
          <cell r="J55">
            <v>8000053</v>
          </cell>
        </row>
        <row r="56">
          <cell r="J56">
            <v>8000054</v>
          </cell>
        </row>
        <row r="57">
          <cell r="J57">
            <v>8000055</v>
          </cell>
        </row>
        <row r="58">
          <cell r="J58">
            <v>8000056</v>
          </cell>
        </row>
        <row r="59">
          <cell r="J59">
            <v>8000057</v>
          </cell>
        </row>
        <row r="60">
          <cell r="J60">
            <v>8000058</v>
          </cell>
        </row>
        <row r="61">
          <cell r="J61">
            <v>8000059</v>
          </cell>
        </row>
        <row r="62">
          <cell r="J62">
            <v>8000060</v>
          </cell>
        </row>
        <row r="63">
          <cell r="J63">
            <v>8000061</v>
          </cell>
        </row>
        <row r="64">
          <cell r="J64">
            <v>8000062</v>
          </cell>
        </row>
        <row r="65">
          <cell r="J65">
            <v>8000063</v>
          </cell>
        </row>
        <row r="66">
          <cell r="J66">
            <v>8000064</v>
          </cell>
        </row>
        <row r="67">
          <cell r="J67">
            <v>8000065</v>
          </cell>
        </row>
        <row r="68">
          <cell r="J68">
            <v>8000066</v>
          </cell>
        </row>
        <row r="69">
          <cell r="J69">
            <v>8000067</v>
          </cell>
        </row>
        <row r="70">
          <cell r="J70">
            <v>8000068</v>
          </cell>
        </row>
        <row r="71">
          <cell r="J71">
            <v>8000069</v>
          </cell>
        </row>
        <row r="72">
          <cell r="J72">
            <v>8000070</v>
          </cell>
        </row>
        <row r="73">
          <cell r="J73">
            <v>8000071</v>
          </cell>
        </row>
        <row r="74">
          <cell r="J74">
            <v>8000072</v>
          </cell>
        </row>
        <row r="75">
          <cell r="J75">
            <v>8000073</v>
          </cell>
        </row>
        <row r="76">
          <cell r="J76">
            <v>8000074</v>
          </cell>
        </row>
        <row r="77">
          <cell r="J77">
            <v>8000075</v>
          </cell>
        </row>
        <row r="78">
          <cell r="J78">
            <v>8000076</v>
          </cell>
        </row>
        <row r="79">
          <cell r="J79">
            <v>8000077</v>
          </cell>
        </row>
        <row r="80">
          <cell r="J80">
            <v>8000078</v>
          </cell>
        </row>
        <row r="81">
          <cell r="J81">
            <v>8000079</v>
          </cell>
        </row>
        <row r="82">
          <cell r="J82">
            <v>8000080</v>
          </cell>
        </row>
        <row r="83">
          <cell r="J83">
            <v>8000081</v>
          </cell>
        </row>
        <row r="84">
          <cell r="J84">
            <v>8000082</v>
          </cell>
        </row>
        <row r="85">
          <cell r="J85">
            <v>8000083</v>
          </cell>
        </row>
        <row r="86">
          <cell r="J86">
            <v>8000084</v>
          </cell>
        </row>
        <row r="87">
          <cell r="J87">
            <v>8000085</v>
          </cell>
        </row>
        <row r="88">
          <cell r="J88">
            <v>8000086</v>
          </cell>
        </row>
        <row r="89">
          <cell r="J89">
            <v>8000087</v>
          </cell>
        </row>
        <row r="90">
          <cell r="J90">
            <v>8000088</v>
          </cell>
        </row>
        <row r="91">
          <cell r="J91">
            <v>8000089</v>
          </cell>
        </row>
        <row r="92">
          <cell r="J92">
            <v>8000090</v>
          </cell>
        </row>
        <row r="93">
          <cell r="J93">
            <v>8000091</v>
          </cell>
        </row>
        <row r="94">
          <cell r="J94">
            <v>8000092</v>
          </cell>
        </row>
        <row r="95">
          <cell r="J95">
            <v>8000093</v>
          </cell>
        </row>
        <row r="96">
          <cell r="J96">
            <v>8000094</v>
          </cell>
        </row>
        <row r="97">
          <cell r="J97">
            <v>8000095</v>
          </cell>
        </row>
        <row r="98">
          <cell r="J98">
            <v>8000096</v>
          </cell>
        </row>
        <row r="99">
          <cell r="J99">
            <v>8000097</v>
          </cell>
        </row>
        <row r="100">
          <cell r="J100">
            <v>8000098</v>
          </cell>
        </row>
        <row r="101">
          <cell r="J101">
            <v>8000099</v>
          </cell>
        </row>
        <row r="102">
          <cell r="J102">
            <v>8000100</v>
          </cell>
        </row>
        <row r="103">
          <cell r="J103">
            <v>8000101</v>
          </cell>
        </row>
        <row r="104">
          <cell r="J104">
            <v>8000102</v>
          </cell>
        </row>
        <row r="105">
          <cell r="J105">
            <v>8000103</v>
          </cell>
        </row>
        <row r="106">
          <cell r="J106">
            <v>8000104</v>
          </cell>
        </row>
        <row r="107">
          <cell r="J107">
            <v>8000105</v>
          </cell>
        </row>
        <row r="108">
          <cell r="J108">
            <v>8000106</v>
          </cell>
        </row>
        <row r="109">
          <cell r="J109">
            <v>8000107</v>
          </cell>
        </row>
        <row r="110">
          <cell r="J110">
            <v>8000108</v>
          </cell>
        </row>
        <row r="111">
          <cell r="J111">
            <v>8000109</v>
          </cell>
        </row>
        <row r="112">
          <cell r="J112">
            <v>8000110</v>
          </cell>
        </row>
        <row r="113">
          <cell r="J113">
            <v>8000111</v>
          </cell>
        </row>
        <row r="114">
          <cell r="J114">
            <v>8000112</v>
          </cell>
        </row>
        <row r="115">
          <cell r="J115">
            <v>8000113</v>
          </cell>
        </row>
        <row r="116">
          <cell r="J116">
            <v>8000114</v>
          </cell>
        </row>
        <row r="117">
          <cell r="J117">
            <v>8000115</v>
          </cell>
        </row>
        <row r="118">
          <cell r="J118">
            <v>8000116</v>
          </cell>
        </row>
        <row r="119">
          <cell r="J119">
            <v>8000117</v>
          </cell>
        </row>
        <row r="120">
          <cell r="J120">
            <v>8000118</v>
          </cell>
        </row>
        <row r="121">
          <cell r="J121">
            <v>8000119</v>
          </cell>
        </row>
        <row r="122">
          <cell r="J122">
            <v>8000120</v>
          </cell>
        </row>
        <row r="123">
          <cell r="J123">
            <v>8000121</v>
          </cell>
        </row>
        <row r="124">
          <cell r="J124">
            <v>8000122</v>
          </cell>
        </row>
        <row r="125">
          <cell r="J125">
            <v>8000123</v>
          </cell>
        </row>
        <row r="126">
          <cell r="J126">
            <v>8000124</v>
          </cell>
        </row>
        <row r="127">
          <cell r="J127">
            <v>8000125</v>
          </cell>
        </row>
        <row r="128">
          <cell r="J128">
            <v>8000126</v>
          </cell>
        </row>
        <row r="129">
          <cell r="J129">
            <v>8000127</v>
          </cell>
        </row>
        <row r="130">
          <cell r="J130">
            <v>8000128</v>
          </cell>
        </row>
        <row r="131">
          <cell r="J131">
            <v>8000129</v>
          </cell>
        </row>
        <row r="132">
          <cell r="J132">
            <v>8000130</v>
          </cell>
        </row>
        <row r="133">
          <cell r="J133">
            <v>8000131</v>
          </cell>
        </row>
        <row r="134">
          <cell r="J134">
            <v>8000132</v>
          </cell>
        </row>
        <row r="135">
          <cell r="J135">
            <v>8000133</v>
          </cell>
        </row>
        <row r="136">
          <cell r="J136">
            <v>8000134</v>
          </cell>
        </row>
        <row r="137">
          <cell r="J137">
            <v>8000135</v>
          </cell>
        </row>
        <row r="138">
          <cell r="J138">
            <v>8000136</v>
          </cell>
        </row>
        <row r="139">
          <cell r="J139">
            <v>8000137</v>
          </cell>
        </row>
        <row r="140">
          <cell r="J140">
            <v>8000138</v>
          </cell>
        </row>
        <row r="141">
          <cell r="J141">
            <v>8000139</v>
          </cell>
        </row>
        <row r="142">
          <cell r="J142">
            <v>8000140</v>
          </cell>
        </row>
        <row r="143">
          <cell r="J143">
            <v>8000141</v>
          </cell>
        </row>
        <row r="144">
          <cell r="J144">
            <v>8000142</v>
          </cell>
        </row>
        <row r="145">
          <cell r="J145">
            <v>8000143</v>
          </cell>
        </row>
        <row r="146">
          <cell r="J146">
            <v>8000144</v>
          </cell>
        </row>
        <row r="147">
          <cell r="J147">
            <v>8000145</v>
          </cell>
        </row>
        <row r="148">
          <cell r="J148">
            <v>8000146</v>
          </cell>
        </row>
        <row r="149">
          <cell r="J149">
            <v>8000147</v>
          </cell>
        </row>
        <row r="150">
          <cell r="J150">
            <v>8000148</v>
          </cell>
        </row>
        <row r="151">
          <cell r="J151">
            <v>8000149</v>
          </cell>
        </row>
        <row r="152">
          <cell r="J152">
            <v>8000150</v>
          </cell>
        </row>
        <row r="153">
          <cell r="J153">
            <v>8000151</v>
          </cell>
        </row>
        <row r="154">
          <cell r="J154">
            <v>8000152</v>
          </cell>
        </row>
        <row r="155">
          <cell r="J155">
            <v>8000153</v>
          </cell>
        </row>
        <row r="156">
          <cell r="J156">
            <v>8000154</v>
          </cell>
        </row>
        <row r="157">
          <cell r="J157">
            <v>8000155</v>
          </cell>
        </row>
        <row r="158">
          <cell r="J158">
            <v>8000156</v>
          </cell>
        </row>
        <row r="159">
          <cell r="J159">
            <v>8000157</v>
          </cell>
        </row>
        <row r="160">
          <cell r="J160">
            <v>8000158</v>
          </cell>
        </row>
        <row r="161">
          <cell r="J161">
            <v>8000159</v>
          </cell>
        </row>
        <row r="162">
          <cell r="J162">
            <v>8000159</v>
          </cell>
        </row>
        <row r="163">
          <cell r="J163">
            <v>8000160</v>
          </cell>
        </row>
        <row r="164">
          <cell r="J164">
            <v>8000161</v>
          </cell>
        </row>
        <row r="165">
          <cell r="J165">
            <v>8000162</v>
          </cell>
        </row>
        <row r="166">
          <cell r="J166">
            <v>8000163</v>
          </cell>
        </row>
        <row r="167">
          <cell r="J167">
            <v>8000164</v>
          </cell>
        </row>
        <row r="168">
          <cell r="J168">
            <v>8000165</v>
          </cell>
        </row>
        <row r="169">
          <cell r="J169">
            <v>8000166</v>
          </cell>
        </row>
        <row r="170">
          <cell r="J170">
            <v>8000167</v>
          </cell>
        </row>
        <row r="171">
          <cell r="J171">
            <v>8000168</v>
          </cell>
        </row>
        <row r="172">
          <cell r="J172">
            <v>8000169</v>
          </cell>
        </row>
        <row r="173">
          <cell r="J173">
            <v>8000170</v>
          </cell>
        </row>
        <row r="174">
          <cell r="J174">
            <v>8000171</v>
          </cell>
        </row>
        <row r="175">
          <cell r="J175">
            <v>8000171</v>
          </cell>
        </row>
        <row r="176">
          <cell r="J176">
            <v>8000172</v>
          </cell>
        </row>
        <row r="177">
          <cell r="J177">
            <v>8000172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60"/>
  <sheetViews>
    <sheetView tabSelected="1" workbookViewId="0">
      <selection activeCell="B29" sqref="B29"/>
    </sheetView>
  </sheetViews>
  <sheetFormatPr baseColWidth="10" defaultColWidth="11.42578125" defaultRowHeight="14.25" x14ac:dyDescent="0.2"/>
  <cols>
    <col min="1" max="1" width="3.28515625" style="204" customWidth="1"/>
    <col min="2" max="12" width="11.42578125" style="204"/>
    <col min="13" max="13" width="22.7109375" style="204" customWidth="1"/>
    <col min="14" max="16384" width="11.42578125" style="204"/>
  </cols>
  <sheetData>
    <row r="9" spans="2:2" x14ac:dyDescent="0.2">
      <c r="B9" s="205" t="s">
        <v>131</v>
      </c>
    </row>
    <row r="10" spans="2:2" x14ac:dyDescent="0.2">
      <c r="B10" s="206" t="s">
        <v>228</v>
      </c>
    </row>
    <row r="11" spans="2:2" x14ac:dyDescent="0.2">
      <c r="B11" s="206" t="s">
        <v>229</v>
      </c>
    </row>
    <row r="12" spans="2:2" x14ac:dyDescent="0.2">
      <c r="B12" s="207" t="s">
        <v>203</v>
      </c>
    </row>
    <row r="13" spans="2:2" x14ac:dyDescent="0.2">
      <c r="B13" s="207" t="s">
        <v>205</v>
      </c>
    </row>
    <row r="14" spans="2:2" ht="15" x14ac:dyDescent="0.25">
      <c r="B14" s="208"/>
    </row>
    <row r="15" spans="2:2" x14ac:dyDescent="0.2">
      <c r="B15" s="205" t="s">
        <v>132</v>
      </c>
    </row>
    <row r="16" spans="2:2" x14ac:dyDescent="0.2">
      <c r="B16" s="209" t="s">
        <v>230</v>
      </c>
    </row>
    <row r="17" spans="2:2" x14ac:dyDescent="0.2">
      <c r="B17" s="210" t="s">
        <v>231</v>
      </c>
    </row>
    <row r="18" spans="2:2" x14ac:dyDescent="0.2">
      <c r="B18" s="210" t="s">
        <v>207</v>
      </c>
    </row>
    <row r="19" spans="2:2" x14ac:dyDescent="0.2">
      <c r="B19" s="210" t="s">
        <v>209</v>
      </c>
    </row>
    <row r="21" spans="2:2" x14ac:dyDescent="0.2">
      <c r="B21" s="211" t="s">
        <v>133</v>
      </c>
    </row>
    <row r="22" spans="2:2" x14ac:dyDescent="0.2">
      <c r="B22" s="212" t="s">
        <v>211</v>
      </c>
    </row>
    <row r="23" spans="2:2" x14ac:dyDescent="0.2">
      <c r="B23" s="206" t="s">
        <v>213</v>
      </c>
    </row>
    <row r="24" spans="2:2" ht="15" x14ac:dyDescent="0.25">
      <c r="B24" s="213"/>
    </row>
    <row r="25" spans="2:2" x14ac:dyDescent="0.2">
      <c r="B25" s="214" t="s">
        <v>135</v>
      </c>
    </row>
    <row r="26" spans="2:2" x14ac:dyDescent="0.2">
      <c r="B26" s="205" t="s">
        <v>215</v>
      </c>
    </row>
    <row r="28" spans="2:2" x14ac:dyDescent="0.2">
      <c r="B28" s="205" t="s">
        <v>136</v>
      </c>
    </row>
    <row r="29" spans="2:2" x14ac:dyDescent="0.2">
      <c r="B29" s="205" t="s">
        <v>268</v>
      </c>
    </row>
    <row r="30" spans="2:2" x14ac:dyDescent="0.2">
      <c r="B30" s="205" t="s">
        <v>269</v>
      </c>
    </row>
    <row r="31" spans="2:2" x14ac:dyDescent="0.2">
      <c r="B31" s="205" t="s">
        <v>219</v>
      </c>
    </row>
    <row r="32" spans="2:2" x14ac:dyDescent="0.2">
      <c r="B32" s="205" t="s">
        <v>220</v>
      </c>
    </row>
    <row r="33" spans="2:2" ht="15" x14ac:dyDescent="0.25">
      <c r="B33" s="215"/>
    </row>
    <row r="34" spans="2:2" x14ac:dyDescent="0.2">
      <c r="B34" s="205" t="s">
        <v>137</v>
      </c>
    </row>
    <row r="35" spans="2:2" x14ac:dyDescent="0.2">
      <c r="B35" s="205" t="s">
        <v>270</v>
      </c>
    </row>
    <row r="36" spans="2:2" x14ac:dyDescent="0.2">
      <c r="B36" s="212" t="s">
        <v>271</v>
      </c>
    </row>
    <row r="37" spans="2:2" x14ac:dyDescent="0.2">
      <c r="B37" s="212" t="s">
        <v>221</v>
      </c>
    </row>
    <row r="38" spans="2:2" x14ac:dyDescent="0.2">
      <c r="B38" s="207" t="s">
        <v>222</v>
      </c>
    </row>
    <row r="40" spans="2:2" x14ac:dyDescent="0.2">
      <c r="B40" s="211" t="s">
        <v>138</v>
      </c>
    </row>
    <row r="41" spans="2:2" x14ac:dyDescent="0.2">
      <c r="B41" s="216" t="s">
        <v>272</v>
      </c>
    </row>
    <row r="42" spans="2:2" x14ac:dyDescent="0.2">
      <c r="B42" s="214" t="s">
        <v>273</v>
      </c>
    </row>
    <row r="43" spans="2:2" x14ac:dyDescent="0.2">
      <c r="B43" s="205" t="s">
        <v>202</v>
      </c>
    </row>
    <row r="44" spans="2:2" x14ac:dyDescent="0.2">
      <c r="B44" s="205" t="s">
        <v>204</v>
      </c>
    </row>
    <row r="46" spans="2:2" x14ac:dyDescent="0.2">
      <c r="B46" s="205" t="s">
        <v>139</v>
      </c>
    </row>
    <row r="47" spans="2:2" x14ac:dyDescent="0.2">
      <c r="B47" s="205" t="s">
        <v>206</v>
      </c>
    </row>
    <row r="49" spans="2:2" x14ac:dyDescent="0.2">
      <c r="B49" s="205" t="s">
        <v>140</v>
      </c>
    </row>
    <row r="50" spans="2:2" x14ac:dyDescent="0.2">
      <c r="B50" s="205" t="s">
        <v>208</v>
      </c>
    </row>
    <row r="52" spans="2:2" x14ac:dyDescent="0.2">
      <c r="B52" s="212" t="s">
        <v>141</v>
      </c>
    </row>
    <row r="53" spans="2:2" x14ac:dyDescent="0.2">
      <c r="B53" s="211" t="s">
        <v>210</v>
      </c>
    </row>
    <row r="54" spans="2:2" x14ac:dyDescent="0.2">
      <c r="B54" s="212" t="s">
        <v>212</v>
      </c>
    </row>
    <row r="55" spans="2:2" x14ac:dyDescent="0.2">
      <c r="B55" s="212" t="s">
        <v>214</v>
      </c>
    </row>
    <row r="56" spans="2:2" ht="15" x14ac:dyDescent="0.25">
      <c r="B56" s="217"/>
    </row>
    <row r="57" spans="2:2" x14ac:dyDescent="0.2">
      <c r="B57" s="214" t="s">
        <v>177</v>
      </c>
    </row>
    <row r="58" spans="2:2" x14ac:dyDescent="0.2">
      <c r="B58" s="205" t="s">
        <v>216</v>
      </c>
    </row>
    <row r="59" spans="2:2" x14ac:dyDescent="0.2">
      <c r="B59" s="205" t="s">
        <v>217</v>
      </c>
    </row>
    <row r="60" spans="2:2" x14ac:dyDescent="0.2">
      <c r="B60" s="205" t="s">
        <v>218</v>
      </c>
    </row>
  </sheetData>
  <hyperlinks>
    <hyperlink ref="B10" location="'Anexo A'!A4" display="Cuadro A1-Área en construcción, por áreas urbanas y metropolitanas, según destinos III trimestre de 2015"/>
    <hyperlink ref="B11" location="'Anexo A'!A27" display="Cuadro A2-Área en construcción, por áreas urbanas y metropolitanas, según destinos IV trimestre de 2015"/>
    <hyperlink ref="B12" location="'Anexo A'!T3" display="Cuadro A3-Variación trimestral del área en construcción, por áreas urbanas y metropolitanas, según destinos IV trimestre de 2015 / III trimestre de 2015"/>
    <hyperlink ref="B13" location="'Anexo A'!T26" display="Cuadro A4-Contribución del área en construcción, por áreas urbanas y metropolitanas, según destinos IV trimestre de 2015 / III trimestre de 2015"/>
    <hyperlink ref="B9" location="'Anexo A'!A1" display="Anexo A"/>
    <hyperlink ref="B15" location="'Anexo B'!A1" display="Anexo B"/>
    <hyperlink ref="B16" location="'Anexo B'!A4" display="Cuadro B1-Área iniciada,  por áreas urbanas y metropolitanas, según destinos-III trimestre de 2015"/>
    <hyperlink ref="B17" location="'Anexo B'!A23" display="Cuadro B2-Área iniciada,  por áreas urbanas y metropolitanas, según destinos IV trimestre de 2015"/>
    <hyperlink ref="B18" location="'Anexo B'!T2" display="Cuadro B3-Variación trimestral del área iniciada, por áreas urbanas y metropolitanas, según destinos IV trimestre de 2015 / III trimestre de 2015"/>
    <hyperlink ref="B19" location="'Anexo B'!T23" display="Cuadro B4-Contribución del área iniciada, por áreas urbanas y metropolitanas, según destinos IV trimestre de 2015 / III trimestre de 2015"/>
    <hyperlink ref="B22" location="'Anexo C D'!A2" display="Cuadro C1-Área nueva,  por sistema constructivo, según destinos IV trimestre de 2015"/>
    <hyperlink ref="B21" location="'Anexo C D'!A1" display="Anexo C"/>
    <hyperlink ref="B23" location="'Anexo C D'!A21" display="Cuadro C2-Unidades Iniciadas,  por sistema constructivo, según destinos  IV trimestre de 2015"/>
    <hyperlink ref="B26" location="'Anexo C D'!A41" display="Cuadro D1-Área nueva,  por sistema constructivo, según áreas urbanas y metropolitanas IV trimestre de 2015"/>
    <hyperlink ref="B25" location="'Anexo C D'!A41" display="Anexo D"/>
    <hyperlink ref="B28" location="'Anexo E'!A1" display="Anexo E"/>
    <hyperlink ref="B29" location="'Anexo E'!A2" display="Cuadro E1-Área culminada,  por áreas urbanas y metropolitanas, según destinos III trimestre de 2015"/>
    <hyperlink ref="B30" location="'Anexo E'!A22" display="Cuadro E2-Área culminada,  por áreas urbanas y metropolitanas, según destinos IV trimestre de 2015"/>
    <hyperlink ref="B31" location="'Anexo E'!T2" display="Cuadro E3-Variación del área culminada, por áreas urbanas y metropolitanas, según destinos IV trimestre de 2015 / III trimestre de 2015"/>
    <hyperlink ref="B32" location="'Anexo E'!T22" display="Cuadro E4-Contribución del área culminada, por áreas urbanas y metropolitanas, según destinos IV trimestre de 2015 / III trimestre de 2015"/>
    <hyperlink ref="B35" location="'Anexo F'!A2" display="Cuadro F1-Estructura general del área, por estado de obra, según destinos IV trimestre de 2014"/>
    <hyperlink ref="B34" location="'Anexo F'!A1" display="Anexo F"/>
    <hyperlink ref="B36" location="'Anexo F'!A24" display="Cuadro F2-Estructura general del área, por estado de obra, según destinos IV trimestre de 2015"/>
    <hyperlink ref="B37" location="'Anexo F'!L4" display="Cuadro F3-Variación anual del área censada, por estado de obra, según destinos IV trimestre de 2015 / IV trimestre de 2014"/>
    <hyperlink ref="B38" location="'Anexo F'!L24" display="Cuadro F4-Contribución anual del área censada, por estado de obra, según destinos IV trimestre de 2015 / IV trimestre de 2014"/>
    <hyperlink ref="B40" location="'ANEXO G'!A1" display="Anexo G"/>
    <hyperlink ref="B41" location="'ANEXO G'!A2" display="Cuadro G1-Área paralizada nueva,  por áreas urbanas y metropolitanas, según destinos III trimestre de 2015"/>
    <hyperlink ref="B42" location="'ANEXO G'!A23" display="Cuadro G2-Área paralizada nueva,  por áreas urbanas y metropolitanas, según destinos IV trimestre de 2015"/>
    <hyperlink ref="B43" location="'ANEXO G'!T2" display="Cuadro G3-Variación trimestral del área paralizada nueva, por áreas urbanas y metropolitanas, según destinos IV trimestre de 2015 / III trimestre de 2015"/>
    <hyperlink ref="B44" location="'ANEXO G'!T22" display="Cuadro G4-Contribución trimestral del área paralizada nueva, por áreas urbanas y metropolitanas, según destinos IV trimestre de 2015 / III trimestre de 2015"/>
    <hyperlink ref="B46" location="'ANEXO H'!A1" display="Anexo H"/>
    <hyperlink ref="B47" location="'ANEXO H'!A2" display="Cuadro H1-Área en proceso, por áreas de cobertura, según estrato socioeconomico IV trimestre de 2015"/>
    <hyperlink ref="B49" location="'ANEXO I '!A1" display="Anexo I"/>
    <hyperlink ref="B50" location="'ANEXO I '!A1" display="Diagrama 1-Panel de obras en proceso, según avance de obra III trimestre de 2015 y IV trimestrep de 2015"/>
    <hyperlink ref="B52" location="'ANEXO J'!A1" display="Anexo J"/>
    <hyperlink ref="B53" location="'ANEXO J'!A2" display="Cuadro J1-Estructura general del área, por estado de obra, según áreas de cobertura IV trimestre de 2015"/>
    <hyperlink ref="B54" location="'ANEXO J'!A29" display="Cuadro J2-Estructura general del área, por estado de obra, según áreas de cobertura III trimestre de 2015"/>
    <hyperlink ref="B55" location="'ANEXO J'!A56" display="Cuadro J3-Estructura general del área, por estado de obra, según áreas de cobertura IV trimestre de 2014"/>
    <hyperlink ref="B58" location="'ANEXO K'!A1" display="'ANEXO K'!A1"/>
    <hyperlink ref="B59" location="'ANEXO K'!A18" display="'ANEXO K'!A18"/>
    <hyperlink ref="B60" location="'ANEXO K'!A38" display="'ANEXO K'!A38"/>
    <hyperlink ref="B57" location="'ANEXO K'!A1" display="Anexo K"/>
  </hyperlinks>
  <pageMargins left="0.7" right="0.7" top="0.75" bottom="0.75" header="0.3" footer="0.3"/>
  <pageSetup orientation="portrait"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workbookViewId="0">
      <selection activeCell="C15" sqref="C15"/>
    </sheetView>
  </sheetViews>
  <sheetFormatPr baseColWidth="10" defaultRowHeight="12.75" x14ac:dyDescent="0.2"/>
  <cols>
    <col min="1" max="1" width="4.5703125" style="151" customWidth="1"/>
    <col min="2" max="2" width="11.42578125" style="151"/>
    <col min="3" max="3" width="14" style="151" customWidth="1"/>
    <col min="4" max="5" width="2.5703125" style="151" customWidth="1"/>
    <col min="6" max="6" width="14.85546875" style="151" customWidth="1"/>
    <col min="7" max="8" width="2.5703125" style="151" customWidth="1"/>
    <col min="9" max="9" width="14.7109375" style="151" customWidth="1"/>
    <col min="10" max="11" width="2.5703125" style="151" customWidth="1"/>
    <col min="12" max="12" width="14.85546875" style="151" customWidth="1"/>
    <col min="13" max="14" width="2.5703125" style="151" customWidth="1"/>
    <col min="15" max="15" width="15.5703125" style="151" customWidth="1"/>
    <col min="16" max="17" width="2.5703125" style="151" customWidth="1"/>
    <col min="18" max="18" width="14.42578125" style="151" customWidth="1"/>
    <col min="19" max="16384" width="11.42578125" style="151"/>
  </cols>
  <sheetData>
    <row r="1" spans="1:20" ht="14.25" customHeight="1" x14ac:dyDescent="0.2"/>
    <row r="2" spans="1:20" ht="14.25" customHeight="1" x14ac:dyDescent="0.2"/>
    <row r="3" spans="1:20" ht="14.25" customHeight="1" x14ac:dyDescent="0.2"/>
    <row r="4" spans="1:20" ht="14.25" customHeight="1" x14ac:dyDescent="0.2"/>
    <row r="5" spans="1:20" ht="14.25" customHeight="1" x14ac:dyDescent="0.2"/>
    <row r="6" spans="1:20" s="226" customFormat="1" ht="14.25" customHeight="1" x14ac:dyDescent="0.25">
      <c r="A6" s="227" t="s">
        <v>223</v>
      </c>
    </row>
    <row r="7" spans="1:20" s="226" customFormat="1" ht="14.25" customHeight="1" x14ac:dyDescent="0.25">
      <c r="A7" s="227" t="s">
        <v>224</v>
      </c>
    </row>
    <row r="8" spans="1:20" ht="15" x14ac:dyDescent="0.25">
      <c r="A8" s="227" t="s">
        <v>199</v>
      </c>
    </row>
    <row r="10" spans="1:20" s="100" customFormat="1" x14ac:dyDescent="0.2">
      <c r="A10" s="100" t="s">
        <v>166</v>
      </c>
    </row>
    <row r="11" spans="1:20" s="100" customFormat="1" x14ac:dyDescent="0.2">
      <c r="A11" s="104" t="s">
        <v>87</v>
      </c>
    </row>
    <row r="12" spans="1:20" s="100" customFormat="1" ht="13.5" thickBot="1" x14ac:dyDescent="0.25">
      <c r="A12" s="7" t="s">
        <v>191</v>
      </c>
      <c r="S12" s="330" t="s">
        <v>88</v>
      </c>
      <c r="T12" s="330"/>
    </row>
    <row r="13" spans="1:20" s="100" customFormat="1" ht="13.5" thickBot="1" x14ac:dyDescent="0.25">
      <c r="B13" s="76"/>
      <c r="C13" s="77"/>
      <c r="D13" s="77"/>
      <c r="E13" s="77"/>
      <c r="F13" s="77"/>
      <c r="G13" s="77"/>
      <c r="H13" s="77"/>
      <c r="I13" s="77"/>
      <c r="J13" s="77"/>
      <c r="K13" s="77"/>
      <c r="L13" s="77"/>
      <c r="M13" s="77"/>
      <c r="N13" s="77"/>
      <c r="O13" s="77"/>
      <c r="P13" s="77"/>
      <c r="Q13" s="77"/>
      <c r="R13" s="77"/>
      <c r="S13" s="77"/>
      <c r="T13" s="78"/>
    </row>
    <row r="14" spans="1:20" s="100" customFormat="1" ht="18.75" customHeight="1" x14ac:dyDescent="0.2">
      <c r="A14" s="101"/>
      <c r="B14" s="79"/>
      <c r="C14" s="80"/>
      <c r="D14" s="80"/>
      <c r="E14" s="80"/>
      <c r="F14" s="80"/>
      <c r="G14" s="80"/>
      <c r="H14" s="80"/>
      <c r="I14" s="331" t="s">
        <v>190</v>
      </c>
      <c r="J14" s="332"/>
      <c r="K14" s="332"/>
      <c r="L14" s="333"/>
      <c r="M14" s="81"/>
      <c r="N14" s="80"/>
      <c r="O14" s="80"/>
      <c r="P14" s="80"/>
      <c r="Q14" s="80"/>
      <c r="R14" s="80"/>
      <c r="S14" s="80"/>
      <c r="T14" s="82"/>
    </row>
    <row r="15" spans="1:20" s="100" customFormat="1" ht="19.5" thickBot="1" x14ac:dyDescent="0.25">
      <c r="A15" s="101"/>
      <c r="B15" s="79"/>
      <c r="C15" s="80"/>
      <c r="D15" s="80"/>
      <c r="E15" s="80"/>
      <c r="F15" s="80"/>
      <c r="G15" s="80"/>
      <c r="H15" s="80"/>
      <c r="I15" s="334"/>
      <c r="J15" s="335"/>
      <c r="K15" s="335"/>
      <c r="L15" s="336"/>
      <c r="M15" s="81"/>
      <c r="N15" s="80"/>
      <c r="O15" s="80"/>
      <c r="P15" s="80"/>
      <c r="Q15" s="80"/>
      <c r="R15" s="80"/>
      <c r="S15" s="80"/>
      <c r="T15" s="82"/>
    </row>
    <row r="16" spans="1:20" s="100" customFormat="1" x14ac:dyDescent="0.2">
      <c r="A16" s="101"/>
      <c r="B16" s="79"/>
      <c r="C16" s="80"/>
      <c r="D16" s="80"/>
      <c r="E16" s="80"/>
      <c r="F16" s="80"/>
      <c r="G16" s="80"/>
      <c r="H16" s="80"/>
      <c r="I16" s="83"/>
      <c r="J16" s="83"/>
      <c r="K16" s="83"/>
      <c r="L16" s="83"/>
      <c r="M16" s="83"/>
      <c r="N16" s="80"/>
      <c r="O16" s="80"/>
      <c r="P16" s="80"/>
      <c r="Q16" s="80"/>
      <c r="R16" s="80"/>
      <c r="S16" s="80"/>
      <c r="T16" s="82"/>
    </row>
    <row r="17" spans="1:20" s="100" customFormat="1" ht="13.5" thickBot="1" x14ac:dyDescent="0.25">
      <c r="A17" s="101"/>
      <c r="B17" s="79"/>
      <c r="C17" s="80"/>
      <c r="D17" s="80"/>
      <c r="E17" s="80"/>
      <c r="F17" s="80"/>
      <c r="G17" s="80"/>
      <c r="H17" s="80"/>
      <c r="I17" s="83"/>
      <c r="J17" s="83"/>
      <c r="K17" s="83"/>
      <c r="L17" s="83"/>
      <c r="M17" s="83"/>
      <c r="N17" s="80"/>
      <c r="O17" s="80"/>
      <c r="P17" s="80"/>
      <c r="Q17" s="80"/>
      <c r="R17" s="80"/>
      <c r="S17" s="80"/>
      <c r="T17" s="82"/>
    </row>
    <row r="18" spans="1:20" s="100" customFormat="1" ht="27" customHeight="1" x14ac:dyDescent="0.2">
      <c r="A18" s="101"/>
      <c r="B18" s="79"/>
      <c r="C18" s="84" t="s">
        <v>64</v>
      </c>
      <c r="D18" s="83"/>
      <c r="E18" s="80"/>
      <c r="F18" s="84" t="s">
        <v>65</v>
      </c>
      <c r="G18" s="83"/>
      <c r="H18" s="80"/>
      <c r="I18" s="84" t="s">
        <v>66</v>
      </c>
      <c r="J18" s="83"/>
      <c r="K18" s="83"/>
      <c r="L18" s="84" t="s">
        <v>67</v>
      </c>
      <c r="M18" s="83"/>
      <c r="N18" s="80"/>
      <c r="O18" s="84" t="s">
        <v>68</v>
      </c>
      <c r="P18" s="83"/>
      <c r="Q18" s="80"/>
      <c r="R18" s="84" t="s">
        <v>69</v>
      </c>
      <c r="S18" s="80"/>
      <c r="T18" s="85"/>
    </row>
    <row r="19" spans="1:20" s="100" customFormat="1" ht="12" customHeight="1" thickBot="1" x14ac:dyDescent="0.25">
      <c r="A19" s="101"/>
      <c r="B19" s="79"/>
      <c r="C19" s="86">
        <v>5488933</v>
      </c>
      <c r="D19" s="87"/>
      <c r="E19" s="80"/>
      <c r="F19" s="86">
        <v>11238615</v>
      </c>
      <c r="G19" s="87"/>
      <c r="H19" s="80"/>
      <c r="I19" s="86">
        <v>5394092</v>
      </c>
      <c r="J19" s="87"/>
      <c r="K19" s="83"/>
      <c r="L19" s="86">
        <v>4831470</v>
      </c>
      <c r="M19" s="87"/>
      <c r="N19" s="80"/>
      <c r="O19" s="86">
        <v>3350639</v>
      </c>
      <c r="P19" s="87"/>
      <c r="Q19" s="80"/>
      <c r="R19" s="86">
        <v>998193</v>
      </c>
      <c r="S19" s="88">
        <v>31301942</v>
      </c>
      <c r="T19" s="89"/>
    </row>
    <row r="20" spans="1:20" s="100" customFormat="1" ht="12" customHeight="1" x14ac:dyDescent="0.2">
      <c r="A20" s="101"/>
      <c r="B20" s="79"/>
      <c r="C20" s="90">
        <v>0.1753543917498793</v>
      </c>
      <c r="D20" s="90"/>
      <c r="E20" s="80"/>
      <c r="F20" s="90">
        <v>0.35903890563722851</v>
      </c>
      <c r="G20" s="90"/>
      <c r="H20" s="90"/>
      <c r="I20" s="90">
        <v>0.17232451583994374</v>
      </c>
      <c r="J20" s="90"/>
      <c r="K20" s="90"/>
      <c r="L20" s="90">
        <v>0.15435048726369757</v>
      </c>
      <c r="M20" s="90"/>
      <c r="N20" s="90"/>
      <c r="O20" s="90">
        <v>0.10704252790449871</v>
      </c>
      <c r="P20" s="90"/>
      <c r="Q20" s="90"/>
      <c r="R20" s="90">
        <v>3.1889171604752194E-2</v>
      </c>
      <c r="S20" s="80"/>
      <c r="T20" s="91"/>
    </row>
    <row r="21" spans="1:20" s="100" customFormat="1" ht="11.25" customHeight="1" x14ac:dyDescent="0.2">
      <c r="A21" s="101"/>
      <c r="B21" s="79"/>
      <c r="C21" s="90"/>
      <c r="D21" s="90"/>
      <c r="E21" s="80"/>
      <c r="F21" s="90"/>
      <c r="G21" s="90"/>
      <c r="H21" s="90"/>
      <c r="I21" s="90"/>
      <c r="J21" s="90"/>
      <c r="K21" s="90"/>
      <c r="L21" s="90"/>
      <c r="M21" s="90"/>
      <c r="N21" s="90"/>
      <c r="O21" s="90"/>
      <c r="P21" s="90"/>
      <c r="Q21" s="90"/>
      <c r="R21" s="90"/>
      <c r="S21" s="80"/>
      <c r="T21" s="91"/>
    </row>
    <row r="22" spans="1:20" s="100" customFormat="1" ht="15.75" customHeight="1" thickBot="1" x14ac:dyDescent="0.35">
      <c r="A22" s="101"/>
      <c r="B22" s="79"/>
      <c r="C22" s="80"/>
      <c r="D22" s="80"/>
      <c r="E22" s="80"/>
      <c r="F22" s="90"/>
      <c r="G22" s="90"/>
      <c r="H22" s="90"/>
      <c r="I22" s="337" t="s">
        <v>184</v>
      </c>
      <c r="J22" s="337"/>
      <c r="K22" s="337"/>
      <c r="L22" s="337"/>
      <c r="M22" s="220"/>
      <c r="N22" s="90"/>
      <c r="O22" s="90"/>
      <c r="P22" s="90"/>
      <c r="Q22" s="90"/>
      <c r="R22" s="90"/>
      <c r="S22" s="80"/>
      <c r="T22" s="85"/>
    </row>
    <row r="23" spans="1:20" s="100" customFormat="1" ht="24" customHeight="1" x14ac:dyDescent="0.2">
      <c r="A23" s="101"/>
      <c r="B23" s="79"/>
      <c r="C23" s="84" t="s">
        <v>70</v>
      </c>
      <c r="D23" s="83"/>
      <c r="E23" s="80"/>
      <c r="F23" s="80"/>
      <c r="G23" s="80"/>
      <c r="H23" s="80"/>
      <c r="I23" s="80"/>
      <c r="J23" s="80"/>
      <c r="K23" s="80"/>
      <c r="L23" s="80"/>
      <c r="M23" s="80"/>
      <c r="N23" s="80"/>
      <c r="O23" s="80"/>
      <c r="P23" s="80"/>
      <c r="Q23" s="80"/>
      <c r="R23" s="80"/>
      <c r="S23" s="92"/>
      <c r="T23" s="93"/>
    </row>
    <row r="24" spans="1:20" s="100" customFormat="1" ht="13.5" customHeight="1" thickBot="1" x14ac:dyDescent="0.25">
      <c r="A24" s="101"/>
      <c r="B24" s="79"/>
      <c r="C24" s="86">
        <v>2196835</v>
      </c>
      <c r="D24" s="90"/>
      <c r="E24" s="80"/>
      <c r="F24" s="80"/>
      <c r="G24" s="80"/>
      <c r="H24" s="80"/>
      <c r="I24" s="80"/>
      <c r="J24" s="80"/>
      <c r="K24" s="80"/>
      <c r="L24" s="80"/>
      <c r="M24" s="80"/>
      <c r="N24" s="80"/>
      <c r="O24" s="80"/>
      <c r="P24" s="80"/>
      <c r="Q24" s="80"/>
      <c r="R24" s="80"/>
      <c r="S24" s="94">
        <v>2196835</v>
      </c>
      <c r="T24" s="95">
        <v>7.0182067297933151E-2</v>
      </c>
    </row>
    <row r="25" spans="1:20" s="100" customFormat="1" ht="12.75" customHeight="1" thickBot="1" x14ac:dyDescent="0.25">
      <c r="A25" s="101"/>
      <c r="B25" s="79"/>
      <c r="C25" s="80"/>
      <c r="D25" s="80"/>
      <c r="E25" s="80"/>
      <c r="F25" s="80"/>
      <c r="G25" s="80"/>
      <c r="H25" s="80"/>
      <c r="I25" s="80"/>
      <c r="J25" s="80"/>
      <c r="K25" s="80"/>
      <c r="L25" s="80"/>
      <c r="M25" s="80"/>
      <c r="N25" s="80"/>
      <c r="O25" s="80"/>
      <c r="P25" s="80"/>
      <c r="Q25" s="80"/>
      <c r="R25" s="80"/>
      <c r="S25" s="92"/>
      <c r="T25" s="82"/>
    </row>
    <row r="26" spans="1:20" s="100" customFormat="1" ht="21" customHeight="1" x14ac:dyDescent="0.2">
      <c r="A26" s="101"/>
      <c r="B26" s="79"/>
      <c r="C26" s="84" t="s">
        <v>71</v>
      </c>
      <c r="D26" s="83"/>
      <c r="E26" s="80"/>
      <c r="F26" s="84" t="s">
        <v>71</v>
      </c>
      <c r="G26" s="83"/>
      <c r="H26" s="80"/>
      <c r="I26" s="80"/>
      <c r="J26" s="80"/>
      <c r="K26" s="80"/>
      <c r="L26" s="80"/>
      <c r="M26" s="80"/>
      <c r="N26" s="80"/>
      <c r="O26" s="80"/>
      <c r="P26" s="80"/>
      <c r="Q26" s="80"/>
      <c r="R26" s="80"/>
      <c r="S26" s="92"/>
      <c r="T26" s="82"/>
    </row>
    <row r="27" spans="1:20" s="100" customFormat="1" ht="15.75" customHeight="1" thickBot="1" x14ac:dyDescent="0.25">
      <c r="A27" s="101"/>
      <c r="B27" s="79"/>
      <c r="C27" s="86">
        <v>2938151</v>
      </c>
      <c r="D27" s="90"/>
      <c r="E27" s="80"/>
      <c r="F27" s="86">
        <v>6214612</v>
      </c>
      <c r="G27" s="90"/>
      <c r="H27" s="80"/>
      <c r="I27" s="80"/>
      <c r="J27" s="80"/>
      <c r="K27" s="80"/>
      <c r="L27" s="80"/>
      <c r="M27" s="80"/>
      <c r="N27" s="80"/>
      <c r="O27" s="80"/>
      <c r="P27" s="80"/>
      <c r="Q27" s="80"/>
      <c r="R27" s="80"/>
      <c r="S27" s="94">
        <v>9152763</v>
      </c>
      <c r="T27" s="95">
        <v>0.29240240110342036</v>
      </c>
    </row>
    <row r="28" spans="1:20" s="100" customFormat="1" ht="15" customHeight="1" thickBot="1" x14ac:dyDescent="0.25">
      <c r="A28" s="102"/>
      <c r="B28" s="79"/>
      <c r="C28" s="80"/>
      <c r="D28" s="80"/>
      <c r="E28" s="80"/>
      <c r="F28" s="96"/>
      <c r="G28" s="96"/>
      <c r="H28" s="80"/>
      <c r="I28" s="80"/>
      <c r="J28" s="80"/>
      <c r="K28" s="80"/>
      <c r="L28" s="80"/>
      <c r="M28" s="80"/>
      <c r="N28" s="80"/>
      <c r="O28" s="80"/>
      <c r="P28" s="80"/>
      <c r="Q28" s="80"/>
      <c r="R28" s="80"/>
      <c r="S28" s="92"/>
      <c r="T28" s="82"/>
    </row>
    <row r="29" spans="1:20" s="100" customFormat="1" ht="27.75" customHeight="1" x14ac:dyDescent="0.2">
      <c r="A29" s="101"/>
      <c r="B29" s="79"/>
      <c r="C29" s="84" t="s">
        <v>72</v>
      </c>
      <c r="D29" s="83"/>
      <c r="E29" s="80"/>
      <c r="F29" s="84" t="s">
        <v>72</v>
      </c>
      <c r="G29" s="83"/>
      <c r="H29" s="80"/>
      <c r="I29" s="84" t="s">
        <v>72</v>
      </c>
      <c r="J29" s="83"/>
      <c r="K29" s="80"/>
      <c r="L29" s="80"/>
      <c r="M29" s="80"/>
      <c r="N29" s="80"/>
      <c r="O29" s="80"/>
      <c r="P29" s="80"/>
      <c r="Q29" s="80"/>
      <c r="R29" s="80"/>
      <c r="S29" s="92"/>
      <c r="T29" s="82"/>
    </row>
    <row r="30" spans="1:20" s="100" customFormat="1" ht="12" customHeight="1" thickBot="1" x14ac:dyDescent="0.25">
      <c r="A30" s="101"/>
      <c r="B30" s="79"/>
      <c r="C30" s="86">
        <v>112098</v>
      </c>
      <c r="D30" s="90"/>
      <c r="E30" s="80"/>
      <c r="F30" s="86">
        <v>3047081</v>
      </c>
      <c r="G30" s="90"/>
      <c r="H30" s="80"/>
      <c r="I30" s="86">
        <v>2144629</v>
      </c>
      <c r="J30" s="90"/>
      <c r="K30" s="80"/>
      <c r="L30" s="80"/>
      <c r="M30" s="80"/>
      <c r="N30" s="80"/>
      <c r="O30" s="80"/>
      <c r="P30" s="80"/>
      <c r="Q30" s="80"/>
      <c r="R30" s="80"/>
      <c r="S30" s="94">
        <v>5303808</v>
      </c>
      <c r="T30" s="95">
        <v>0.16944022195172428</v>
      </c>
    </row>
    <row r="31" spans="1:20" s="100" customFormat="1" ht="7.5" customHeight="1" thickBot="1" x14ac:dyDescent="0.25">
      <c r="A31" s="101"/>
      <c r="B31" s="79"/>
      <c r="C31" s="96"/>
      <c r="D31" s="96"/>
      <c r="E31" s="80"/>
      <c r="F31" s="96"/>
      <c r="G31" s="96"/>
      <c r="H31" s="80"/>
      <c r="I31" s="96"/>
      <c r="J31" s="96"/>
      <c r="K31" s="80"/>
      <c r="L31" s="80"/>
      <c r="M31" s="80"/>
      <c r="N31" s="80"/>
      <c r="O31" s="80"/>
      <c r="P31" s="80"/>
      <c r="Q31" s="80"/>
      <c r="R31" s="80"/>
      <c r="S31" s="92"/>
      <c r="T31" s="82"/>
    </row>
    <row r="32" spans="1:20" s="100" customFormat="1" ht="19.5" customHeight="1" x14ac:dyDescent="0.2">
      <c r="A32" s="101"/>
      <c r="B32" s="79"/>
      <c r="C32" s="84" t="s">
        <v>73</v>
      </c>
      <c r="D32" s="83"/>
      <c r="E32" s="80"/>
      <c r="F32" s="84" t="s">
        <v>74</v>
      </c>
      <c r="G32" s="83"/>
      <c r="H32" s="80"/>
      <c r="I32" s="84" t="s">
        <v>74</v>
      </c>
      <c r="J32" s="83"/>
      <c r="K32" s="80"/>
      <c r="L32" s="84" t="s">
        <v>74</v>
      </c>
      <c r="M32" s="83"/>
      <c r="N32" s="80"/>
      <c r="O32" s="80"/>
      <c r="P32" s="80"/>
      <c r="Q32" s="80"/>
      <c r="R32" s="80"/>
      <c r="S32" s="92"/>
      <c r="T32" s="82"/>
    </row>
    <row r="33" spans="1:20" s="100" customFormat="1" ht="12.75" customHeight="1" thickBot="1" x14ac:dyDescent="0.25">
      <c r="A33" s="101"/>
      <c r="B33" s="79"/>
      <c r="C33" s="86">
        <v>27137</v>
      </c>
      <c r="D33" s="90"/>
      <c r="E33" s="80"/>
      <c r="F33" s="86">
        <v>1193487</v>
      </c>
      <c r="G33" s="90"/>
      <c r="H33" s="80"/>
      <c r="I33" s="86">
        <v>2228767</v>
      </c>
      <c r="J33" s="90"/>
      <c r="K33" s="80"/>
      <c r="L33" s="86">
        <v>1692923</v>
      </c>
      <c r="M33" s="90"/>
      <c r="N33" s="80"/>
      <c r="O33" s="80"/>
      <c r="P33" s="80"/>
      <c r="Q33" s="80"/>
      <c r="R33" s="80"/>
      <c r="S33" s="94">
        <v>5142314</v>
      </c>
      <c r="T33" s="95">
        <v>0.1642809893392557</v>
      </c>
    </row>
    <row r="34" spans="1:20" s="100" customFormat="1" ht="10.5" customHeight="1" thickBot="1" x14ac:dyDescent="0.25">
      <c r="A34" s="101"/>
      <c r="B34" s="79"/>
      <c r="C34" s="96"/>
      <c r="D34" s="96"/>
      <c r="E34" s="80"/>
      <c r="F34" s="96"/>
      <c r="G34" s="96"/>
      <c r="H34" s="80"/>
      <c r="I34" s="96"/>
      <c r="J34" s="96"/>
      <c r="K34" s="80"/>
      <c r="L34" s="96"/>
      <c r="M34" s="96"/>
      <c r="N34" s="80"/>
      <c r="O34" s="80"/>
      <c r="P34" s="80"/>
      <c r="Q34" s="80"/>
      <c r="R34" s="80"/>
      <c r="S34" s="92"/>
      <c r="T34" s="82"/>
    </row>
    <row r="35" spans="1:20" s="100" customFormat="1" ht="15.75" customHeight="1" x14ac:dyDescent="0.2">
      <c r="A35" s="101"/>
      <c r="B35" s="79"/>
      <c r="C35" s="84" t="s">
        <v>75</v>
      </c>
      <c r="D35" s="83"/>
      <c r="E35" s="80"/>
      <c r="F35" s="84" t="s">
        <v>76</v>
      </c>
      <c r="G35" s="83"/>
      <c r="H35" s="80"/>
      <c r="I35" s="84" t="s">
        <v>76</v>
      </c>
      <c r="J35" s="83"/>
      <c r="K35" s="80"/>
      <c r="L35" s="84" t="s">
        <v>76</v>
      </c>
      <c r="M35" s="83"/>
      <c r="N35" s="80"/>
      <c r="O35" s="84" t="s">
        <v>76</v>
      </c>
      <c r="P35" s="83"/>
      <c r="Q35" s="80"/>
      <c r="R35" s="80"/>
      <c r="S35" s="92"/>
      <c r="T35" s="82"/>
    </row>
    <row r="36" spans="1:20" s="100" customFormat="1" ht="13.5" thickBot="1" x14ac:dyDescent="0.25">
      <c r="A36" s="101"/>
      <c r="B36" s="79"/>
      <c r="C36" s="86">
        <v>2139</v>
      </c>
      <c r="D36" s="90"/>
      <c r="E36" s="80"/>
      <c r="F36" s="86">
        <v>113835</v>
      </c>
      <c r="G36" s="90"/>
      <c r="H36" s="80"/>
      <c r="I36" s="86">
        <v>351551</v>
      </c>
      <c r="J36" s="90"/>
      <c r="K36" s="80"/>
      <c r="L36" s="86">
        <v>1889530</v>
      </c>
      <c r="M36" s="90"/>
      <c r="N36" s="80"/>
      <c r="O36" s="86">
        <v>1264549</v>
      </c>
      <c r="P36" s="90"/>
      <c r="Q36" s="80"/>
      <c r="R36" s="80"/>
      <c r="S36" s="94">
        <v>3621604</v>
      </c>
      <c r="T36" s="95">
        <v>0.11569901956881781</v>
      </c>
    </row>
    <row r="37" spans="1:20" s="100" customFormat="1" ht="12" customHeight="1" thickBot="1" x14ac:dyDescent="0.25">
      <c r="A37" s="101"/>
      <c r="B37" s="79"/>
      <c r="C37" s="96"/>
      <c r="D37" s="96"/>
      <c r="E37" s="80"/>
      <c r="F37" s="96"/>
      <c r="G37" s="96"/>
      <c r="H37" s="80"/>
      <c r="I37" s="96"/>
      <c r="J37" s="96"/>
      <c r="K37" s="80"/>
      <c r="L37" s="96"/>
      <c r="M37" s="96"/>
      <c r="N37" s="80"/>
      <c r="O37" s="96"/>
      <c r="P37" s="96"/>
      <c r="Q37" s="80"/>
      <c r="R37" s="80"/>
      <c r="S37" s="92"/>
      <c r="T37" s="82"/>
    </row>
    <row r="38" spans="1:20" s="100" customFormat="1" ht="16.5" customHeight="1" x14ac:dyDescent="0.2">
      <c r="A38" s="101"/>
      <c r="B38" s="79"/>
      <c r="C38" s="84" t="s">
        <v>77</v>
      </c>
      <c r="D38" s="83"/>
      <c r="E38" s="80"/>
      <c r="F38" s="84" t="s">
        <v>78</v>
      </c>
      <c r="G38" s="83"/>
      <c r="H38" s="80"/>
      <c r="I38" s="84" t="s">
        <v>77</v>
      </c>
      <c r="J38" s="83"/>
      <c r="K38" s="80"/>
      <c r="L38" s="84" t="s">
        <v>77</v>
      </c>
      <c r="M38" s="83"/>
      <c r="N38" s="80"/>
      <c r="O38" s="84" t="s">
        <v>79</v>
      </c>
      <c r="P38" s="83"/>
      <c r="Q38" s="80"/>
      <c r="R38" s="84" t="s">
        <v>79</v>
      </c>
      <c r="S38" s="92"/>
      <c r="T38" s="82"/>
    </row>
    <row r="39" spans="1:20" s="100" customFormat="1" ht="12.75" customHeight="1" thickBot="1" x14ac:dyDescent="0.25">
      <c r="A39" s="101"/>
      <c r="B39" s="79"/>
      <c r="C39" s="86">
        <v>0</v>
      </c>
      <c r="D39" s="90"/>
      <c r="E39" s="80"/>
      <c r="F39" s="86">
        <v>2132</v>
      </c>
      <c r="G39" s="90"/>
      <c r="H39" s="80"/>
      <c r="I39" s="86">
        <v>10998</v>
      </c>
      <c r="J39" s="90"/>
      <c r="K39" s="80"/>
      <c r="L39" s="86">
        <v>103219</v>
      </c>
      <c r="M39" s="90"/>
      <c r="N39" s="80"/>
      <c r="O39" s="86">
        <v>535423</v>
      </c>
      <c r="P39" s="90"/>
      <c r="Q39" s="80"/>
      <c r="R39" s="86">
        <v>422643</v>
      </c>
      <c r="S39" s="94">
        <v>1074415</v>
      </c>
      <c r="T39" s="95">
        <v>3.4324228190059265E-2</v>
      </c>
    </row>
    <row r="40" spans="1:20" s="100" customFormat="1" ht="12.75" customHeight="1" thickBot="1" x14ac:dyDescent="0.25">
      <c r="A40" s="101"/>
      <c r="B40" s="79"/>
      <c r="C40" s="80"/>
      <c r="D40" s="80"/>
      <c r="E40" s="80"/>
      <c r="F40" s="80"/>
      <c r="G40" s="80"/>
      <c r="H40" s="80"/>
      <c r="I40" s="80"/>
      <c r="J40" s="80"/>
      <c r="K40" s="80"/>
      <c r="L40" s="80"/>
      <c r="M40" s="80"/>
      <c r="N40" s="80"/>
      <c r="O40" s="80"/>
      <c r="P40" s="80"/>
      <c r="Q40" s="80"/>
      <c r="R40" s="80"/>
      <c r="S40" s="92"/>
      <c r="T40" s="82"/>
    </row>
    <row r="41" spans="1:20" s="100" customFormat="1" ht="13.5" customHeight="1" x14ac:dyDescent="0.2">
      <c r="A41" s="102"/>
      <c r="B41" s="79"/>
      <c r="C41" s="84" t="s">
        <v>80</v>
      </c>
      <c r="D41" s="83"/>
      <c r="E41" s="80"/>
      <c r="F41" s="84" t="s">
        <v>81</v>
      </c>
      <c r="G41" s="83"/>
      <c r="H41" s="80"/>
      <c r="I41" s="84" t="s">
        <v>81</v>
      </c>
      <c r="J41" s="83"/>
      <c r="K41" s="80"/>
      <c r="L41" s="84" t="s">
        <v>81</v>
      </c>
      <c r="M41" s="83"/>
      <c r="N41" s="80"/>
      <c r="O41" s="84" t="s">
        <v>82</v>
      </c>
      <c r="P41" s="83"/>
      <c r="Q41" s="80"/>
      <c r="R41" s="84" t="s">
        <v>83</v>
      </c>
      <c r="S41" s="92"/>
      <c r="T41" s="82"/>
    </row>
    <row r="42" spans="1:20" s="100" customFormat="1" ht="12.75" customHeight="1" thickBot="1" x14ac:dyDescent="0.25">
      <c r="A42" s="102"/>
      <c r="B42" s="79"/>
      <c r="C42" s="86">
        <v>200734</v>
      </c>
      <c r="D42" s="90"/>
      <c r="E42" s="80"/>
      <c r="F42" s="86">
        <v>403664</v>
      </c>
      <c r="G42" s="90"/>
      <c r="H42" s="80"/>
      <c r="I42" s="86">
        <v>264125</v>
      </c>
      <c r="J42" s="90"/>
      <c r="K42" s="80"/>
      <c r="L42" s="86">
        <v>177485</v>
      </c>
      <c r="M42" s="90"/>
      <c r="N42" s="80"/>
      <c r="O42" s="86">
        <v>67248</v>
      </c>
      <c r="P42" s="90"/>
      <c r="Q42" s="80"/>
      <c r="R42" s="86">
        <v>1800</v>
      </c>
      <c r="S42" s="94">
        <v>1115056</v>
      </c>
      <c r="T42" s="95">
        <v>3.5622582138833431E-2</v>
      </c>
    </row>
    <row r="43" spans="1:20" s="100" customFormat="1" ht="12.75" customHeight="1" thickBot="1" x14ac:dyDescent="0.25">
      <c r="A43" s="101"/>
      <c r="B43" s="79"/>
      <c r="C43" s="80"/>
      <c r="D43" s="80"/>
      <c r="E43" s="80"/>
      <c r="F43" s="80"/>
      <c r="G43" s="80"/>
      <c r="H43" s="80"/>
      <c r="I43" s="80"/>
      <c r="J43" s="80"/>
      <c r="K43" s="80"/>
      <c r="L43" s="80"/>
      <c r="M43" s="80"/>
      <c r="N43" s="80"/>
      <c r="O43" s="80"/>
      <c r="P43" s="80"/>
      <c r="Q43" s="80"/>
      <c r="R43" s="80"/>
      <c r="S43" s="92"/>
      <c r="T43" s="82"/>
    </row>
    <row r="44" spans="1:20" s="100" customFormat="1" ht="13.5" customHeight="1" x14ac:dyDescent="0.2">
      <c r="A44" s="101"/>
      <c r="B44" s="79"/>
      <c r="C44" s="84" t="s">
        <v>84</v>
      </c>
      <c r="D44" s="83"/>
      <c r="E44" s="80"/>
      <c r="F44" s="84" t="s">
        <v>84</v>
      </c>
      <c r="G44" s="83"/>
      <c r="H44" s="80"/>
      <c r="I44" s="84" t="s">
        <v>85</v>
      </c>
      <c r="J44" s="83"/>
      <c r="K44" s="80"/>
      <c r="L44" s="84" t="s">
        <v>85</v>
      </c>
      <c r="M44" s="83"/>
      <c r="N44" s="80"/>
      <c r="O44" s="84" t="s">
        <v>86</v>
      </c>
      <c r="P44" s="83"/>
      <c r="Q44" s="80"/>
      <c r="R44" s="84" t="s">
        <v>85</v>
      </c>
      <c r="S44" s="92"/>
      <c r="T44" s="82"/>
    </row>
    <row r="45" spans="1:20" s="100" customFormat="1" ht="13.5" thickBot="1" x14ac:dyDescent="0.25">
      <c r="A45" s="101"/>
      <c r="B45" s="79"/>
      <c r="C45" s="86">
        <v>11839</v>
      </c>
      <c r="D45" s="90"/>
      <c r="E45" s="80"/>
      <c r="F45" s="86">
        <v>263804</v>
      </c>
      <c r="G45" s="90"/>
      <c r="H45" s="80"/>
      <c r="I45" s="86">
        <v>394022</v>
      </c>
      <c r="J45" s="90"/>
      <c r="K45" s="80"/>
      <c r="L45" s="86">
        <v>968313</v>
      </c>
      <c r="M45" s="90"/>
      <c r="N45" s="80"/>
      <c r="O45" s="86">
        <v>1483419</v>
      </c>
      <c r="P45" s="90"/>
      <c r="Q45" s="80"/>
      <c r="R45" s="86">
        <v>573750</v>
      </c>
      <c r="S45" s="94">
        <v>3695147</v>
      </c>
      <c r="T45" s="95">
        <v>0.11804849040995603</v>
      </c>
    </row>
    <row r="46" spans="1:20" s="100" customFormat="1" ht="13.5" thickBot="1" x14ac:dyDescent="0.25">
      <c r="A46" s="103"/>
      <c r="B46" s="97"/>
      <c r="C46" s="98"/>
      <c r="D46" s="98"/>
      <c r="E46" s="98"/>
      <c r="F46" s="98"/>
      <c r="G46" s="98"/>
      <c r="H46" s="98"/>
      <c r="I46" s="98"/>
      <c r="J46" s="98"/>
      <c r="K46" s="98"/>
      <c r="L46" s="98"/>
      <c r="M46" s="98"/>
      <c r="N46" s="98"/>
      <c r="O46" s="98"/>
      <c r="P46" s="98"/>
      <c r="Q46" s="98"/>
      <c r="R46" s="98"/>
      <c r="S46" s="98"/>
      <c r="T46" s="99"/>
    </row>
    <row r="47" spans="1:20" s="100" customFormat="1" x14ac:dyDescent="0.2">
      <c r="A47" s="103"/>
      <c r="B47" s="20" t="s">
        <v>91</v>
      </c>
      <c r="C47" s="80"/>
      <c r="D47" s="80"/>
      <c r="E47" s="80"/>
      <c r="F47" s="80"/>
      <c r="G47" s="80"/>
      <c r="H47" s="80"/>
      <c r="I47" s="80"/>
      <c r="J47" s="80"/>
      <c r="K47" s="80"/>
      <c r="L47" s="80"/>
      <c r="M47" s="80"/>
      <c r="N47" s="80"/>
      <c r="O47" s="80"/>
      <c r="P47" s="80"/>
      <c r="Q47" s="80"/>
      <c r="R47" s="80"/>
      <c r="S47" s="80"/>
    </row>
    <row r="48" spans="1:20" s="100" customFormat="1" x14ac:dyDescent="0.2">
      <c r="B48" s="113" t="str">
        <f>+'ANEXO A'!A30</f>
        <v>Fecha de publicación: 09 de Noviembre de 2017</v>
      </c>
    </row>
  </sheetData>
  <mergeCells count="3">
    <mergeCell ref="S12:T12"/>
    <mergeCell ref="I14:L15"/>
    <mergeCell ref="I22:L2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workbookViewId="0">
      <selection activeCell="I11" sqref="I11"/>
    </sheetView>
  </sheetViews>
  <sheetFormatPr baseColWidth="10" defaultRowHeight="12.75" x14ac:dyDescent="0.2"/>
  <cols>
    <col min="1" max="1" width="15.140625" style="151" customWidth="1"/>
    <col min="2" max="6" width="11.42578125" style="151"/>
    <col min="7" max="7" width="1" style="151" customWidth="1"/>
    <col min="8" max="16384" width="11.42578125" style="151"/>
  </cols>
  <sheetData>
    <row r="1" spans="1:11" ht="14.25" customHeight="1" x14ac:dyDescent="0.2"/>
    <row r="2" spans="1:11" ht="14.25" customHeight="1" x14ac:dyDescent="0.2"/>
    <row r="3" spans="1:11" ht="14.25" customHeight="1" x14ac:dyDescent="0.2"/>
    <row r="4" spans="1:11" ht="14.25" customHeight="1" x14ac:dyDescent="0.2"/>
    <row r="5" spans="1:11" ht="14.25" customHeight="1" x14ac:dyDescent="0.2"/>
    <row r="6" spans="1:11" s="226" customFormat="1" ht="14.25" customHeight="1" x14ac:dyDescent="0.25">
      <c r="A6" s="227" t="s">
        <v>223</v>
      </c>
    </row>
    <row r="7" spans="1:11" s="226" customFormat="1" ht="14.25" customHeight="1" x14ac:dyDescent="0.25">
      <c r="A7" s="227" t="s">
        <v>224</v>
      </c>
    </row>
    <row r="8" spans="1:11" ht="15" x14ac:dyDescent="0.25">
      <c r="A8" s="227" t="s">
        <v>200</v>
      </c>
    </row>
    <row r="10" spans="1:11" x14ac:dyDescent="0.2">
      <c r="A10" s="133" t="s">
        <v>168</v>
      </c>
    </row>
    <row r="11" spans="1:11" x14ac:dyDescent="0.2">
      <c r="A11" s="134" t="s">
        <v>130</v>
      </c>
    </row>
    <row r="12" spans="1:11" x14ac:dyDescent="0.2">
      <c r="A12" s="135" t="str">
        <f>+'ANEXO A'!A14</f>
        <v>II trimestre de 2017</v>
      </c>
    </row>
    <row r="13" spans="1:11" x14ac:dyDescent="0.2">
      <c r="A13" s="338" t="s">
        <v>15</v>
      </c>
      <c r="B13" s="338" t="s">
        <v>22</v>
      </c>
      <c r="C13" s="340" t="s">
        <v>23</v>
      </c>
      <c r="D13" s="340"/>
      <c r="E13" s="340"/>
      <c r="F13" s="340"/>
      <c r="G13" s="155"/>
      <c r="H13" s="340" t="s">
        <v>95</v>
      </c>
      <c r="I13" s="340"/>
      <c r="J13" s="340"/>
    </row>
    <row r="14" spans="1:11" ht="18" x14ac:dyDescent="0.2">
      <c r="A14" s="339" t="s">
        <v>1</v>
      </c>
      <c r="B14" s="339"/>
      <c r="C14" s="219" t="s">
        <v>24</v>
      </c>
      <c r="D14" s="219" t="s">
        <v>25</v>
      </c>
      <c r="E14" s="219" t="s">
        <v>26</v>
      </c>
      <c r="F14" s="219" t="s">
        <v>27</v>
      </c>
      <c r="G14" s="219"/>
      <c r="H14" s="219" t="s">
        <v>24</v>
      </c>
      <c r="I14" s="219" t="s">
        <v>28</v>
      </c>
      <c r="J14" s="219" t="s">
        <v>29</v>
      </c>
    </row>
    <row r="15" spans="1:11" x14ac:dyDescent="0.2">
      <c r="A15" s="156" t="s">
        <v>2</v>
      </c>
      <c r="B15" s="157">
        <f>SUM(B16:B31)</f>
        <v>3916249</v>
      </c>
      <c r="C15" s="157">
        <f t="shared" ref="C15:J15" si="0">SUM(C16:C31)</f>
        <v>4835615</v>
      </c>
      <c r="D15" s="157">
        <f t="shared" si="0"/>
        <v>26025897</v>
      </c>
      <c r="E15" s="157">
        <f t="shared" si="0"/>
        <v>440430</v>
      </c>
      <c r="F15" s="157">
        <f t="shared" si="0"/>
        <v>31301942</v>
      </c>
      <c r="G15" s="157">
        <f t="shared" si="0"/>
        <v>0</v>
      </c>
      <c r="H15" s="157">
        <f t="shared" si="0"/>
        <v>1160749</v>
      </c>
      <c r="I15" s="157">
        <f t="shared" si="0"/>
        <v>5689602</v>
      </c>
      <c r="J15" s="157">
        <f t="shared" si="0"/>
        <v>6850351</v>
      </c>
      <c r="K15" s="218"/>
    </row>
    <row r="16" spans="1:11" x14ac:dyDescent="0.2">
      <c r="A16" s="158" t="s">
        <v>105</v>
      </c>
      <c r="B16" s="157">
        <v>966319</v>
      </c>
      <c r="C16" s="159">
        <v>952771</v>
      </c>
      <c r="D16" s="159">
        <v>6772156</v>
      </c>
      <c r="E16" s="159">
        <v>65606</v>
      </c>
      <c r="F16" s="157">
        <v>7790533</v>
      </c>
      <c r="H16" s="159">
        <v>122630</v>
      </c>
      <c r="I16" s="159">
        <v>803269</v>
      </c>
      <c r="J16" s="157">
        <v>925899</v>
      </c>
      <c r="K16" s="218"/>
    </row>
    <row r="17" spans="1:11" x14ac:dyDescent="0.2">
      <c r="A17" s="158" t="s">
        <v>46</v>
      </c>
      <c r="B17" s="157">
        <v>623530</v>
      </c>
      <c r="C17" s="159">
        <v>1003774</v>
      </c>
      <c r="D17" s="159">
        <v>5511008</v>
      </c>
      <c r="E17" s="159">
        <v>62653</v>
      </c>
      <c r="F17" s="157">
        <v>6577435</v>
      </c>
      <c r="H17" s="159">
        <v>224510</v>
      </c>
      <c r="I17" s="159">
        <v>813599</v>
      </c>
      <c r="J17" s="157">
        <v>1038109</v>
      </c>
      <c r="K17" s="218"/>
    </row>
    <row r="18" spans="1:11" x14ac:dyDescent="0.2">
      <c r="A18" s="158" t="s">
        <v>104</v>
      </c>
      <c r="B18" s="157">
        <v>548118</v>
      </c>
      <c r="C18" s="159">
        <v>613167</v>
      </c>
      <c r="D18" s="159">
        <v>2150806</v>
      </c>
      <c r="E18" s="159">
        <v>84999</v>
      </c>
      <c r="F18" s="157">
        <v>2848972</v>
      </c>
      <c r="H18" s="159">
        <v>108922</v>
      </c>
      <c r="I18" s="159">
        <v>549055</v>
      </c>
      <c r="J18" s="157">
        <v>657977</v>
      </c>
      <c r="K18" s="218"/>
    </row>
    <row r="19" spans="1:11" x14ac:dyDescent="0.2">
      <c r="A19" s="158" t="s">
        <v>52</v>
      </c>
      <c r="B19" s="157">
        <v>288525</v>
      </c>
      <c r="C19" s="159">
        <v>606193</v>
      </c>
      <c r="D19" s="159">
        <v>1520594</v>
      </c>
      <c r="E19" s="159">
        <v>52530</v>
      </c>
      <c r="F19" s="157">
        <v>2179317</v>
      </c>
      <c r="H19" s="159">
        <v>115066</v>
      </c>
      <c r="I19" s="159">
        <v>926890</v>
      </c>
      <c r="J19" s="157">
        <v>1041956</v>
      </c>
      <c r="K19" s="218"/>
    </row>
    <row r="20" spans="1:11" x14ac:dyDescent="0.2">
      <c r="A20" s="158" t="s">
        <v>53</v>
      </c>
      <c r="B20" s="157">
        <v>306905</v>
      </c>
      <c r="C20" s="159">
        <v>428065</v>
      </c>
      <c r="D20" s="159">
        <v>2699438</v>
      </c>
      <c r="E20" s="159">
        <v>34132</v>
      </c>
      <c r="F20" s="157">
        <v>3161635</v>
      </c>
      <c r="H20" s="159">
        <v>107972</v>
      </c>
      <c r="I20" s="159">
        <v>578006</v>
      </c>
      <c r="J20" s="157">
        <v>685978</v>
      </c>
      <c r="K20" s="218"/>
    </row>
    <row r="21" spans="1:11" x14ac:dyDescent="0.2">
      <c r="A21" s="158" t="s">
        <v>54</v>
      </c>
      <c r="B21" s="157">
        <v>220123</v>
      </c>
      <c r="C21" s="159">
        <v>144275</v>
      </c>
      <c r="D21" s="159">
        <v>1864025</v>
      </c>
      <c r="E21" s="159">
        <v>25043</v>
      </c>
      <c r="F21" s="157">
        <v>2033343</v>
      </c>
      <c r="H21" s="159">
        <v>120243</v>
      </c>
      <c r="I21" s="159">
        <v>381227</v>
      </c>
      <c r="J21" s="157">
        <v>501470</v>
      </c>
      <c r="K21" s="218"/>
    </row>
    <row r="22" spans="1:11" x14ac:dyDescent="0.2">
      <c r="A22" s="158" t="s">
        <v>50</v>
      </c>
      <c r="B22" s="157">
        <v>102504</v>
      </c>
      <c r="C22" s="159">
        <v>142466</v>
      </c>
      <c r="D22" s="159">
        <v>424402</v>
      </c>
      <c r="E22" s="159">
        <v>14626</v>
      </c>
      <c r="F22" s="157">
        <v>581494</v>
      </c>
      <c r="H22" s="159">
        <v>26125</v>
      </c>
      <c r="I22" s="159">
        <v>168093</v>
      </c>
      <c r="J22" s="157">
        <v>194218</v>
      </c>
      <c r="K22" s="218"/>
    </row>
    <row r="23" spans="1:11" x14ac:dyDescent="0.2">
      <c r="A23" s="158" t="s">
        <v>51</v>
      </c>
      <c r="B23" s="157">
        <v>59512</v>
      </c>
      <c r="C23" s="159">
        <v>65256</v>
      </c>
      <c r="D23" s="159">
        <v>682342</v>
      </c>
      <c r="E23" s="159">
        <v>28353</v>
      </c>
      <c r="F23" s="157">
        <v>775951</v>
      </c>
      <c r="H23" s="159">
        <v>55056</v>
      </c>
      <c r="I23" s="159">
        <v>96588</v>
      </c>
      <c r="J23" s="157">
        <v>151644</v>
      </c>
      <c r="K23" s="218"/>
    </row>
    <row r="24" spans="1:11" x14ac:dyDescent="0.2">
      <c r="A24" s="158" t="s">
        <v>56</v>
      </c>
      <c r="B24" s="157">
        <v>185881</v>
      </c>
      <c r="C24" s="159">
        <v>211720</v>
      </c>
      <c r="D24" s="159">
        <v>1693179</v>
      </c>
      <c r="E24" s="159">
        <v>13316</v>
      </c>
      <c r="F24" s="157">
        <v>1918215</v>
      </c>
      <c r="H24" s="159">
        <v>46368</v>
      </c>
      <c r="I24" s="159">
        <v>245818</v>
      </c>
      <c r="J24" s="157">
        <v>292186</v>
      </c>
      <c r="K24" s="218"/>
    </row>
    <row r="25" spans="1:11" x14ac:dyDescent="0.2">
      <c r="A25" s="158" t="s">
        <v>63</v>
      </c>
      <c r="B25" s="157">
        <v>117160</v>
      </c>
      <c r="C25" s="159">
        <v>198281</v>
      </c>
      <c r="D25" s="159">
        <v>811711</v>
      </c>
      <c r="E25" s="159">
        <v>7596</v>
      </c>
      <c r="F25" s="157">
        <v>1017588</v>
      </c>
      <c r="H25" s="159">
        <v>15153</v>
      </c>
      <c r="I25" s="159">
        <v>62476</v>
      </c>
      <c r="J25" s="157">
        <v>77629</v>
      </c>
      <c r="K25" s="218"/>
    </row>
    <row r="26" spans="1:11" x14ac:dyDescent="0.2">
      <c r="A26" s="158" t="s">
        <v>57</v>
      </c>
      <c r="B26" s="157">
        <v>85314</v>
      </c>
      <c r="C26" s="159">
        <v>71935</v>
      </c>
      <c r="D26" s="159">
        <v>264381</v>
      </c>
      <c r="E26" s="159">
        <v>10210</v>
      </c>
      <c r="F26" s="157">
        <v>346526</v>
      </c>
      <c r="H26" s="159">
        <v>28608</v>
      </c>
      <c r="I26" s="159">
        <v>298739</v>
      </c>
      <c r="J26" s="157">
        <v>327347</v>
      </c>
      <c r="K26" s="218"/>
    </row>
    <row r="27" spans="1:11" x14ac:dyDescent="0.2">
      <c r="A27" s="158" t="s">
        <v>58</v>
      </c>
      <c r="B27" s="157">
        <v>54880</v>
      </c>
      <c r="C27" s="159">
        <v>108756</v>
      </c>
      <c r="D27" s="159">
        <v>437069</v>
      </c>
      <c r="E27" s="159">
        <v>8874</v>
      </c>
      <c r="F27" s="157">
        <v>554699</v>
      </c>
      <c r="H27" s="159">
        <v>10898</v>
      </c>
      <c r="I27" s="159">
        <v>100337</v>
      </c>
      <c r="J27" s="157">
        <v>111235</v>
      </c>
      <c r="K27" s="218"/>
    </row>
    <row r="28" spans="1:11" x14ac:dyDescent="0.2">
      <c r="A28" s="158" t="s">
        <v>59</v>
      </c>
      <c r="B28" s="157">
        <v>89980</v>
      </c>
      <c r="C28" s="159">
        <v>92528</v>
      </c>
      <c r="D28" s="159">
        <v>172862</v>
      </c>
      <c r="E28" s="159">
        <v>12298</v>
      </c>
      <c r="F28" s="157">
        <v>277688</v>
      </c>
      <c r="H28" s="159">
        <v>70011</v>
      </c>
      <c r="I28" s="159">
        <v>329733</v>
      </c>
      <c r="J28" s="157">
        <v>399744</v>
      </c>
      <c r="K28" s="218"/>
    </row>
    <row r="29" spans="1:11" x14ac:dyDescent="0.2">
      <c r="A29" s="158" t="s">
        <v>60</v>
      </c>
      <c r="B29" s="157">
        <v>88556</v>
      </c>
      <c r="C29" s="159">
        <v>37772</v>
      </c>
      <c r="D29" s="159">
        <v>223353</v>
      </c>
      <c r="E29" s="159">
        <v>2845</v>
      </c>
      <c r="F29" s="157">
        <v>263970</v>
      </c>
      <c r="H29" s="159">
        <v>59062</v>
      </c>
      <c r="I29" s="159">
        <v>172810</v>
      </c>
      <c r="J29" s="157">
        <v>231872</v>
      </c>
      <c r="K29" s="218"/>
    </row>
    <row r="30" spans="1:11" x14ac:dyDescent="0.2">
      <c r="A30" s="158" t="s">
        <v>61</v>
      </c>
      <c r="B30" s="157">
        <v>146584</v>
      </c>
      <c r="C30" s="159">
        <v>90507</v>
      </c>
      <c r="D30" s="159">
        <v>452381</v>
      </c>
      <c r="E30" s="159">
        <v>5901</v>
      </c>
      <c r="F30" s="157">
        <v>548789</v>
      </c>
      <c r="H30" s="159">
        <v>16497</v>
      </c>
      <c r="I30" s="159">
        <v>45043</v>
      </c>
      <c r="J30" s="157">
        <v>61540</v>
      </c>
      <c r="K30" s="218"/>
    </row>
    <row r="31" spans="1:11" x14ac:dyDescent="0.2">
      <c r="A31" s="160" t="s">
        <v>62</v>
      </c>
      <c r="B31" s="161">
        <v>32358</v>
      </c>
      <c r="C31" s="162">
        <v>68149</v>
      </c>
      <c r="D31" s="162">
        <v>346190</v>
      </c>
      <c r="E31" s="162">
        <v>11448</v>
      </c>
      <c r="F31" s="161">
        <v>425787</v>
      </c>
      <c r="H31" s="162">
        <v>33628</v>
      </c>
      <c r="I31" s="162">
        <v>117919</v>
      </c>
      <c r="J31" s="161">
        <v>151547</v>
      </c>
      <c r="K31" s="218"/>
    </row>
    <row r="32" spans="1:11" x14ac:dyDescent="0.2">
      <c r="A32" s="163" t="s">
        <v>91</v>
      </c>
      <c r="J32" s="164"/>
    </row>
    <row r="33" spans="1:10" x14ac:dyDescent="0.2">
      <c r="A33" s="165" t="s">
        <v>30</v>
      </c>
    </row>
    <row r="34" spans="1:10" x14ac:dyDescent="0.2">
      <c r="A34" s="165" t="s">
        <v>89</v>
      </c>
    </row>
    <row r="35" spans="1:10" ht="9" customHeight="1" x14ac:dyDescent="0.2">
      <c r="A35" s="165"/>
    </row>
    <row r="36" spans="1:10" x14ac:dyDescent="0.2">
      <c r="A36" s="133" t="s">
        <v>167</v>
      </c>
    </row>
    <row r="37" spans="1:10" x14ac:dyDescent="0.2">
      <c r="A37" s="171" t="s">
        <v>130</v>
      </c>
    </row>
    <row r="38" spans="1:10" x14ac:dyDescent="0.2">
      <c r="A38" s="135" t="str">
        <f>+'ANEXO A'!A36</f>
        <v>III trimestre de 2017</v>
      </c>
    </row>
    <row r="39" spans="1:10" x14ac:dyDescent="0.2">
      <c r="A39" s="338" t="s">
        <v>15</v>
      </c>
      <c r="B39" s="338" t="s">
        <v>22</v>
      </c>
      <c r="C39" s="340" t="s">
        <v>23</v>
      </c>
      <c r="D39" s="340"/>
      <c r="E39" s="340"/>
      <c r="F39" s="340"/>
      <c r="G39" s="155"/>
      <c r="H39" s="340" t="s">
        <v>95</v>
      </c>
      <c r="I39" s="340"/>
      <c r="J39" s="340"/>
    </row>
    <row r="40" spans="1:10" ht="18" x14ac:dyDescent="0.2">
      <c r="A40" s="339" t="s">
        <v>1</v>
      </c>
      <c r="B40" s="339"/>
      <c r="C40" s="219" t="s">
        <v>24</v>
      </c>
      <c r="D40" s="219" t="s">
        <v>25</v>
      </c>
      <c r="E40" s="219" t="s">
        <v>26</v>
      </c>
      <c r="F40" s="219" t="s">
        <v>27</v>
      </c>
      <c r="G40" s="219"/>
      <c r="H40" s="219" t="s">
        <v>24</v>
      </c>
      <c r="I40" s="219" t="s">
        <v>28</v>
      </c>
      <c r="J40" s="219" t="s">
        <v>29</v>
      </c>
    </row>
    <row r="41" spans="1:10" x14ac:dyDescent="0.2">
      <c r="A41" s="156" t="s">
        <v>2</v>
      </c>
      <c r="B41" s="157">
        <f>SUM(B42:B57)</f>
        <v>4028478</v>
      </c>
      <c r="C41" s="157">
        <f>SUM(C42:C57)</f>
        <v>3985994</v>
      </c>
      <c r="D41" s="157">
        <f t="shared" ref="D41:J41" si="1">SUM(D42:D57)</f>
        <v>26533289</v>
      </c>
      <c r="E41" s="157">
        <f t="shared" si="1"/>
        <v>606029</v>
      </c>
      <c r="F41" s="157">
        <f>SUM(F42:F57)</f>
        <v>31125312</v>
      </c>
      <c r="G41" s="157">
        <f t="shared" si="1"/>
        <v>0</v>
      </c>
      <c r="H41" s="157">
        <f t="shared" si="1"/>
        <v>1152193</v>
      </c>
      <c r="I41" s="157">
        <f t="shared" si="1"/>
        <v>5850702</v>
      </c>
      <c r="J41" s="157">
        <f t="shared" si="1"/>
        <v>7002895</v>
      </c>
    </row>
    <row r="42" spans="1:10" x14ac:dyDescent="0.2">
      <c r="A42" s="158" t="s">
        <v>105</v>
      </c>
      <c r="B42" s="157">
        <v>891857</v>
      </c>
      <c r="C42" s="167">
        <v>750111</v>
      </c>
      <c r="D42" s="167">
        <v>6877765</v>
      </c>
      <c r="E42" s="167">
        <v>76912</v>
      </c>
      <c r="F42" s="157">
        <v>7704788</v>
      </c>
      <c r="G42" s="157"/>
      <c r="H42" s="167">
        <v>109933</v>
      </c>
      <c r="I42" s="167">
        <v>772089</v>
      </c>
      <c r="J42" s="157">
        <v>882022</v>
      </c>
    </row>
    <row r="43" spans="1:10" x14ac:dyDescent="0.2">
      <c r="A43" s="158" t="s">
        <v>46</v>
      </c>
      <c r="B43" s="157">
        <v>693216</v>
      </c>
      <c r="C43" s="167">
        <v>910366</v>
      </c>
      <c r="D43" s="167">
        <v>5686367</v>
      </c>
      <c r="E43" s="167">
        <v>149013</v>
      </c>
      <c r="F43" s="157">
        <v>6745746</v>
      </c>
      <c r="G43" s="157"/>
      <c r="H43" s="167">
        <v>230966</v>
      </c>
      <c r="I43" s="167">
        <v>833409</v>
      </c>
      <c r="J43" s="157">
        <v>1064375</v>
      </c>
    </row>
    <row r="44" spans="1:10" x14ac:dyDescent="0.2">
      <c r="A44" s="158" t="s">
        <v>104</v>
      </c>
      <c r="B44" s="157">
        <v>499007</v>
      </c>
      <c r="C44" s="167">
        <v>532903</v>
      </c>
      <c r="D44" s="167">
        <v>2266938</v>
      </c>
      <c r="E44" s="167">
        <v>56192</v>
      </c>
      <c r="F44" s="157">
        <v>2856033</v>
      </c>
      <c r="G44" s="157"/>
      <c r="H44" s="167">
        <v>144184</v>
      </c>
      <c r="I44" s="167">
        <v>534183</v>
      </c>
      <c r="J44" s="157">
        <v>678367</v>
      </c>
    </row>
    <row r="45" spans="1:10" x14ac:dyDescent="0.2">
      <c r="A45" s="158" t="s">
        <v>52</v>
      </c>
      <c r="B45" s="157">
        <v>358375</v>
      </c>
      <c r="C45" s="167">
        <v>368146</v>
      </c>
      <c r="D45" s="167">
        <v>1760045</v>
      </c>
      <c r="E45" s="167">
        <v>53245</v>
      </c>
      <c r="F45" s="157">
        <v>2181436</v>
      </c>
      <c r="G45" s="157"/>
      <c r="H45" s="167">
        <v>116386</v>
      </c>
      <c r="I45" s="167">
        <v>937452</v>
      </c>
      <c r="J45" s="157">
        <v>1053838</v>
      </c>
    </row>
    <row r="46" spans="1:10" x14ac:dyDescent="0.2">
      <c r="A46" s="158" t="s">
        <v>53</v>
      </c>
      <c r="B46" s="157">
        <v>350196</v>
      </c>
      <c r="C46" s="167">
        <v>288971</v>
      </c>
      <c r="D46" s="167">
        <v>2726895</v>
      </c>
      <c r="E46" s="167">
        <v>37501</v>
      </c>
      <c r="F46" s="157">
        <v>3053367</v>
      </c>
      <c r="G46" s="157"/>
      <c r="H46" s="167">
        <v>111187</v>
      </c>
      <c r="I46" s="167">
        <v>620916</v>
      </c>
      <c r="J46" s="157">
        <v>732103</v>
      </c>
    </row>
    <row r="47" spans="1:10" x14ac:dyDescent="0.2">
      <c r="A47" s="158" t="s">
        <v>54</v>
      </c>
      <c r="B47" s="157">
        <v>277394</v>
      </c>
      <c r="C47" s="167">
        <v>178964</v>
      </c>
      <c r="D47" s="167">
        <v>1729631</v>
      </c>
      <c r="E47" s="167">
        <v>62275</v>
      </c>
      <c r="F47" s="157">
        <v>1970870</v>
      </c>
      <c r="G47" s="157"/>
      <c r="H47" s="167">
        <v>70041</v>
      </c>
      <c r="I47" s="167">
        <v>419306</v>
      </c>
      <c r="J47" s="157">
        <v>489347</v>
      </c>
    </row>
    <row r="48" spans="1:10" x14ac:dyDescent="0.2">
      <c r="A48" s="158" t="s">
        <v>50</v>
      </c>
      <c r="B48" s="157">
        <v>110576</v>
      </c>
      <c r="C48" s="167">
        <v>130570</v>
      </c>
      <c r="D48" s="167">
        <v>458631</v>
      </c>
      <c r="E48" s="167">
        <v>7321</v>
      </c>
      <c r="F48" s="157">
        <v>596522</v>
      </c>
      <c r="G48" s="157"/>
      <c r="H48" s="167">
        <v>21918</v>
      </c>
      <c r="I48" s="167">
        <v>177406</v>
      </c>
      <c r="J48" s="157">
        <v>199324</v>
      </c>
    </row>
    <row r="49" spans="1:10" x14ac:dyDescent="0.2">
      <c r="A49" s="158" t="s">
        <v>51</v>
      </c>
      <c r="B49" s="157">
        <v>80834</v>
      </c>
      <c r="C49" s="167">
        <v>67500</v>
      </c>
      <c r="D49" s="167">
        <v>619451</v>
      </c>
      <c r="E49" s="167">
        <v>9816</v>
      </c>
      <c r="F49" s="157">
        <v>696767</v>
      </c>
      <c r="G49" s="157"/>
      <c r="H49" s="167">
        <v>88235</v>
      </c>
      <c r="I49" s="167">
        <v>128361</v>
      </c>
      <c r="J49" s="157">
        <v>216596</v>
      </c>
    </row>
    <row r="50" spans="1:10" x14ac:dyDescent="0.2">
      <c r="A50" s="158" t="s">
        <v>56</v>
      </c>
      <c r="B50" s="157">
        <v>212742</v>
      </c>
      <c r="C50" s="167">
        <v>177272</v>
      </c>
      <c r="D50" s="167">
        <v>1638516</v>
      </c>
      <c r="E50" s="167">
        <v>26550</v>
      </c>
      <c r="F50" s="157">
        <v>1842338</v>
      </c>
      <c r="G50" s="157"/>
      <c r="H50" s="167">
        <v>73031</v>
      </c>
      <c r="I50" s="167">
        <v>259196</v>
      </c>
      <c r="J50" s="157">
        <v>332227</v>
      </c>
    </row>
    <row r="51" spans="1:10" x14ac:dyDescent="0.2">
      <c r="A51" s="158" t="s">
        <v>63</v>
      </c>
      <c r="B51" s="157">
        <v>137993</v>
      </c>
      <c r="C51" s="167">
        <v>132140</v>
      </c>
      <c r="D51" s="167">
        <v>855406</v>
      </c>
      <c r="E51" s="167">
        <v>10439</v>
      </c>
      <c r="F51" s="157">
        <v>997985</v>
      </c>
      <c r="G51" s="157"/>
      <c r="H51" s="167">
        <v>30580</v>
      </c>
      <c r="I51" s="167">
        <v>60799</v>
      </c>
      <c r="J51" s="157">
        <v>91379</v>
      </c>
    </row>
    <row r="52" spans="1:10" x14ac:dyDescent="0.2">
      <c r="A52" s="158" t="s">
        <v>57</v>
      </c>
      <c r="B52" s="157">
        <v>65853</v>
      </c>
      <c r="C52" s="167">
        <v>120625</v>
      </c>
      <c r="D52" s="167">
        <v>270284</v>
      </c>
      <c r="E52" s="167">
        <v>5375</v>
      </c>
      <c r="F52" s="157">
        <v>396284</v>
      </c>
      <c r="G52" s="157"/>
      <c r="H52" s="167">
        <v>27596</v>
      </c>
      <c r="I52" s="167">
        <v>313117</v>
      </c>
      <c r="J52" s="157">
        <v>340713</v>
      </c>
    </row>
    <row r="53" spans="1:10" x14ac:dyDescent="0.2">
      <c r="A53" s="158" t="s">
        <v>58</v>
      </c>
      <c r="B53" s="157">
        <v>73061</v>
      </c>
      <c r="C53" s="167">
        <v>83773</v>
      </c>
      <c r="D53" s="167">
        <v>471406</v>
      </c>
      <c r="E53" s="167">
        <v>12896</v>
      </c>
      <c r="F53" s="157">
        <v>568075</v>
      </c>
      <c r="G53" s="157"/>
      <c r="H53" s="167">
        <v>13781</v>
      </c>
      <c r="I53" s="167">
        <v>95708</v>
      </c>
      <c r="J53" s="157">
        <v>109489</v>
      </c>
    </row>
    <row r="54" spans="1:10" x14ac:dyDescent="0.2">
      <c r="A54" s="158" t="s">
        <v>59</v>
      </c>
      <c r="B54" s="157">
        <v>60918</v>
      </c>
      <c r="C54" s="167">
        <v>80296</v>
      </c>
      <c r="D54" s="167">
        <v>181215</v>
      </c>
      <c r="E54" s="167">
        <v>34599</v>
      </c>
      <c r="F54" s="157">
        <v>296110</v>
      </c>
      <c r="G54" s="157"/>
      <c r="H54" s="167">
        <v>42684</v>
      </c>
      <c r="I54" s="167">
        <v>358016</v>
      </c>
      <c r="J54" s="157">
        <v>400700</v>
      </c>
    </row>
    <row r="55" spans="1:10" x14ac:dyDescent="0.2">
      <c r="A55" s="158" t="s">
        <v>60</v>
      </c>
      <c r="B55" s="157">
        <v>79636</v>
      </c>
      <c r="C55" s="167">
        <v>38054</v>
      </c>
      <c r="D55" s="167">
        <v>179063</v>
      </c>
      <c r="E55" s="167">
        <v>47909</v>
      </c>
      <c r="F55" s="157">
        <v>265026</v>
      </c>
      <c r="G55" s="157"/>
      <c r="H55" s="167">
        <v>11569</v>
      </c>
      <c r="I55" s="167">
        <v>177665</v>
      </c>
      <c r="J55" s="157">
        <v>189234</v>
      </c>
    </row>
    <row r="56" spans="1:10" x14ac:dyDescent="0.2">
      <c r="A56" s="158" t="s">
        <v>61</v>
      </c>
      <c r="B56" s="157">
        <v>63250</v>
      </c>
      <c r="C56" s="167">
        <v>81030</v>
      </c>
      <c r="D56" s="167">
        <v>467835</v>
      </c>
      <c r="E56" s="167">
        <v>9204</v>
      </c>
      <c r="F56" s="157">
        <v>558069</v>
      </c>
      <c r="G56" s="157"/>
      <c r="H56" s="167">
        <v>24827</v>
      </c>
      <c r="I56" s="167">
        <v>45213</v>
      </c>
      <c r="J56" s="157">
        <v>70040</v>
      </c>
    </row>
    <row r="57" spans="1:10" x14ac:dyDescent="0.2">
      <c r="A57" s="160" t="s">
        <v>62</v>
      </c>
      <c r="B57" s="161">
        <v>73570</v>
      </c>
      <c r="C57" s="168">
        <v>45273</v>
      </c>
      <c r="D57" s="168">
        <v>343841</v>
      </c>
      <c r="E57" s="168">
        <v>6782</v>
      </c>
      <c r="F57" s="161">
        <v>395896</v>
      </c>
      <c r="G57" s="161"/>
      <c r="H57" s="168">
        <v>35275</v>
      </c>
      <c r="I57" s="168">
        <v>117866</v>
      </c>
      <c r="J57" s="161">
        <v>153141</v>
      </c>
    </row>
    <row r="58" spans="1:10" ht="9" customHeight="1" x14ac:dyDescent="0.2">
      <c r="A58" s="163" t="s">
        <v>91</v>
      </c>
      <c r="J58" s="164"/>
    </row>
    <row r="59" spans="1:10" ht="9" customHeight="1" x14ac:dyDescent="0.2">
      <c r="A59" s="165" t="s">
        <v>30</v>
      </c>
    </row>
    <row r="60" spans="1:10" ht="9" customHeight="1" x14ac:dyDescent="0.2">
      <c r="A60" s="165" t="s">
        <v>89</v>
      </c>
    </row>
    <row r="61" spans="1:10" x14ac:dyDescent="0.2">
      <c r="A61" s="154"/>
    </row>
    <row r="63" spans="1:10" x14ac:dyDescent="0.2">
      <c r="A63" s="133" t="s">
        <v>169</v>
      </c>
    </row>
    <row r="64" spans="1:10" x14ac:dyDescent="0.2">
      <c r="A64" s="134" t="s">
        <v>130</v>
      </c>
    </row>
    <row r="65" spans="1:10" x14ac:dyDescent="0.2">
      <c r="A65" s="135" t="s">
        <v>183</v>
      </c>
    </row>
    <row r="66" spans="1:10" x14ac:dyDescent="0.2">
      <c r="A66" s="338" t="s">
        <v>15</v>
      </c>
      <c r="B66" s="338" t="s">
        <v>22</v>
      </c>
      <c r="C66" s="340" t="s">
        <v>23</v>
      </c>
      <c r="D66" s="340"/>
      <c r="E66" s="340"/>
      <c r="F66" s="340"/>
      <c r="G66" s="155"/>
      <c r="H66" s="340" t="s">
        <v>95</v>
      </c>
      <c r="I66" s="340"/>
      <c r="J66" s="340"/>
    </row>
    <row r="67" spans="1:10" ht="18" x14ac:dyDescent="0.2">
      <c r="A67" s="339" t="s">
        <v>1</v>
      </c>
      <c r="B67" s="339"/>
      <c r="C67" s="219" t="s">
        <v>24</v>
      </c>
      <c r="D67" s="219" t="s">
        <v>25</v>
      </c>
      <c r="E67" s="219" t="s">
        <v>26</v>
      </c>
      <c r="F67" s="219" t="s">
        <v>27</v>
      </c>
      <c r="G67" s="219"/>
      <c r="H67" s="219" t="s">
        <v>24</v>
      </c>
      <c r="I67" s="219" t="s">
        <v>28</v>
      </c>
      <c r="J67" s="219" t="s">
        <v>29</v>
      </c>
    </row>
    <row r="68" spans="1:10" x14ac:dyDescent="0.2">
      <c r="A68" s="156" t="s">
        <v>2</v>
      </c>
      <c r="B68" s="157">
        <f>SUM(B69:B84)</f>
        <v>4286318</v>
      </c>
      <c r="C68" s="157">
        <f t="shared" ref="C68:J68" si="2">SUM(C69:C84)</f>
        <v>4814978</v>
      </c>
      <c r="D68" s="157">
        <f t="shared" si="2"/>
        <v>25619916</v>
      </c>
      <c r="E68" s="157">
        <f t="shared" si="2"/>
        <v>506548</v>
      </c>
      <c r="F68" s="157">
        <f t="shared" si="2"/>
        <v>30941442</v>
      </c>
      <c r="G68" s="157">
        <f t="shared" si="2"/>
        <v>0</v>
      </c>
      <c r="H68" s="157">
        <f t="shared" si="2"/>
        <v>983786</v>
      </c>
      <c r="I68" s="157">
        <f t="shared" si="2"/>
        <v>5181702</v>
      </c>
      <c r="J68" s="157">
        <f t="shared" si="2"/>
        <v>6165488</v>
      </c>
    </row>
    <row r="69" spans="1:10" x14ac:dyDescent="0.2">
      <c r="A69" s="158" t="s">
        <v>105</v>
      </c>
      <c r="B69" s="157">
        <v>1020218</v>
      </c>
      <c r="C69" s="159">
        <v>1040980</v>
      </c>
      <c r="D69" s="159">
        <v>6694847</v>
      </c>
      <c r="E69" s="159">
        <v>71482</v>
      </c>
      <c r="F69" s="157">
        <v>7807309</v>
      </c>
      <c r="G69" s="159"/>
      <c r="H69" s="159">
        <v>164362</v>
      </c>
      <c r="I69" s="159">
        <v>808780</v>
      </c>
      <c r="J69" s="157">
        <v>973142</v>
      </c>
    </row>
    <row r="70" spans="1:10" x14ac:dyDescent="0.2">
      <c r="A70" s="158" t="s">
        <v>46</v>
      </c>
      <c r="B70" s="157">
        <v>687142</v>
      </c>
      <c r="C70" s="159">
        <v>926536</v>
      </c>
      <c r="D70" s="159">
        <v>5190359</v>
      </c>
      <c r="E70" s="159">
        <v>100496</v>
      </c>
      <c r="F70" s="157">
        <v>6217391</v>
      </c>
      <c r="G70" s="159"/>
      <c r="H70" s="159">
        <v>139954</v>
      </c>
      <c r="I70" s="159">
        <v>703024</v>
      </c>
      <c r="J70" s="157">
        <v>842978</v>
      </c>
    </row>
    <row r="71" spans="1:10" x14ac:dyDescent="0.2">
      <c r="A71" s="158" t="s">
        <v>104</v>
      </c>
      <c r="B71" s="157">
        <v>659265</v>
      </c>
      <c r="C71" s="159">
        <v>639558</v>
      </c>
      <c r="D71" s="159">
        <v>2188740</v>
      </c>
      <c r="E71" s="159">
        <v>39425</v>
      </c>
      <c r="F71" s="157">
        <v>2867723</v>
      </c>
      <c r="G71" s="159"/>
      <c r="H71" s="159">
        <v>148239</v>
      </c>
      <c r="I71" s="159">
        <v>545537</v>
      </c>
      <c r="J71" s="157">
        <v>693776</v>
      </c>
    </row>
    <row r="72" spans="1:10" x14ac:dyDescent="0.2">
      <c r="A72" s="158" t="s">
        <v>52</v>
      </c>
      <c r="B72" s="157">
        <v>330618</v>
      </c>
      <c r="C72" s="159">
        <v>451924</v>
      </c>
      <c r="D72" s="159">
        <v>1270295</v>
      </c>
      <c r="E72" s="159">
        <v>47031</v>
      </c>
      <c r="F72" s="157">
        <v>1769250</v>
      </c>
      <c r="G72" s="159"/>
      <c r="H72" s="159">
        <v>110200</v>
      </c>
      <c r="I72" s="159">
        <v>921073</v>
      </c>
      <c r="J72" s="157">
        <v>1031273</v>
      </c>
    </row>
    <row r="73" spans="1:10" x14ac:dyDescent="0.2">
      <c r="A73" s="158" t="s">
        <v>53</v>
      </c>
      <c r="B73" s="157">
        <v>319112</v>
      </c>
      <c r="C73" s="159">
        <v>275787</v>
      </c>
      <c r="D73" s="159">
        <v>3023504</v>
      </c>
      <c r="E73" s="159">
        <v>55987</v>
      </c>
      <c r="F73" s="157">
        <v>3355278</v>
      </c>
      <c r="G73" s="159"/>
      <c r="H73" s="159">
        <v>109177</v>
      </c>
      <c r="I73" s="159">
        <v>477395</v>
      </c>
      <c r="J73" s="157">
        <v>586572</v>
      </c>
    </row>
    <row r="74" spans="1:10" x14ac:dyDescent="0.2">
      <c r="A74" s="158" t="s">
        <v>54</v>
      </c>
      <c r="B74" s="157">
        <v>208000</v>
      </c>
      <c r="C74" s="159">
        <v>331984</v>
      </c>
      <c r="D74" s="159">
        <v>1838800</v>
      </c>
      <c r="E74" s="159">
        <v>43351</v>
      </c>
      <c r="F74" s="157">
        <v>2214135</v>
      </c>
      <c r="G74" s="159"/>
      <c r="H74" s="159">
        <v>87497</v>
      </c>
      <c r="I74" s="159">
        <v>316056</v>
      </c>
      <c r="J74" s="157">
        <v>403553</v>
      </c>
    </row>
    <row r="75" spans="1:10" x14ac:dyDescent="0.2">
      <c r="A75" s="158" t="s">
        <v>50</v>
      </c>
      <c r="B75" s="157">
        <v>194794</v>
      </c>
      <c r="C75" s="159">
        <v>129580</v>
      </c>
      <c r="D75" s="159">
        <v>373760</v>
      </c>
      <c r="E75" s="159">
        <v>7714</v>
      </c>
      <c r="F75" s="157">
        <v>511054</v>
      </c>
      <c r="G75" s="159"/>
      <c r="H75" s="159">
        <v>24655</v>
      </c>
      <c r="I75" s="159">
        <v>148418</v>
      </c>
      <c r="J75" s="157">
        <v>173073</v>
      </c>
    </row>
    <row r="76" spans="1:10" x14ac:dyDescent="0.2">
      <c r="A76" s="158" t="s">
        <v>51</v>
      </c>
      <c r="B76" s="157">
        <v>46942</v>
      </c>
      <c r="C76" s="159">
        <v>156653</v>
      </c>
      <c r="D76" s="159">
        <v>553707</v>
      </c>
      <c r="E76" s="159">
        <v>14647</v>
      </c>
      <c r="F76" s="157">
        <v>725007</v>
      </c>
      <c r="G76" s="159"/>
      <c r="H76" s="159">
        <v>22193</v>
      </c>
      <c r="I76" s="159">
        <v>78276</v>
      </c>
      <c r="J76" s="157">
        <v>100469</v>
      </c>
    </row>
    <row r="77" spans="1:10" x14ac:dyDescent="0.2">
      <c r="A77" s="158" t="s">
        <v>56</v>
      </c>
      <c r="B77" s="157">
        <v>136652</v>
      </c>
      <c r="C77" s="159">
        <v>243433</v>
      </c>
      <c r="D77" s="159">
        <v>1440162</v>
      </c>
      <c r="E77" s="159">
        <v>35541</v>
      </c>
      <c r="F77" s="157">
        <v>1719136</v>
      </c>
      <c r="G77" s="159"/>
      <c r="H77" s="159">
        <v>37854</v>
      </c>
      <c r="I77" s="159">
        <v>181755</v>
      </c>
      <c r="J77" s="157">
        <v>219609</v>
      </c>
    </row>
    <row r="78" spans="1:10" x14ac:dyDescent="0.2">
      <c r="A78" s="158" t="s">
        <v>63</v>
      </c>
      <c r="B78" s="157">
        <v>89806</v>
      </c>
      <c r="C78" s="159">
        <v>144887</v>
      </c>
      <c r="D78" s="159">
        <v>719070</v>
      </c>
      <c r="E78" s="159">
        <v>12375</v>
      </c>
      <c r="F78" s="157">
        <v>876332</v>
      </c>
      <c r="G78" s="159"/>
      <c r="H78" s="159">
        <v>20604</v>
      </c>
      <c r="I78" s="159">
        <v>56047</v>
      </c>
      <c r="J78" s="157">
        <v>76651</v>
      </c>
    </row>
    <row r="79" spans="1:10" x14ac:dyDescent="0.2">
      <c r="A79" s="158" t="s">
        <v>57</v>
      </c>
      <c r="B79" s="157">
        <v>169264</v>
      </c>
      <c r="C79" s="159">
        <v>74151</v>
      </c>
      <c r="D79" s="159">
        <v>307604</v>
      </c>
      <c r="E79" s="159">
        <v>10297</v>
      </c>
      <c r="F79" s="157">
        <v>392052</v>
      </c>
      <c r="G79" s="159"/>
      <c r="H79" s="159">
        <v>19863</v>
      </c>
      <c r="I79" s="159">
        <v>290427</v>
      </c>
      <c r="J79" s="157">
        <v>310290</v>
      </c>
    </row>
    <row r="80" spans="1:10" x14ac:dyDescent="0.2">
      <c r="A80" s="158" t="s">
        <v>58</v>
      </c>
      <c r="B80" s="157">
        <v>82967</v>
      </c>
      <c r="C80" s="159">
        <v>52877</v>
      </c>
      <c r="D80" s="159">
        <v>451064</v>
      </c>
      <c r="E80" s="159">
        <v>3246</v>
      </c>
      <c r="F80" s="157">
        <v>507187</v>
      </c>
      <c r="G80" s="159"/>
      <c r="H80" s="159">
        <v>13857</v>
      </c>
      <c r="I80" s="159">
        <v>95984</v>
      </c>
      <c r="J80" s="157">
        <v>109841</v>
      </c>
    </row>
    <row r="81" spans="1:10" x14ac:dyDescent="0.2">
      <c r="A81" s="158" t="s">
        <v>59</v>
      </c>
      <c r="B81" s="157">
        <v>70212</v>
      </c>
      <c r="C81" s="159">
        <v>75531</v>
      </c>
      <c r="D81" s="159">
        <v>351957</v>
      </c>
      <c r="E81" s="159">
        <v>30850</v>
      </c>
      <c r="F81" s="157">
        <v>458338</v>
      </c>
      <c r="G81" s="159"/>
      <c r="H81" s="159">
        <v>47172</v>
      </c>
      <c r="I81" s="159">
        <v>265850</v>
      </c>
      <c r="J81" s="157">
        <v>313022</v>
      </c>
    </row>
    <row r="82" spans="1:10" x14ac:dyDescent="0.2">
      <c r="A82" s="158" t="s">
        <v>60</v>
      </c>
      <c r="B82" s="157">
        <v>121839</v>
      </c>
      <c r="C82" s="159">
        <v>74186</v>
      </c>
      <c r="D82" s="159">
        <v>415956</v>
      </c>
      <c r="E82" s="159">
        <v>5896</v>
      </c>
      <c r="F82" s="157">
        <v>496038</v>
      </c>
      <c r="G82" s="159"/>
      <c r="H82" s="159">
        <v>6510</v>
      </c>
      <c r="I82" s="159">
        <v>153090</v>
      </c>
      <c r="J82" s="157">
        <v>159600</v>
      </c>
    </row>
    <row r="83" spans="1:10" x14ac:dyDescent="0.2">
      <c r="A83" s="158" t="s">
        <v>61</v>
      </c>
      <c r="B83" s="157">
        <v>77822</v>
      </c>
      <c r="C83" s="159">
        <v>120240</v>
      </c>
      <c r="D83" s="159">
        <v>486237</v>
      </c>
      <c r="E83" s="159">
        <v>10172</v>
      </c>
      <c r="F83" s="157">
        <v>616649</v>
      </c>
      <c r="G83" s="159"/>
      <c r="H83" s="159">
        <v>11848</v>
      </c>
      <c r="I83" s="159">
        <v>36178</v>
      </c>
      <c r="J83" s="157">
        <v>48026</v>
      </c>
    </row>
    <row r="84" spans="1:10" x14ac:dyDescent="0.2">
      <c r="A84" s="160" t="s">
        <v>62</v>
      </c>
      <c r="B84" s="161">
        <v>71665</v>
      </c>
      <c r="C84" s="162">
        <v>76671</v>
      </c>
      <c r="D84" s="162">
        <v>313854</v>
      </c>
      <c r="E84" s="162">
        <v>18038</v>
      </c>
      <c r="F84" s="161">
        <v>408563</v>
      </c>
      <c r="G84" s="162"/>
      <c r="H84" s="162">
        <v>19801</v>
      </c>
      <c r="I84" s="162">
        <v>103812</v>
      </c>
      <c r="J84" s="161">
        <v>123613</v>
      </c>
    </row>
    <row r="85" spans="1:10" ht="9" customHeight="1" x14ac:dyDescent="0.2">
      <c r="A85" s="163" t="s">
        <v>91</v>
      </c>
      <c r="J85" s="164"/>
    </row>
    <row r="86" spans="1:10" x14ac:dyDescent="0.2">
      <c r="A86" s="165" t="s">
        <v>30</v>
      </c>
    </row>
    <row r="87" spans="1:10" x14ac:dyDescent="0.2">
      <c r="A87" s="165" t="s">
        <v>89</v>
      </c>
    </row>
  </sheetData>
  <mergeCells count="12">
    <mergeCell ref="A66:A67"/>
    <mergeCell ref="B66:B67"/>
    <mergeCell ref="C66:F66"/>
    <mergeCell ref="H66:J66"/>
    <mergeCell ref="A13:A14"/>
    <mergeCell ref="B13:B14"/>
    <mergeCell ref="C13:F13"/>
    <mergeCell ref="H13:J13"/>
    <mergeCell ref="A39:A40"/>
    <mergeCell ref="B39:B40"/>
    <mergeCell ref="C39:F39"/>
    <mergeCell ref="H39:J3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workbookViewId="0">
      <selection activeCell="H12" sqref="H12"/>
    </sheetView>
  </sheetViews>
  <sheetFormatPr baseColWidth="10" defaultRowHeight="12.75" x14ac:dyDescent="0.2"/>
  <cols>
    <col min="1" max="1" width="23.140625" style="151" customWidth="1"/>
    <col min="2" max="6" width="11.42578125" style="151"/>
    <col min="7" max="7" width="0.85546875" style="151" customWidth="1"/>
    <col min="8" max="16384" width="11.42578125" style="151"/>
  </cols>
  <sheetData>
    <row r="1" spans="1:32" ht="14.25" customHeight="1" x14ac:dyDescent="0.2"/>
    <row r="2" spans="1:32" ht="14.25" customHeight="1" x14ac:dyDescent="0.2"/>
    <row r="3" spans="1:32" ht="14.25" customHeight="1" x14ac:dyDescent="0.2"/>
    <row r="4" spans="1:32" ht="14.25" customHeight="1" x14ac:dyDescent="0.2"/>
    <row r="5" spans="1:32" ht="14.25" customHeight="1" x14ac:dyDescent="0.2"/>
    <row r="6" spans="1:32" s="226" customFormat="1" ht="14.25" customHeight="1" x14ac:dyDescent="0.25">
      <c r="A6" s="227" t="s">
        <v>223</v>
      </c>
    </row>
    <row r="7" spans="1:32" s="226" customFormat="1" ht="14.25" customHeight="1" x14ac:dyDescent="0.25">
      <c r="A7" s="227" t="s">
        <v>224</v>
      </c>
    </row>
    <row r="8" spans="1:32" ht="15" x14ac:dyDescent="0.25">
      <c r="A8" s="227" t="s">
        <v>201</v>
      </c>
    </row>
    <row r="10" spans="1:32" x14ac:dyDescent="0.2">
      <c r="A10" s="133" t="s">
        <v>178</v>
      </c>
      <c r="L10" s="133"/>
    </row>
    <row r="11" spans="1:32" x14ac:dyDescent="0.2">
      <c r="A11" s="134" t="s">
        <v>179</v>
      </c>
      <c r="L11" s="137"/>
    </row>
    <row r="12" spans="1:32" x14ac:dyDescent="0.2">
      <c r="A12" s="135" t="str">
        <f>+'ANEXO A'!A14</f>
        <v>II trimestre de 2017</v>
      </c>
      <c r="Y12" s="226"/>
      <c r="Z12" s="248"/>
      <c r="AA12" s="248"/>
      <c r="AB12" s="248"/>
      <c r="AC12" s="248"/>
      <c r="AD12" s="248"/>
      <c r="AE12" s="248"/>
      <c r="AF12" s="248"/>
    </row>
    <row r="13" spans="1:32" x14ac:dyDescent="0.2">
      <c r="A13" s="338" t="s">
        <v>170</v>
      </c>
      <c r="B13" s="338" t="s">
        <v>22</v>
      </c>
      <c r="C13" s="249" t="s">
        <v>23</v>
      </c>
      <c r="D13" s="249"/>
      <c r="E13" s="249"/>
      <c r="F13" s="249"/>
      <c r="G13" s="250"/>
      <c r="H13" s="249" t="s">
        <v>95</v>
      </c>
      <c r="I13" s="249"/>
      <c r="J13" s="249"/>
    </row>
    <row r="14" spans="1:32" ht="18" x14ac:dyDescent="0.2">
      <c r="A14" s="339" t="s">
        <v>1</v>
      </c>
      <c r="B14" s="339"/>
      <c r="C14" s="219" t="s">
        <v>24</v>
      </c>
      <c r="D14" s="219" t="s">
        <v>25</v>
      </c>
      <c r="E14" s="219" t="s">
        <v>26</v>
      </c>
      <c r="F14" s="219" t="s">
        <v>27</v>
      </c>
      <c r="G14" s="219"/>
      <c r="H14" s="219" t="s">
        <v>24</v>
      </c>
      <c r="I14" s="219" t="s">
        <v>28</v>
      </c>
      <c r="J14" s="219" t="s">
        <v>29</v>
      </c>
    </row>
    <row r="15" spans="1:32" ht="15" x14ac:dyDescent="0.2">
      <c r="A15" s="251" t="s">
        <v>2</v>
      </c>
      <c r="B15" s="252">
        <f>SUM(B16:B21)</f>
        <v>3916249</v>
      </c>
      <c r="C15" s="252">
        <f t="shared" ref="C15:J15" si="0">SUM(C16:C21)</f>
        <v>4835615</v>
      </c>
      <c r="D15" s="252">
        <f t="shared" si="0"/>
        <v>26025897</v>
      </c>
      <c r="E15" s="252">
        <f t="shared" si="0"/>
        <v>440430</v>
      </c>
      <c r="F15" s="252">
        <f t="shared" si="0"/>
        <v>31301942</v>
      </c>
      <c r="G15" s="252">
        <f t="shared" si="0"/>
        <v>0</v>
      </c>
      <c r="H15" s="252">
        <f t="shared" si="0"/>
        <v>1160749</v>
      </c>
      <c r="I15" s="252">
        <f t="shared" si="0"/>
        <v>5689602</v>
      </c>
      <c r="J15" s="252">
        <f t="shared" si="0"/>
        <v>6850351</v>
      </c>
    </row>
    <row r="16" spans="1:32" ht="15" x14ac:dyDescent="0.25">
      <c r="A16" s="151" t="s">
        <v>171</v>
      </c>
      <c r="B16" s="263"/>
      <c r="C16" s="263">
        <v>2977988</v>
      </c>
      <c r="D16" s="263">
        <v>2476990</v>
      </c>
      <c r="E16" s="263">
        <v>33955</v>
      </c>
      <c r="F16" s="264">
        <v>5488933</v>
      </c>
      <c r="G16" s="265"/>
      <c r="H16" s="265">
        <v>145686</v>
      </c>
      <c r="I16" s="265">
        <v>335546</v>
      </c>
      <c r="J16" s="266">
        <v>481232</v>
      </c>
    </row>
    <row r="17" spans="1:10" ht="15" x14ac:dyDescent="0.25">
      <c r="A17" s="151" t="s">
        <v>172</v>
      </c>
      <c r="B17" s="263"/>
      <c r="C17" s="263">
        <v>1720380</v>
      </c>
      <c r="D17" s="263">
        <v>9390153</v>
      </c>
      <c r="E17" s="263">
        <v>128082</v>
      </c>
      <c r="F17" s="264">
        <v>11238615</v>
      </c>
      <c r="G17" s="265"/>
      <c r="H17" s="265">
        <v>403402</v>
      </c>
      <c r="I17" s="265">
        <v>1779547</v>
      </c>
      <c r="J17" s="266">
        <v>2182949</v>
      </c>
    </row>
    <row r="18" spans="1:10" ht="15" x14ac:dyDescent="0.25">
      <c r="A18" s="151" t="s">
        <v>173</v>
      </c>
      <c r="B18" s="263"/>
      <c r="C18" s="263">
        <v>132130</v>
      </c>
      <c r="D18" s="263">
        <v>5131334</v>
      </c>
      <c r="E18" s="263">
        <v>130628</v>
      </c>
      <c r="F18" s="264">
        <v>5394092</v>
      </c>
      <c r="G18" s="265"/>
      <c r="H18" s="265">
        <v>287885</v>
      </c>
      <c r="I18" s="265">
        <v>1711844</v>
      </c>
      <c r="J18" s="266">
        <v>1999729</v>
      </c>
    </row>
    <row r="19" spans="1:10" ht="15" x14ac:dyDescent="0.25">
      <c r="A19" s="151" t="s">
        <v>174</v>
      </c>
      <c r="B19" s="263"/>
      <c r="C19" s="263">
        <v>4837</v>
      </c>
      <c r="D19" s="263">
        <v>4728714</v>
      </c>
      <c r="E19" s="263">
        <v>97919</v>
      </c>
      <c r="F19" s="264">
        <v>4831470</v>
      </c>
      <c r="G19" s="265"/>
      <c r="H19" s="265">
        <v>173949</v>
      </c>
      <c r="I19" s="265">
        <v>1216388</v>
      </c>
      <c r="J19" s="266">
        <v>1390337</v>
      </c>
    </row>
    <row r="20" spans="1:10" ht="15" x14ac:dyDescent="0.25">
      <c r="A20" s="151" t="s">
        <v>175</v>
      </c>
      <c r="B20" s="263"/>
      <c r="C20" s="263">
        <v>280</v>
      </c>
      <c r="D20" s="263">
        <v>3321161</v>
      </c>
      <c r="E20" s="263">
        <v>29198</v>
      </c>
      <c r="F20" s="264">
        <v>3350639</v>
      </c>
      <c r="G20" s="265"/>
      <c r="H20" s="265">
        <v>127512</v>
      </c>
      <c r="I20" s="265">
        <v>532543</v>
      </c>
      <c r="J20" s="266">
        <v>660055</v>
      </c>
    </row>
    <row r="21" spans="1:10" ht="15" x14ac:dyDescent="0.25">
      <c r="A21" s="256" t="s">
        <v>176</v>
      </c>
      <c r="B21" s="267">
        <v>3916249</v>
      </c>
      <c r="C21" s="268"/>
      <c r="D21" s="268">
        <v>977545</v>
      </c>
      <c r="E21" s="268">
        <v>20648</v>
      </c>
      <c r="F21" s="267">
        <v>998193</v>
      </c>
      <c r="G21" s="269"/>
      <c r="H21" s="269">
        <v>22315</v>
      </c>
      <c r="I21" s="268">
        <v>113734</v>
      </c>
      <c r="J21" s="270">
        <v>136049</v>
      </c>
    </row>
    <row r="22" spans="1:10" x14ac:dyDescent="0.2">
      <c r="A22" s="163" t="s">
        <v>91</v>
      </c>
    </row>
    <row r="23" spans="1:10" ht="21.75" customHeight="1" x14ac:dyDescent="0.2">
      <c r="A23" s="323" t="s">
        <v>181</v>
      </c>
      <c r="B23" s="323"/>
      <c r="C23" s="323"/>
      <c r="D23" s="323"/>
      <c r="E23" s="323"/>
      <c r="F23" s="323"/>
      <c r="G23" s="323"/>
      <c r="H23" s="323"/>
      <c r="I23" s="323"/>
      <c r="J23" s="323"/>
    </row>
    <row r="24" spans="1:10" x14ac:dyDescent="0.2">
      <c r="A24" s="165" t="s">
        <v>30</v>
      </c>
    </row>
    <row r="25" spans="1:10" x14ac:dyDescent="0.2">
      <c r="A25" s="261" t="str">
        <f>+'ANEXO A'!A30</f>
        <v>Fecha de publicación: 09 de Noviembre de 2017</v>
      </c>
    </row>
    <row r="27" spans="1:10" x14ac:dyDescent="0.2">
      <c r="A27" s="133" t="s">
        <v>180</v>
      </c>
    </row>
    <row r="28" spans="1:10" x14ac:dyDescent="0.2">
      <c r="A28" s="134" t="s">
        <v>179</v>
      </c>
    </row>
    <row r="29" spans="1:10" x14ac:dyDescent="0.2">
      <c r="A29" s="135" t="str">
        <f>+'ANEXO A'!A36</f>
        <v>III trimestre de 2017</v>
      </c>
      <c r="B29" s="226"/>
      <c r="C29" s="248"/>
      <c r="D29" s="248"/>
      <c r="E29" s="248"/>
      <c r="F29" s="248"/>
      <c r="G29" s="248"/>
      <c r="H29" s="248"/>
      <c r="I29" s="248"/>
      <c r="J29" s="262" t="s">
        <v>0</v>
      </c>
    </row>
    <row r="30" spans="1:10" x14ac:dyDescent="0.2">
      <c r="A30" s="338" t="s">
        <v>170</v>
      </c>
      <c r="B30" s="338" t="s">
        <v>22</v>
      </c>
      <c r="C30" s="249" t="s">
        <v>23</v>
      </c>
      <c r="D30" s="249"/>
      <c r="E30" s="249"/>
      <c r="F30" s="249"/>
      <c r="G30" s="250"/>
      <c r="H30" s="249" t="s">
        <v>95</v>
      </c>
      <c r="I30" s="249"/>
      <c r="J30" s="249"/>
    </row>
    <row r="31" spans="1:10" ht="18" x14ac:dyDescent="0.2">
      <c r="A31" s="339" t="s">
        <v>1</v>
      </c>
      <c r="B31" s="339"/>
      <c r="C31" s="219" t="s">
        <v>24</v>
      </c>
      <c r="D31" s="219" t="s">
        <v>25</v>
      </c>
      <c r="E31" s="219" t="s">
        <v>26</v>
      </c>
      <c r="F31" s="219" t="s">
        <v>27</v>
      </c>
      <c r="G31" s="219"/>
      <c r="H31" s="219" t="s">
        <v>24</v>
      </c>
      <c r="I31" s="219" t="s">
        <v>28</v>
      </c>
      <c r="J31" s="219" t="s">
        <v>29</v>
      </c>
    </row>
    <row r="32" spans="1:10" ht="15" x14ac:dyDescent="0.2">
      <c r="A32" s="251" t="s">
        <v>2</v>
      </c>
      <c r="B32" s="252">
        <f>SUM(B33:B38)</f>
        <v>4028478</v>
      </c>
      <c r="C32" s="252">
        <f t="shared" ref="C32:F32" si="1">SUM(C33:C38)</f>
        <v>3985994</v>
      </c>
      <c r="D32" s="252">
        <f t="shared" si="1"/>
        <v>26533289</v>
      </c>
      <c r="E32" s="252">
        <f t="shared" si="1"/>
        <v>606029</v>
      </c>
      <c r="F32" s="252">
        <f t="shared" si="1"/>
        <v>31125312</v>
      </c>
      <c r="H32" s="252">
        <f>SUM(H33:H38)</f>
        <v>1152193</v>
      </c>
      <c r="I32" s="252">
        <f t="shared" ref="I32:J32" si="2">SUM(I33:I38)</f>
        <v>5850702</v>
      </c>
      <c r="J32" s="252">
        <f t="shared" si="2"/>
        <v>7002895</v>
      </c>
    </row>
    <row r="33" spans="1:10" ht="15" x14ac:dyDescent="0.25">
      <c r="A33" s="151" t="s">
        <v>171</v>
      </c>
      <c r="B33" s="253"/>
      <c r="C33" s="254">
        <v>2398005</v>
      </c>
      <c r="D33" s="254">
        <v>2206576</v>
      </c>
      <c r="E33" s="254">
        <v>22739</v>
      </c>
      <c r="F33" s="255">
        <v>4627320</v>
      </c>
      <c r="H33" s="253">
        <v>181912</v>
      </c>
      <c r="I33" s="254">
        <v>364523</v>
      </c>
      <c r="J33" s="254">
        <v>546435</v>
      </c>
    </row>
    <row r="34" spans="1:10" ht="15" x14ac:dyDescent="0.25">
      <c r="A34" s="151" t="s">
        <v>172</v>
      </c>
      <c r="B34" s="253"/>
      <c r="C34" s="254">
        <v>1450923</v>
      </c>
      <c r="D34" s="254">
        <v>9182215</v>
      </c>
      <c r="E34" s="254">
        <v>233905</v>
      </c>
      <c r="F34" s="255">
        <v>10867043</v>
      </c>
      <c r="H34" s="253">
        <v>351218</v>
      </c>
      <c r="I34" s="254">
        <v>1813904</v>
      </c>
      <c r="J34" s="254">
        <v>2165122</v>
      </c>
    </row>
    <row r="35" spans="1:10" ht="15" x14ac:dyDescent="0.25">
      <c r="A35" s="151" t="s">
        <v>173</v>
      </c>
      <c r="B35" s="253"/>
      <c r="C35" s="254">
        <v>128370</v>
      </c>
      <c r="D35" s="254">
        <v>5305552</v>
      </c>
      <c r="E35" s="254">
        <v>155659</v>
      </c>
      <c r="F35" s="255">
        <v>5589581</v>
      </c>
      <c r="H35" s="253">
        <v>268729</v>
      </c>
      <c r="I35" s="254">
        <v>1753867</v>
      </c>
      <c r="J35" s="254">
        <v>2022596</v>
      </c>
    </row>
    <row r="36" spans="1:10" ht="15" x14ac:dyDescent="0.25">
      <c r="A36" s="151" t="s">
        <v>174</v>
      </c>
      <c r="B36" s="253"/>
      <c r="C36" s="254">
        <v>7115</v>
      </c>
      <c r="D36" s="254">
        <v>5142927</v>
      </c>
      <c r="E36" s="254">
        <v>85512</v>
      </c>
      <c r="F36" s="255">
        <v>5235554</v>
      </c>
      <c r="H36" s="253">
        <v>251442</v>
      </c>
      <c r="I36" s="254">
        <v>1260394</v>
      </c>
      <c r="J36" s="254">
        <v>1511836</v>
      </c>
    </row>
    <row r="37" spans="1:10" ht="15" x14ac:dyDescent="0.25">
      <c r="A37" s="151" t="s">
        <v>175</v>
      </c>
      <c r="B37" s="253"/>
      <c r="C37" s="254">
        <v>1581</v>
      </c>
      <c r="D37" s="254">
        <v>3621604</v>
      </c>
      <c r="E37" s="254">
        <v>106605</v>
      </c>
      <c r="F37" s="255">
        <v>3729790</v>
      </c>
      <c r="H37" s="253">
        <v>96943</v>
      </c>
      <c r="I37" s="254">
        <v>539140</v>
      </c>
      <c r="J37" s="254">
        <v>636083</v>
      </c>
    </row>
    <row r="38" spans="1:10" ht="15" x14ac:dyDescent="0.25">
      <c r="A38" s="256" t="s">
        <v>176</v>
      </c>
      <c r="B38" s="257">
        <v>4028478</v>
      </c>
      <c r="C38" s="258"/>
      <c r="D38" s="258">
        <v>1074415</v>
      </c>
      <c r="E38" s="258">
        <v>1609</v>
      </c>
      <c r="F38" s="259">
        <v>1076024</v>
      </c>
      <c r="H38" s="260">
        <v>1949</v>
      </c>
      <c r="I38" s="258">
        <v>118874</v>
      </c>
      <c r="J38" s="258">
        <v>120823</v>
      </c>
    </row>
    <row r="39" spans="1:10" x14ac:dyDescent="0.2">
      <c r="A39" s="163" t="s">
        <v>91</v>
      </c>
    </row>
    <row r="40" spans="1:10" ht="24" customHeight="1" x14ac:dyDescent="0.2">
      <c r="A40" s="323" t="s">
        <v>181</v>
      </c>
      <c r="B40" s="323"/>
      <c r="C40" s="323"/>
      <c r="D40" s="323"/>
      <c r="E40" s="323"/>
      <c r="F40" s="323"/>
      <c r="G40" s="323"/>
      <c r="H40" s="323"/>
      <c r="I40" s="323"/>
      <c r="J40" s="323"/>
    </row>
    <row r="41" spans="1:10" x14ac:dyDescent="0.2">
      <c r="A41" s="165" t="s">
        <v>30</v>
      </c>
    </row>
    <row r="42" spans="1:10" x14ac:dyDescent="0.2">
      <c r="A42" s="261" t="str">
        <f>+A25</f>
        <v>Fecha de publicación: 09 de Noviembre de 2017</v>
      </c>
    </row>
    <row r="44" spans="1:10" x14ac:dyDescent="0.2">
      <c r="A44" s="133" t="s">
        <v>182</v>
      </c>
    </row>
    <row r="45" spans="1:10" x14ac:dyDescent="0.2">
      <c r="A45" s="134" t="s">
        <v>179</v>
      </c>
    </row>
    <row r="46" spans="1:10" x14ac:dyDescent="0.2">
      <c r="A46" s="135" t="s">
        <v>183</v>
      </c>
    </row>
    <row r="47" spans="1:10" x14ac:dyDescent="0.2">
      <c r="A47" s="338" t="s">
        <v>170</v>
      </c>
      <c r="B47" s="338" t="s">
        <v>22</v>
      </c>
      <c r="C47" s="249" t="s">
        <v>23</v>
      </c>
      <c r="D47" s="249"/>
      <c r="E47" s="249"/>
      <c r="F47" s="249"/>
      <c r="G47" s="250"/>
      <c r="H47" s="249" t="s">
        <v>95</v>
      </c>
      <c r="I47" s="249"/>
      <c r="J47" s="249"/>
    </row>
    <row r="48" spans="1:10" ht="18" x14ac:dyDescent="0.2">
      <c r="A48" s="339" t="s">
        <v>1</v>
      </c>
      <c r="B48" s="339"/>
      <c r="C48" s="219" t="s">
        <v>24</v>
      </c>
      <c r="D48" s="219" t="s">
        <v>25</v>
      </c>
      <c r="E48" s="219" t="s">
        <v>26</v>
      </c>
      <c r="F48" s="219" t="s">
        <v>27</v>
      </c>
      <c r="G48" s="219"/>
      <c r="H48" s="219" t="s">
        <v>24</v>
      </c>
      <c r="I48" s="219" t="s">
        <v>28</v>
      </c>
      <c r="J48" s="219" t="s">
        <v>29</v>
      </c>
    </row>
    <row r="49" spans="1:10" ht="15" x14ac:dyDescent="0.2">
      <c r="A49" s="251" t="s">
        <v>2</v>
      </c>
      <c r="B49" s="252">
        <f>SUM(B50:B55)</f>
        <v>4286318</v>
      </c>
      <c r="C49" s="252">
        <f t="shared" ref="C49:J49" si="3">SUM(C50:C55)</f>
        <v>4814978</v>
      </c>
      <c r="D49" s="252">
        <f t="shared" si="3"/>
        <v>25619916</v>
      </c>
      <c r="E49" s="252">
        <f t="shared" si="3"/>
        <v>506548</v>
      </c>
      <c r="F49" s="252">
        <f t="shared" si="3"/>
        <v>30941442</v>
      </c>
      <c r="G49" s="252">
        <f t="shared" si="3"/>
        <v>0</v>
      </c>
      <c r="H49" s="252">
        <f t="shared" si="3"/>
        <v>983786</v>
      </c>
      <c r="I49" s="252">
        <f t="shared" si="3"/>
        <v>5181702</v>
      </c>
      <c r="J49" s="252">
        <f t="shared" si="3"/>
        <v>6165488</v>
      </c>
    </row>
    <row r="50" spans="1:10" ht="15" x14ac:dyDescent="0.25">
      <c r="A50" s="151" t="s">
        <v>171</v>
      </c>
      <c r="B50" s="253"/>
      <c r="C50" s="254">
        <v>2705756</v>
      </c>
      <c r="D50" s="254">
        <v>2042812</v>
      </c>
      <c r="E50" s="254">
        <v>9981</v>
      </c>
      <c r="F50" s="255">
        <v>4758549</v>
      </c>
      <c r="H50" s="253">
        <v>116097</v>
      </c>
      <c r="I50" s="254">
        <v>303333</v>
      </c>
      <c r="J50" s="254">
        <v>419430</v>
      </c>
    </row>
    <row r="51" spans="1:10" ht="15" x14ac:dyDescent="0.25">
      <c r="A51" s="151" t="s">
        <v>172</v>
      </c>
      <c r="B51" s="253"/>
      <c r="C51" s="254">
        <v>1944598</v>
      </c>
      <c r="D51" s="254">
        <v>9382968</v>
      </c>
      <c r="E51" s="254">
        <v>154347</v>
      </c>
      <c r="F51" s="255">
        <v>11481913</v>
      </c>
      <c r="H51" s="253">
        <v>341067</v>
      </c>
      <c r="I51" s="254">
        <v>1615494</v>
      </c>
      <c r="J51" s="254">
        <v>1956561</v>
      </c>
    </row>
    <row r="52" spans="1:10" ht="15" x14ac:dyDescent="0.25">
      <c r="A52" s="151" t="s">
        <v>173</v>
      </c>
      <c r="B52" s="253"/>
      <c r="C52" s="254">
        <v>160692</v>
      </c>
      <c r="D52" s="254">
        <v>4971463</v>
      </c>
      <c r="E52" s="254">
        <v>150786</v>
      </c>
      <c r="F52" s="255">
        <v>5282941</v>
      </c>
      <c r="H52" s="253">
        <v>233500</v>
      </c>
      <c r="I52" s="254">
        <v>1631050</v>
      </c>
      <c r="J52" s="254">
        <v>1864550</v>
      </c>
    </row>
    <row r="53" spans="1:10" ht="15" x14ac:dyDescent="0.25">
      <c r="A53" s="151" t="s">
        <v>174</v>
      </c>
      <c r="B53" s="253"/>
      <c r="C53" s="254">
        <v>3347</v>
      </c>
      <c r="D53" s="254">
        <v>4625131</v>
      </c>
      <c r="E53" s="254">
        <v>131828</v>
      </c>
      <c r="F53" s="255">
        <v>4760306</v>
      </c>
      <c r="H53" s="253">
        <v>179443</v>
      </c>
      <c r="I53" s="254">
        <v>1070911</v>
      </c>
      <c r="J53" s="254">
        <v>1250354</v>
      </c>
    </row>
    <row r="54" spans="1:10" ht="15" x14ac:dyDescent="0.25">
      <c r="A54" s="151" t="s">
        <v>175</v>
      </c>
      <c r="B54" s="253"/>
      <c r="C54" s="254">
        <v>585</v>
      </c>
      <c r="D54" s="254">
        <v>3559250</v>
      </c>
      <c r="E54" s="254">
        <v>46878</v>
      </c>
      <c r="F54" s="255">
        <v>3606713</v>
      </c>
      <c r="H54" s="253">
        <v>78498</v>
      </c>
      <c r="I54" s="254">
        <v>445087</v>
      </c>
      <c r="J54" s="254">
        <v>523585</v>
      </c>
    </row>
    <row r="55" spans="1:10" ht="15" x14ac:dyDescent="0.25">
      <c r="A55" s="256" t="s">
        <v>176</v>
      </c>
      <c r="B55" s="257">
        <v>4286318</v>
      </c>
      <c r="C55" s="258"/>
      <c r="D55" s="258">
        <v>1038292</v>
      </c>
      <c r="E55" s="258">
        <v>12728</v>
      </c>
      <c r="F55" s="259">
        <v>1051020</v>
      </c>
      <c r="H55" s="260">
        <v>35181</v>
      </c>
      <c r="I55" s="258">
        <v>115827</v>
      </c>
      <c r="J55" s="258">
        <v>151008</v>
      </c>
    </row>
    <row r="56" spans="1:10" x14ac:dyDescent="0.2">
      <c r="A56" s="163" t="s">
        <v>91</v>
      </c>
    </row>
    <row r="57" spans="1:10" ht="24" customHeight="1" x14ac:dyDescent="0.2">
      <c r="A57" s="323" t="s">
        <v>181</v>
      </c>
      <c r="B57" s="323"/>
      <c r="C57" s="323"/>
      <c r="D57" s="323"/>
      <c r="E57" s="323"/>
      <c r="F57" s="323"/>
      <c r="G57" s="323"/>
      <c r="H57" s="323"/>
      <c r="I57" s="323"/>
      <c r="J57" s="323"/>
    </row>
    <row r="58" spans="1:10" x14ac:dyDescent="0.2">
      <c r="A58" s="165" t="s">
        <v>30</v>
      </c>
    </row>
    <row r="59" spans="1:10" x14ac:dyDescent="0.2">
      <c r="A59" s="261" t="str">
        <f>+A25</f>
        <v>Fecha de publicación: 09 de Noviembre de 2017</v>
      </c>
    </row>
  </sheetData>
  <mergeCells count="9">
    <mergeCell ref="A47:A48"/>
    <mergeCell ref="B47:B48"/>
    <mergeCell ref="A57:J57"/>
    <mergeCell ref="A13:A14"/>
    <mergeCell ref="B13:B14"/>
    <mergeCell ref="A23:J23"/>
    <mergeCell ref="A30:A31"/>
    <mergeCell ref="B30:B31"/>
    <mergeCell ref="A40:J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L81"/>
  <sheetViews>
    <sheetView zoomScaleNormal="100" workbookViewId="0">
      <selection activeCell="AK38" sqref="AK38"/>
    </sheetView>
  </sheetViews>
  <sheetFormatPr baseColWidth="10" defaultColWidth="11.42578125" defaultRowHeight="14.25" customHeight="1" x14ac:dyDescent="0.2"/>
  <cols>
    <col min="1" max="1" width="20" style="2" customWidth="1"/>
    <col min="2" max="2" width="11.42578125" style="2" customWidth="1"/>
    <col min="3" max="3" width="9.42578125" style="2" bestFit="1" customWidth="1"/>
    <col min="4" max="4" width="10" style="2" bestFit="1" customWidth="1"/>
    <col min="5" max="5" width="11.42578125" style="2" customWidth="1"/>
    <col min="6" max="6" width="9.140625" style="2" customWidth="1"/>
    <col min="7" max="7" width="10.140625" style="2" customWidth="1"/>
    <col min="8" max="8" width="9.42578125" style="2" customWidth="1"/>
    <col min="9" max="9" width="7.42578125" style="2" customWidth="1"/>
    <col min="10" max="10" width="8.5703125" style="2" bestFit="1" customWidth="1"/>
    <col min="11" max="11" width="8.85546875" style="2" customWidth="1"/>
    <col min="12" max="12" width="7.85546875" style="2" customWidth="1"/>
    <col min="13" max="13" width="8.140625" style="2" bestFit="1" customWidth="1"/>
    <col min="14" max="14" width="8.5703125" style="2" customWidth="1"/>
    <col min="15" max="15" width="10" style="2" bestFit="1" customWidth="1"/>
    <col min="16" max="17" width="8.140625" style="2" bestFit="1" customWidth="1"/>
    <col min="18" max="18" width="10.28515625" style="2" customWidth="1"/>
    <col min="19" max="19" width="11.42578125" style="2"/>
    <col min="20" max="20" width="16" style="2" customWidth="1"/>
    <col min="21" max="21" width="7.7109375" style="2" customWidth="1"/>
    <col min="22" max="22" width="6.85546875" style="2" customWidth="1"/>
    <col min="23" max="23" width="7.28515625" style="2" customWidth="1"/>
    <col min="24" max="24" width="11" style="2" customWidth="1"/>
    <col min="25" max="25" width="8" style="2" customWidth="1"/>
    <col min="26" max="26" width="8.7109375" style="2" customWidth="1"/>
    <col min="27" max="27" width="9.5703125" style="2" customWidth="1"/>
    <col min="28" max="28" width="7.140625" style="2" customWidth="1"/>
    <col min="29" max="29" width="8.28515625" style="2" customWidth="1"/>
    <col min="30" max="30" width="9.5703125" style="2" customWidth="1"/>
    <col min="31" max="31" width="7.140625" style="2" customWidth="1"/>
    <col min="32" max="32" width="8.28515625" style="2" customWidth="1"/>
    <col min="33" max="33" width="10" style="2" customWidth="1"/>
    <col min="34" max="34" width="9.85546875" style="2" customWidth="1"/>
    <col min="35" max="35" width="7.85546875" style="2" customWidth="1"/>
    <col min="36" max="36" width="7.140625" style="2" customWidth="1"/>
    <col min="37" max="37" width="8.140625" style="2" customWidth="1"/>
    <col min="38" max="38" width="6.85546875" style="2" customWidth="1"/>
    <col min="39" max="16384" width="11.42578125" style="2"/>
  </cols>
  <sheetData>
    <row r="8" spans="1:38" ht="14.25" customHeight="1" x14ac:dyDescent="0.25">
      <c r="A8" s="222" t="s">
        <v>223</v>
      </c>
    </row>
    <row r="9" spans="1:38" ht="14.25" customHeight="1" x14ac:dyDescent="0.25">
      <c r="A9" s="222" t="s">
        <v>224</v>
      </c>
    </row>
    <row r="10" spans="1:38" ht="14.25" customHeight="1" x14ac:dyDescent="0.3">
      <c r="A10" s="222" t="s">
        <v>192</v>
      </c>
      <c r="B10" s="19"/>
      <c r="C10" s="19"/>
      <c r="D10" s="19"/>
      <c r="E10" s="19"/>
      <c r="F10" s="19"/>
      <c r="G10" s="19"/>
      <c r="H10" s="19"/>
      <c r="I10" s="19"/>
      <c r="J10" s="19"/>
      <c r="K10" s="19"/>
      <c r="L10" s="19"/>
      <c r="M10" s="19"/>
      <c r="N10" s="19"/>
      <c r="O10" s="19"/>
      <c r="P10" s="19"/>
      <c r="Q10" s="19"/>
      <c r="R10" s="19"/>
      <c r="S10" s="19"/>
      <c r="T10" s="173"/>
      <c r="U10" s="19"/>
      <c r="V10" s="19"/>
      <c r="W10" s="19"/>
      <c r="X10" s="19"/>
      <c r="Y10" s="19"/>
      <c r="Z10" s="19"/>
      <c r="AA10" s="19"/>
      <c r="AB10" s="19"/>
      <c r="AC10" s="19"/>
      <c r="AD10" s="19"/>
      <c r="AE10" s="19"/>
      <c r="AF10" s="19"/>
      <c r="AG10" s="19"/>
      <c r="AH10" s="19"/>
      <c r="AI10" s="19"/>
      <c r="AJ10" s="19"/>
      <c r="AK10" s="19"/>
    </row>
    <row r="11" spans="1:38" ht="14.25" customHeight="1" x14ac:dyDescent="0.2">
      <c r="A11" s="4"/>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8" ht="14.25" customHeight="1" x14ac:dyDescent="0.2">
      <c r="A12" s="172" t="s">
        <v>143</v>
      </c>
      <c r="B12" s="3"/>
      <c r="C12" s="3"/>
      <c r="D12" s="3"/>
      <c r="E12" s="3"/>
      <c r="F12" s="3"/>
      <c r="G12" s="3"/>
      <c r="H12" s="3"/>
      <c r="I12" s="3"/>
      <c r="J12" s="3"/>
      <c r="K12" s="3"/>
      <c r="L12" s="3"/>
      <c r="M12" s="3"/>
      <c r="N12" s="3"/>
      <c r="O12" s="3"/>
      <c r="P12" s="3"/>
      <c r="Q12" s="3"/>
      <c r="R12" s="3"/>
      <c r="T12" s="4" t="s">
        <v>145</v>
      </c>
      <c r="U12" s="3"/>
      <c r="V12" s="3"/>
      <c r="W12" s="3"/>
      <c r="X12" s="3"/>
      <c r="Y12" s="3"/>
      <c r="Z12" s="3"/>
      <c r="AA12" s="3"/>
      <c r="AB12" s="3"/>
      <c r="AC12" s="3"/>
      <c r="AD12" s="3"/>
      <c r="AE12" s="3"/>
      <c r="AF12" s="3"/>
      <c r="AG12" s="3"/>
      <c r="AH12" s="3"/>
      <c r="AI12" s="3"/>
      <c r="AJ12" s="3"/>
      <c r="AK12" s="3"/>
      <c r="AL12" s="3"/>
    </row>
    <row r="13" spans="1:38" ht="14.25" customHeight="1" x14ac:dyDescent="0.2">
      <c r="A13" s="136" t="s">
        <v>96</v>
      </c>
      <c r="B13" s="3"/>
      <c r="C13" s="3"/>
      <c r="D13" s="3"/>
      <c r="E13" s="3"/>
      <c r="F13" s="3"/>
      <c r="G13" s="3"/>
      <c r="H13" s="3"/>
      <c r="I13" s="3"/>
      <c r="J13" s="3"/>
      <c r="K13" s="3"/>
      <c r="L13" s="3"/>
      <c r="M13" s="3"/>
      <c r="N13" s="3"/>
      <c r="O13" s="3"/>
      <c r="P13" s="3"/>
      <c r="Q13" s="3"/>
      <c r="R13" s="3"/>
      <c r="T13" s="4" t="s">
        <v>97</v>
      </c>
      <c r="U13" s="4"/>
      <c r="V13" s="4"/>
      <c r="W13" s="4"/>
      <c r="X13" s="4"/>
      <c r="Y13" s="4"/>
      <c r="Z13" s="4"/>
      <c r="AA13" s="4"/>
      <c r="AB13" s="4"/>
      <c r="AC13" s="4"/>
      <c r="AD13" s="4"/>
      <c r="AE13" s="4"/>
      <c r="AF13" s="4"/>
      <c r="AG13" s="4"/>
      <c r="AH13" s="4"/>
      <c r="AI13" s="4"/>
      <c r="AJ13" s="4"/>
      <c r="AK13" s="3"/>
      <c r="AL13" s="3"/>
    </row>
    <row r="14" spans="1:38" ht="14.25" customHeight="1" x14ac:dyDescent="0.2">
      <c r="A14" s="7" t="s">
        <v>186</v>
      </c>
      <c r="B14" s="3"/>
      <c r="C14" s="3"/>
      <c r="D14" s="3"/>
      <c r="E14" s="3"/>
      <c r="F14" s="3"/>
      <c r="G14" s="3"/>
      <c r="H14" s="3"/>
      <c r="I14" s="3"/>
      <c r="J14" s="3"/>
      <c r="K14" s="3"/>
      <c r="L14" s="3"/>
      <c r="M14" s="3"/>
      <c r="N14" s="3"/>
      <c r="O14" s="3"/>
      <c r="P14" s="3"/>
      <c r="Q14" s="3"/>
      <c r="R14" s="34" t="s">
        <v>0</v>
      </c>
      <c r="T14" s="7" t="s">
        <v>189</v>
      </c>
      <c r="U14" s="4"/>
      <c r="V14" s="4"/>
      <c r="W14" s="4"/>
      <c r="X14" s="4"/>
      <c r="Y14" s="4"/>
      <c r="Z14" s="4"/>
      <c r="AA14" s="4"/>
      <c r="AK14" s="45"/>
      <c r="AL14" s="3"/>
    </row>
    <row r="15" spans="1:38" s="278" customFormat="1" ht="22.5" x14ac:dyDescent="0.2">
      <c r="A15" s="245" t="s">
        <v>1</v>
      </c>
      <c r="B15" s="272" t="s">
        <v>2</v>
      </c>
      <c r="C15" s="169" t="s">
        <v>225</v>
      </c>
      <c r="D15" s="271" t="s">
        <v>46</v>
      </c>
      <c r="E15" s="169" t="s">
        <v>104</v>
      </c>
      <c r="F15" s="271" t="s">
        <v>47</v>
      </c>
      <c r="G15" s="271" t="s">
        <v>48</v>
      </c>
      <c r="H15" s="271" t="s">
        <v>49</v>
      </c>
      <c r="I15" s="271" t="s">
        <v>50</v>
      </c>
      <c r="J15" s="271" t="s">
        <v>51</v>
      </c>
      <c r="K15" s="271" t="s">
        <v>56</v>
      </c>
      <c r="L15" s="169" t="s">
        <v>235</v>
      </c>
      <c r="M15" s="271" t="s">
        <v>57</v>
      </c>
      <c r="N15" s="271" t="s">
        <v>58</v>
      </c>
      <c r="O15" s="271" t="s">
        <v>59</v>
      </c>
      <c r="P15" s="169" t="s">
        <v>237</v>
      </c>
      <c r="Q15" s="169" t="s">
        <v>240</v>
      </c>
      <c r="R15" s="169" t="s">
        <v>241</v>
      </c>
      <c r="T15" s="245" t="s">
        <v>1</v>
      </c>
      <c r="U15" s="272" t="s">
        <v>2</v>
      </c>
      <c r="V15" s="169" t="s">
        <v>106</v>
      </c>
      <c r="W15" s="271" t="s">
        <v>46</v>
      </c>
      <c r="X15" s="169" t="s">
        <v>104</v>
      </c>
      <c r="Y15" s="271" t="s">
        <v>47</v>
      </c>
      <c r="Z15" s="271" t="s">
        <v>48</v>
      </c>
      <c r="AA15" s="271" t="s">
        <v>49</v>
      </c>
      <c r="AB15" s="271" t="s">
        <v>50</v>
      </c>
      <c r="AC15" s="271" t="s">
        <v>51</v>
      </c>
      <c r="AD15" s="271" t="s">
        <v>56</v>
      </c>
      <c r="AE15" s="271" t="s">
        <v>63</v>
      </c>
      <c r="AF15" s="169" t="s">
        <v>244</v>
      </c>
      <c r="AG15" s="271" t="s">
        <v>58</v>
      </c>
      <c r="AH15" s="271" t="s">
        <v>59</v>
      </c>
      <c r="AI15" s="169" t="s">
        <v>243</v>
      </c>
      <c r="AJ15" s="169" t="s">
        <v>233</v>
      </c>
      <c r="AK15" s="271" t="s">
        <v>62</v>
      </c>
      <c r="AL15" s="279"/>
    </row>
    <row r="16" spans="1:38" ht="14.25" customHeight="1" x14ac:dyDescent="0.2">
      <c r="A16" s="55" t="s">
        <v>2</v>
      </c>
      <c r="B16" s="179">
        <v>31301942</v>
      </c>
      <c r="C16" s="179">
        <v>7790533</v>
      </c>
      <c r="D16" s="179">
        <v>6577435</v>
      </c>
      <c r="E16" s="179">
        <v>2848972</v>
      </c>
      <c r="F16" s="179">
        <v>2179317</v>
      </c>
      <c r="G16" s="179">
        <v>3161635</v>
      </c>
      <c r="H16" s="179">
        <v>2033343</v>
      </c>
      <c r="I16" s="179">
        <v>581494</v>
      </c>
      <c r="J16" s="179">
        <v>775951</v>
      </c>
      <c r="K16" s="179">
        <v>1918215</v>
      </c>
      <c r="L16" s="179">
        <v>1017588</v>
      </c>
      <c r="M16" s="179">
        <v>346526</v>
      </c>
      <c r="N16" s="179">
        <v>554699</v>
      </c>
      <c r="O16" s="179">
        <v>277688</v>
      </c>
      <c r="P16" s="179">
        <v>263970</v>
      </c>
      <c r="Q16" s="179">
        <v>548789</v>
      </c>
      <c r="R16" s="179">
        <v>425787</v>
      </c>
      <c r="S16" s="105"/>
      <c r="T16" s="55" t="s">
        <v>2</v>
      </c>
      <c r="U16" s="121">
        <v>-0.56427808856076922</v>
      </c>
      <c r="V16" s="121">
        <v>-1.1006307270632192</v>
      </c>
      <c r="W16" s="121">
        <v>2.5589154434821495</v>
      </c>
      <c r="X16" s="121">
        <v>0.24784378365248472</v>
      </c>
      <c r="Y16" s="121">
        <v>9.7232298008947282E-2</v>
      </c>
      <c r="Z16" s="121">
        <v>-3.4244307138553296</v>
      </c>
      <c r="AA16" s="121">
        <v>-3.07242801632583</v>
      </c>
      <c r="AB16" s="121">
        <v>2.5843774828287138</v>
      </c>
      <c r="AC16" s="121">
        <v>-10.204768084582668</v>
      </c>
      <c r="AD16" s="121">
        <v>-3.9556045594471954</v>
      </c>
      <c r="AE16" s="121">
        <v>-1.9264181574468324</v>
      </c>
      <c r="AF16" s="121">
        <v>14.359095709990015</v>
      </c>
      <c r="AG16" s="121">
        <v>2.4113978932718538</v>
      </c>
      <c r="AH16" s="121">
        <v>6.6340641295266778</v>
      </c>
      <c r="AI16" s="121">
        <v>0.40004545971132188</v>
      </c>
      <c r="AJ16" s="121">
        <v>1.6909959929954965</v>
      </c>
      <c r="AK16" s="121">
        <v>-7.02017675504419</v>
      </c>
      <c r="AL16" s="11"/>
    </row>
    <row r="17" spans="1:38" ht="14.25" customHeight="1" x14ac:dyDescent="0.2">
      <c r="A17" s="25" t="s">
        <v>3</v>
      </c>
      <c r="B17" s="143">
        <v>19437217</v>
      </c>
      <c r="C17" s="143">
        <v>4408840</v>
      </c>
      <c r="D17" s="143">
        <v>4436483</v>
      </c>
      <c r="E17" s="143">
        <v>1481247</v>
      </c>
      <c r="F17" s="143">
        <v>1207985</v>
      </c>
      <c r="G17" s="143">
        <v>1970726</v>
      </c>
      <c r="H17" s="143">
        <v>1600900</v>
      </c>
      <c r="I17" s="143">
        <v>340927</v>
      </c>
      <c r="J17" s="143">
        <v>619457</v>
      </c>
      <c r="K17" s="143">
        <v>1356838</v>
      </c>
      <c r="L17" s="143">
        <v>740404</v>
      </c>
      <c r="M17" s="143">
        <v>163414</v>
      </c>
      <c r="N17" s="143">
        <v>266048</v>
      </c>
      <c r="O17" s="143">
        <v>151960</v>
      </c>
      <c r="P17" s="143">
        <v>178670</v>
      </c>
      <c r="Q17" s="143">
        <v>375039</v>
      </c>
      <c r="R17" s="143">
        <v>138279</v>
      </c>
      <c r="S17" s="105"/>
      <c r="T17" s="25" t="s">
        <v>3</v>
      </c>
      <c r="U17" s="121">
        <v>0.8778211407528147</v>
      </c>
      <c r="V17" s="122">
        <v>1.3819281262191367</v>
      </c>
      <c r="W17" s="122">
        <v>3.5701928757531505</v>
      </c>
      <c r="X17" s="122">
        <v>9.06587490135</v>
      </c>
      <c r="Y17" s="122">
        <v>-0.13236919332607044</v>
      </c>
      <c r="Z17" s="122">
        <v>-5.5309058692075865</v>
      </c>
      <c r="AA17" s="122">
        <v>-2.7799987507027311</v>
      </c>
      <c r="AB17" s="122">
        <v>8.8854798827901647</v>
      </c>
      <c r="AC17" s="122">
        <v>-4.2944062299723811</v>
      </c>
      <c r="AD17" s="122">
        <v>-5.977132126311318</v>
      </c>
      <c r="AE17" s="122">
        <v>-6.9114969665209856</v>
      </c>
      <c r="AF17" s="122">
        <v>20.437661399880056</v>
      </c>
      <c r="AG17" s="122">
        <v>8.1462743565070923</v>
      </c>
      <c r="AH17" s="122">
        <v>25.155962095288231</v>
      </c>
      <c r="AI17" s="122">
        <v>-1.1837465718923141</v>
      </c>
      <c r="AJ17" s="122">
        <v>5.2359887904991069</v>
      </c>
      <c r="AK17" s="122">
        <v>-7.3163676335524599</v>
      </c>
      <c r="AL17" s="11"/>
    </row>
    <row r="18" spans="1:38" ht="14.25" customHeight="1" x14ac:dyDescent="0.2">
      <c r="A18" s="25" t="s">
        <v>6</v>
      </c>
      <c r="B18" s="143">
        <v>2203152</v>
      </c>
      <c r="C18" s="143">
        <v>155872</v>
      </c>
      <c r="D18" s="143">
        <v>142230</v>
      </c>
      <c r="E18" s="143">
        <v>385305</v>
      </c>
      <c r="F18" s="143">
        <v>459915</v>
      </c>
      <c r="G18" s="143">
        <v>193572</v>
      </c>
      <c r="H18" s="143">
        <v>68817</v>
      </c>
      <c r="I18" s="143">
        <v>122254</v>
      </c>
      <c r="J18" s="143">
        <v>58896</v>
      </c>
      <c r="K18" s="143">
        <v>73606</v>
      </c>
      <c r="L18" s="143">
        <v>36450</v>
      </c>
      <c r="M18" s="143">
        <v>124735</v>
      </c>
      <c r="N18" s="143">
        <v>67132</v>
      </c>
      <c r="O18" s="143">
        <v>80012</v>
      </c>
      <c r="P18" s="143">
        <v>41465</v>
      </c>
      <c r="Q18" s="143">
        <v>80021</v>
      </c>
      <c r="R18" s="143">
        <v>112870</v>
      </c>
      <c r="S18" s="105"/>
      <c r="T18" s="25" t="s">
        <v>6</v>
      </c>
      <c r="U18" s="121">
        <v>-1.2560640391584457</v>
      </c>
      <c r="V18" s="122">
        <v>-6.0716485321289326</v>
      </c>
      <c r="W18" s="122">
        <v>0.71644519440343402</v>
      </c>
      <c r="X18" s="122">
        <v>1.3192146481358975</v>
      </c>
      <c r="Y18" s="122">
        <v>1.0193187871671938</v>
      </c>
      <c r="Z18" s="122">
        <v>7.2531151199553676</v>
      </c>
      <c r="AA18" s="122">
        <v>-4.5700916924597124</v>
      </c>
      <c r="AB18" s="122">
        <v>-11.737039278878399</v>
      </c>
      <c r="AC18" s="122">
        <v>4.26174952458571</v>
      </c>
      <c r="AD18" s="122">
        <v>20.085319131592527</v>
      </c>
      <c r="AE18" s="122">
        <v>10.296296296296291</v>
      </c>
      <c r="AF18" s="122">
        <v>3.8978634705575814</v>
      </c>
      <c r="AG18" s="122">
        <v>2.7542751593874613</v>
      </c>
      <c r="AH18" s="122">
        <v>-39.622806579013151</v>
      </c>
      <c r="AI18" s="122">
        <v>-15.945978536114794</v>
      </c>
      <c r="AJ18" s="122">
        <v>1.1521975481436186</v>
      </c>
      <c r="AK18" s="122">
        <v>-14.095862496677597</v>
      </c>
      <c r="AL18" s="11"/>
    </row>
    <row r="19" spans="1:38" ht="14.25" customHeight="1" x14ac:dyDescent="0.2">
      <c r="A19" s="25" t="s">
        <v>4</v>
      </c>
      <c r="B19" s="143">
        <v>2128326</v>
      </c>
      <c r="C19" s="143">
        <v>1288653</v>
      </c>
      <c r="D19" s="143">
        <v>251776</v>
      </c>
      <c r="E19" s="143">
        <v>115247</v>
      </c>
      <c r="F19" s="143">
        <v>35093</v>
      </c>
      <c r="G19" s="143">
        <v>149562</v>
      </c>
      <c r="H19" s="143">
        <v>101099</v>
      </c>
      <c r="I19" s="143">
        <v>49732</v>
      </c>
      <c r="J19" s="143">
        <v>1995</v>
      </c>
      <c r="K19" s="143">
        <v>54525</v>
      </c>
      <c r="L19" s="143">
        <v>12540</v>
      </c>
      <c r="M19" s="143">
        <v>3102</v>
      </c>
      <c r="N19" s="143">
        <v>18870</v>
      </c>
      <c r="O19" s="143">
        <v>1440</v>
      </c>
      <c r="P19" s="143">
        <v>11997</v>
      </c>
      <c r="Q19" s="143">
        <v>12340</v>
      </c>
      <c r="R19" s="143">
        <v>20355</v>
      </c>
      <c r="S19" s="105"/>
      <c r="T19" s="25" t="s">
        <v>4</v>
      </c>
      <c r="U19" s="121">
        <v>-6.6155278843560694</v>
      </c>
      <c r="V19" s="122">
        <v>-2.3853589756125189</v>
      </c>
      <c r="W19" s="122">
        <v>6.1951893746822577</v>
      </c>
      <c r="X19" s="122">
        <v>-12.706621430492774</v>
      </c>
      <c r="Y19" s="122">
        <v>-11.150371869033719</v>
      </c>
      <c r="Z19" s="122">
        <v>-10.292721413193192</v>
      </c>
      <c r="AA19" s="122">
        <v>-72.962146015291935</v>
      </c>
      <c r="AB19" s="122">
        <v>-9.8387356229389553</v>
      </c>
      <c r="AC19" s="122">
        <v>-52.882205513784463</v>
      </c>
      <c r="AD19" s="122">
        <v>-19.640531866116461</v>
      </c>
      <c r="AE19" s="122">
        <v>18.612440191387563</v>
      </c>
      <c r="AF19" s="122">
        <v>-11.831076724693744</v>
      </c>
      <c r="AG19" s="122">
        <v>-59.750927397986217</v>
      </c>
      <c r="AH19" s="122">
        <v>626.18055555555554</v>
      </c>
      <c r="AI19" s="122">
        <v>-17.346003167458534</v>
      </c>
      <c r="AJ19" s="122">
        <v>14.878444084278769</v>
      </c>
      <c r="AK19" s="122">
        <v>-3.6895111766150848</v>
      </c>
      <c r="AL19" s="11"/>
    </row>
    <row r="20" spans="1:38" ht="14.25" customHeight="1" x14ac:dyDescent="0.2">
      <c r="A20" s="25" t="s">
        <v>5</v>
      </c>
      <c r="B20" s="143">
        <v>2398082</v>
      </c>
      <c r="C20" s="143">
        <v>675460</v>
      </c>
      <c r="D20" s="143">
        <v>561716</v>
      </c>
      <c r="E20" s="143">
        <v>239119</v>
      </c>
      <c r="F20" s="143">
        <v>114084</v>
      </c>
      <c r="G20" s="143">
        <v>317907</v>
      </c>
      <c r="H20" s="143">
        <v>59595</v>
      </c>
      <c r="I20" s="143">
        <v>17055</v>
      </c>
      <c r="J20" s="143">
        <v>44573</v>
      </c>
      <c r="K20" s="143">
        <v>39703</v>
      </c>
      <c r="L20" s="143">
        <v>47086</v>
      </c>
      <c r="M20" s="143">
        <v>12297</v>
      </c>
      <c r="N20" s="143">
        <v>132827</v>
      </c>
      <c r="O20" s="143">
        <v>7985</v>
      </c>
      <c r="P20" s="143">
        <v>11057</v>
      </c>
      <c r="Q20" s="143">
        <v>23455</v>
      </c>
      <c r="R20" s="143">
        <v>94163</v>
      </c>
      <c r="S20" s="105"/>
      <c r="T20" s="25" t="s">
        <v>5</v>
      </c>
      <c r="U20" s="121">
        <v>0.35086373193242082</v>
      </c>
      <c r="V20" s="122">
        <v>0.75829804873714579</v>
      </c>
      <c r="W20" s="122">
        <v>7.5700175889595442</v>
      </c>
      <c r="X20" s="122">
        <v>-9.2669340370275819</v>
      </c>
      <c r="Y20" s="122">
        <v>3.0056800252445441</v>
      </c>
      <c r="Z20" s="122">
        <v>0.49511335075982288</v>
      </c>
      <c r="AA20" s="122">
        <v>23.367732192298021</v>
      </c>
      <c r="AB20" s="122">
        <v>5.3649956024626135</v>
      </c>
      <c r="AC20" s="122">
        <v>-68.052408408677906</v>
      </c>
      <c r="AD20" s="122">
        <v>-9.7549303579074689</v>
      </c>
      <c r="AE20" s="122">
        <v>5.9465658582168857</v>
      </c>
      <c r="AF20" s="122">
        <v>5.7087094413271586</v>
      </c>
      <c r="AG20" s="122">
        <v>-4.5924397901032421E-2</v>
      </c>
      <c r="AH20" s="122">
        <v>52.398246712586115</v>
      </c>
      <c r="AI20" s="122">
        <v>-25.106267522836205</v>
      </c>
      <c r="AJ20" s="122">
        <v>-9.6397356640375165</v>
      </c>
      <c r="AK20" s="122">
        <v>-5.6253517836092755</v>
      </c>
      <c r="AL20" s="11"/>
    </row>
    <row r="21" spans="1:38" ht="14.25" customHeight="1" x14ac:dyDescent="0.2">
      <c r="A21" s="25" t="s">
        <v>7</v>
      </c>
      <c r="B21" s="143">
        <v>1049836</v>
      </c>
      <c r="C21" s="143">
        <v>77534</v>
      </c>
      <c r="D21" s="143">
        <v>267799</v>
      </c>
      <c r="E21" s="143">
        <v>345055</v>
      </c>
      <c r="F21" s="143">
        <v>91323</v>
      </c>
      <c r="G21" s="143">
        <v>129114</v>
      </c>
      <c r="H21" s="143">
        <v>16189</v>
      </c>
      <c r="I21" s="143">
        <v>14400</v>
      </c>
      <c r="J21" s="143">
        <v>4937</v>
      </c>
      <c r="K21" s="143">
        <v>65465</v>
      </c>
      <c r="L21" s="143">
        <v>7269</v>
      </c>
      <c r="M21" s="143">
        <v>7967</v>
      </c>
      <c r="N21" s="143">
        <v>9916</v>
      </c>
      <c r="O21" s="143">
        <v>4228</v>
      </c>
      <c r="P21" s="143">
        <v>340</v>
      </c>
      <c r="Q21" s="143">
        <v>2680</v>
      </c>
      <c r="R21" s="143">
        <v>5620</v>
      </c>
      <c r="S21" s="105"/>
      <c r="T21" s="25" t="s">
        <v>7</v>
      </c>
      <c r="U21" s="121">
        <v>-14.807741399609085</v>
      </c>
      <c r="V21" s="122">
        <v>-4.7875770629659229</v>
      </c>
      <c r="W21" s="122">
        <v>-26.844013607220347</v>
      </c>
      <c r="X21" s="122">
        <v>-29.418788309110141</v>
      </c>
      <c r="Y21" s="122">
        <v>5.3666655716522627</v>
      </c>
      <c r="Z21" s="122">
        <v>6.5027804885605036</v>
      </c>
      <c r="AA21" s="122">
        <v>55.000308851689425</v>
      </c>
      <c r="AB21" s="122">
        <v>56.493055555555543</v>
      </c>
      <c r="AC21" s="122">
        <v>-22.685841604213081</v>
      </c>
      <c r="AD21" s="122">
        <v>-2.9771633697395572</v>
      </c>
      <c r="AE21" s="122">
        <v>30.540652084193141</v>
      </c>
      <c r="AF21" s="122">
        <v>-6.8909250658968233</v>
      </c>
      <c r="AG21" s="122">
        <v>-50.574828559903182</v>
      </c>
      <c r="AH21" s="122">
        <v>-26.395458845789975</v>
      </c>
      <c r="AI21" s="122">
        <v>1.470588235294116</v>
      </c>
      <c r="AJ21" s="122">
        <v>6.0447761194029965</v>
      </c>
      <c r="AK21" s="122">
        <v>-23.487544483985772</v>
      </c>
      <c r="AL21" s="11"/>
    </row>
    <row r="22" spans="1:38" ht="14.25" customHeight="1" x14ac:dyDescent="0.2">
      <c r="A22" s="25" t="s">
        <v>8</v>
      </c>
      <c r="B22" s="143">
        <v>667484</v>
      </c>
      <c r="C22" s="143">
        <v>272347</v>
      </c>
      <c r="D22" s="143">
        <v>43573</v>
      </c>
      <c r="E22" s="143">
        <v>50389</v>
      </c>
      <c r="F22" s="143">
        <v>88681</v>
      </c>
      <c r="G22" s="143">
        <v>54693</v>
      </c>
      <c r="H22" s="143">
        <v>28613</v>
      </c>
      <c r="I22" s="143">
        <v>5443</v>
      </c>
      <c r="J22" s="143">
        <v>5894</v>
      </c>
      <c r="K22" s="143">
        <v>22482</v>
      </c>
      <c r="L22" s="143">
        <v>648</v>
      </c>
      <c r="M22" s="143">
        <v>11077</v>
      </c>
      <c r="N22" s="143">
        <v>40273</v>
      </c>
      <c r="O22" s="143">
        <v>27440</v>
      </c>
      <c r="P22" s="143">
        <v>8070</v>
      </c>
      <c r="Q22" s="143">
        <v>2383</v>
      </c>
      <c r="R22" s="143">
        <v>5478</v>
      </c>
      <c r="S22" s="105"/>
      <c r="T22" s="25" t="s">
        <v>8</v>
      </c>
      <c r="U22" s="121">
        <v>2.8546002600811278</v>
      </c>
      <c r="V22" s="122">
        <v>-6.3694478000492012</v>
      </c>
      <c r="W22" s="122">
        <v>23.06933192573382</v>
      </c>
      <c r="X22" s="122">
        <v>53.833177876123756</v>
      </c>
      <c r="Y22" s="122">
        <v>1.2268693406704898</v>
      </c>
      <c r="Z22" s="122">
        <v>-0.95807507359259603</v>
      </c>
      <c r="AA22" s="122">
        <v>-9.5865515674693427</v>
      </c>
      <c r="AB22" s="122">
        <v>-9.333088370383976</v>
      </c>
      <c r="AC22" s="122">
        <v>0</v>
      </c>
      <c r="AD22" s="122">
        <v>2.8823058446757415</v>
      </c>
      <c r="AE22" s="122">
        <v>601.38888888888891</v>
      </c>
      <c r="AF22" s="122">
        <v>-45.535794890313262</v>
      </c>
      <c r="AG22" s="122">
        <v>1.653713406004016</v>
      </c>
      <c r="AH22" s="122">
        <v>0</v>
      </c>
      <c r="AI22" s="122">
        <v>9.7893432465923098</v>
      </c>
      <c r="AJ22" s="122">
        <v>0</v>
      </c>
      <c r="AK22" s="122">
        <v>17.39686016794451</v>
      </c>
      <c r="AL22" s="11"/>
    </row>
    <row r="23" spans="1:38" ht="14.25" customHeight="1" x14ac:dyDescent="0.2">
      <c r="A23" s="25" t="s">
        <v>9</v>
      </c>
      <c r="B23" s="143">
        <v>805721</v>
      </c>
      <c r="C23" s="143">
        <v>256055</v>
      </c>
      <c r="D23" s="143">
        <v>117306</v>
      </c>
      <c r="E23" s="143">
        <v>8960</v>
      </c>
      <c r="F23" s="143">
        <v>64199</v>
      </c>
      <c r="G23" s="143">
        <v>92702</v>
      </c>
      <c r="H23" s="143">
        <v>16892</v>
      </c>
      <c r="I23" s="143">
        <v>5394</v>
      </c>
      <c r="J23" s="143">
        <v>2430</v>
      </c>
      <c r="K23" s="143">
        <v>178486</v>
      </c>
      <c r="L23" s="143">
        <v>19458</v>
      </c>
      <c r="M23" s="143">
        <v>9480</v>
      </c>
      <c r="N23" s="143">
        <v>0</v>
      </c>
      <c r="O23" s="143">
        <v>1450</v>
      </c>
      <c r="P23" s="143">
        <v>0</v>
      </c>
      <c r="Q23" s="143">
        <v>14749</v>
      </c>
      <c r="R23" s="143">
        <v>18160</v>
      </c>
      <c r="S23" s="105"/>
      <c r="T23" s="25" t="s">
        <v>9</v>
      </c>
      <c r="U23" s="121">
        <v>-6.0843641905821073</v>
      </c>
      <c r="V23" s="122">
        <v>-13.887641327058645</v>
      </c>
      <c r="W23" s="122">
        <v>0.52256491569058028</v>
      </c>
      <c r="X23" s="122">
        <v>-15.625</v>
      </c>
      <c r="Y23" s="122">
        <v>-13.370924780759836</v>
      </c>
      <c r="Z23" s="122">
        <v>-10.932881706975039</v>
      </c>
      <c r="AA23" s="122">
        <v>22.703054700449911</v>
      </c>
      <c r="AB23" s="122">
        <v>-37.115313311086396</v>
      </c>
      <c r="AC23" s="122">
        <v>4.4855967078189423</v>
      </c>
      <c r="AD23" s="122">
        <v>2.4450096926369724</v>
      </c>
      <c r="AE23" s="122">
        <v>2.4051803885291463</v>
      </c>
      <c r="AF23" s="122">
        <v>0</v>
      </c>
      <c r="AG23" s="166" t="s">
        <v>13</v>
      </c>
      <c r="AH23" s="122">
        <v>0</v>
      </c>
      <c r="AI23" s="166" t="s">
        <v>13</v>
      </c>
      <c r="AJ23" s="122">
        <v>-23.594819987795773</v>
      </c>
      <c r="AK23" s="122">
        <v>15.137665198237897</v>
      </c>
      <c r="AL23" s="11"/>
    </row>
    <row r="24" spans="1:38" ht="14.25" customHeight="1" x14ac:dyDescent="0.2">
      <c r="A24" s="25" t="s">
        <v>14</v>
      </c>
      <c r="B24" s="143">
        <v>456889</v>
      </c>
      <c r="C24" s="143">
        <v>107272</v>
      </c>
      <c r="D24" s="143">
        <v>121256</v>
      </c>
      <c r="E24" s="143">
        <v>46081</v>
      </c>
      <c r="F24" s="143">
        <v>17153</v>
      </c>
      <c r="G24" s="143">
        <v>58799</v>
      </c>
      <c r="H24" s="143">
        <v>10407</v>
      </c>
      <c r="I24" s="143">
        <v>0</v>
      </c>
      <c r="J24" s="143">
        <v>0</v>
      </c>
      <c r="K24" s="143">
        <v>49559</v>
      </c>
      <c r="L24" s="143">
        <v>4842</v>
      </c>
      <c r="M24" s="143">
        <v>6746</v>
      </c>
      <c r="N24" s="143">
        <v>1899</v>
      </c>
      <c r="O24" s="143">
        <v>1900</v>
      </c>
      <c r="P24" s="143">
        <v>1052</v>
      </c>
      <c r="Q24" s="143">
        <v>14562</v>
      </c>
      <c r="R24" s="143">
        <v>15361</v>
      </c>
      <c r="S24" s="105"/>
      <c r="T24" s="25" t="s">
        <v>14</v>
      </c>
      <c r="U24" s="121">
        <v>-1.5907583680062345</v>
      </c>
      <c r="V24" s="122">
        <v>3.1984115146543388</v>
      </c>
      <c r="W24" s="122">
        <v>-12.958534010688126</v>
      </c>
      <c r="X24" s="122">
        <v>-7.0896898938825075</v>
      </c>
      <c r="Y24" s="122">
        <v>26.077071066285782</v>
      </c>
      <c r="Z24" s="122">
        <v>10.435551625027628</v>
      </c>
      <c r="AA24" s="122">
        <v>-90.122033246853078</v>
      </c>
      <c r="AB24" s="166" t="s">
        <v>13</v>
      </c>
      <c r="AC24" s="166" t="s">
        <v>13</v>
      </c>
      <c r="AD24" s="122">
        <v>-2.6130470752032835</v>
      </c>
      <c r="AE24" s="122">
        <v>0</v>
      </c>
      <c r="AF24" s="122">
        <v>-1.7788319003854127</v>
      </c>
      <c r="AG24" s="122">
        <v>413.58609794628751</v>
      </c>
      <c r="AH24" s="122">
        <v>0</v>
      </c>
      <c r="AI24" s="122">
        <v>411.59695817490496</v>
      </c>
      <c r="AJ24" s="122">
        <v>-25.532207114407356</v>
      </c>
      <c r="AK24" s="122">
        <v>0</v>
      </c>
      <c r="AL24" s="11"/>
    </row>
    <row r="25" spans="1:38" ht="14.25" customHeight="1" x14ac:dyDescent="0.2">
      <c r="A25" s="25" t="s">
        <v>11</v>
      </c>
      <c r="B25" s="143">
        <v>133460</v>
      </c>
      <c r="C25" s="143">
        <v>66690</v>
      </c>
      <c r="D25" s="143">
        <v>38894</v>
      </c>
      <c r="E25" s="143">
        <v>9089</v>
      </c>
      <c r="F25" s="143">
        <v>2980</v>
      </c>
      <c r="G25" s="143">
        <v>2011</v>
      </c>
      <c r="H25" s="143">
        <v>1684</v>
      </c>
      <c r="I25" s="143">
        <v>1300</v>
      </c>
      <c r="J25" s="143">
        <v>0</v>
      </c>
      <c r="K25" s="143">
        <v>711</v>
      </c>
      <c r="L25" s="143">
        <v>1823</v>
      </c>
      <c r="M25" s="143">
        <v>940</v>
      </c>
      <c r="N25" s="143">
        <v>0</v>
      </c>
      <c r="O25" s="143">
        <v>0</v>
      </c>
      <c r="P25" s="143">
        <v>750</v>
      </c>
      <c r="Q25" s="143">
        <v>1100</v>
      </c>
      <c r="R25" s="143">
        <v>5488</v>
      </c>
      <c r="S25" s="105"/>
      <c r="T25" s="25" t="s">
        <v>11</v>
      </c>
      <c r="U25" s="121">
        <v>6.4603626554772973</v>
      </c>
      <c r="V25" s="122">
        <v>1.994301994301992</v>
      </c>
      <c r="W25" s="122">
        <v>0</v>
      </c>
      <c r="X25" s="122">
        <v>-97.799537902959628</v>
      </c>
      <c r="Y25" s="122">
        <v>0.67114093959732202</v>
      </c>
      <c r="Z25" s="122">
        <v>-10.492292391844842</v>
      </c>
      <c r="AA25" s="122">
        <v>-86.63895486935867</v>
      </c>
      <c r="AB25" s="166" t="s">
        <v>13</v>
      </c>
      <c r="AC25" s="166" t="s">
        <v>13</v>
      </c>
      <c r="AD25" s="122">
        <v>125.0351617440225</v>
      </c>
      <c r="AE25" s="122">
        <v>82.336807460230403</v>
      </c>
      <c r="AF25" s="122">
        <v>1962.4468085106382</v>
      </c>
      <c r="AG25" s="166" t="s">
        <v>13</v>
      </c>
      <c r="AH25" s="166" t="s">
        <v>13</v>
      </c>
      <c r="AI25" s="122">
        <v>-100</v>
      </c>
      <c r="AJ25" s="122">
        <v>-100</v>
      </c>
      <c r="AK25" s="122">
        <v>2.6239067055393548</v>
      </c>
      <c r="AL25" s="11"/>
    </row>
    <row r="26" spans="1:38" ht="14.25" customHeight="1" x14ac:dyDescent="0.2">
      <c r="A26" s="58" t="s">
        <v>12</v>
      </c>
      <c r="B26" s="144">
        <v>2021775</v>
      </c>
      <c r="C26" s="144">
        <v>481810</v>
      </c>
      <c r="D26" s="144">
        <v>596402</v>
      </c>
      <c r="E26" s="144">
        <v>168480</v>
      </c>
      <c r="F26" s="144">
        <v>97904</v>
      </c>
      <c r="G26" s="144">
        <v>192549</v>
      </c>
      <c r="H26" s="144">
        <v>129147</v>
      </c>
      <c r="I26" s="144">
        <v>24989</v>
      </c>
      <c r="J26" s="144">
        <v>37769</v>
      </c>
      <c r="K26" s="144">
        <v>76840</v>
      </c>
      <c r="L26" s="144">
        <v>147068</v>
      </c>
      <c r="M26" s="144">
        <v>6768</v>
      </c>
      <c r="N26" s="144">
        <v>17734</v>
      </c>
      <c r="O26" s="144">
        <v>1273</v>
      </c>
      <c r="P26" s="144">
        <v>10569</v>
      </c>
      <c r="Q26" s="144">
        <v>22460</v>
      </c>
      <c r="R26" s="144">
        <v>10013</v>
      </c>
      <c r="S26" s="105"/>
      <c r="T26" s="58" t="s">
        <v>12</v>
      </c>
      <c r="U26" s="123">
        <v>-0.15446822717662201</v>
      </c>
      <c r="V26" s="124">
        <v>-12.397625620057696</v>
      </c>
      <c r="W26" s="124">
        <v>4.6473687210975214</v>
      </c>
      <c r="X26" s="124">
        <v>-4.4907407407407334</v>
      </c>
      <c r="Y26" s="124">
        <v>-2.4350384049681395</v>
      </c>
      <c r="Z26" s="124">
        <v>-1.6364665617583114</v>
      </c>
      <c r="AA26" s="124">
        <v>35.507599866818452</v>
      </c>
      <c r="AB26" s="124">
        <v>-5.0542238584977355</v>
      </c>
      <c r="AC26" s="124">
        <v>-60.083666498980648</v>
      </c>
      <c r="AD26" s="124">
        <v>3.0765226444560199</v>
      </c>
      <c r="AE26" s="124">
        <v>9.9253406587428827</v>
      </c>
      <c r="AF26" s="124">
        <v>-23.21217494089835</v>
      </c>
      <c r="AG26" s="124">
        <v>-13.054020525544146</v>
      </c>
      <c r="AH26" s="124">
        <v>-14.689709347996853</v>
      </c>
      <c r="AI26" s="124">
        <v>97.123663544327741</v>
      </c>
      <c r="AJ26" s="124">
        <v>-12.101513802315225</v>
      </c>
      <c r="AK26" s="124">
        <v>-3.4155597722960209</v>
      </c>
      <c r="AL26" s="11"/>
    </row>
    <row r="27" spans="1:38" s="20" customFormat="1" ht="14.25" customHeight="1" x14ac:dyDescent="0.2">
      <c r="A27" s="20" t="s">
        <v>91</v>
      </c>
      <c r="B27" s="10"/>
      <c r="C27" s="57"/>
      <c r="D27" s="47"/>
      <c r="E27" s="47"/>
      <c r="F27" s="47"/>
      <c r="G27" s="23"/>
      <c r="H27" s="57"/>
      <c r="I27" s="106"/>
      <c r="J27" s="106"/>
      <c r="K27" s="106"/>
      <c r="L27" s="106"/>
      <c r="M27" s="106"/>
      <c r="N27" s="106"/>
      <c r="O27" s="106"/>
      <c r="P27" s="106"/>
      <c r="Q27" s="106"/>
      <c r="R27" s="47"/>
      <c r="S27" s="47"/>
      <c r="T27" s="20" t="s">
        <v>91</v>
      </c>
      <c r="V27" s="53"/>
      <c r="W27" s="53"/>
      <c r="X27" s="53"/>
      <c r="Y27" s="53"/>
      <c r="Z27" s="53"/>
      <c r="AA27" s="53"/>
      <c r="AB27" s="53"/>
      <c r="AC27" s="53"/>
      <c r="AD27" s="53"/>
      <c r="AE27" s="53"/>
      <c r="AF27" s="53"/>
      <c r="AG27" s="53"/>
      <c r="AH27" s="53"/>
      <c r="AI27" s="53"/>
      <c r="AJ27" s="53"/>
      <c r="AK27" s="53"/>
    </row>
    <row r="28" spans="1:38" s="20" customFormat="1" ht="14.25" customHeight="1" x14ac:dyDescent="0.2">
      <c r="A28" s="107" t="s">
        <v>30</v>
      </c>
      <c r="B28" s="10"/>
      <c r="C28" s="57"/>
      <c r="D28" s="47"/>
      <c r="E28" s="47"/>
      <c r="F28" s="47"/>
      <c r="G28" s="47"/>
      <c r="H28" s="57"/>
      <c r="I28" s="62"/>
      <c r="J28" s="62"/>
      <c r="K28" s="62"/>
      <c r="L28" s="62"/>
      <c r="M28" s="62"/>
      <c r="N28" s="62"/>
      <c r="O28" s="62"/>
      <c r="P28" s="62"/>
      <c r="Q28" s="62"/>
      <c r="R28" s="47"/>
      <c r="S28" s="47"/>
      <c r="T28" s="108" t="s">
        <v>89</v>
      </c>
      <c r="V28" s="53"/>
      <c r="W28" s="53"/>
      <c r="X28" s="53"/>
      <c r="Y28" s="53"/>
      <c r="Z28" s="53"/>
      <c r="AA28" s="53"/>
      <c r="AB28" s="53"/>
      <c r="AC28" s="53"/>
      <c r="AD28" s="53"/>
      <c r="AE28" s="53"/>
      <c r="AF28" s="53"/>
      <c r="AG28" s="53"/>
      <c r="AH28" s="53"/>
      <c r="AI28" s="53"/>
      <c r="AJ28" s="53"/>
      <c r="AK28" s="53"/>
    </row>
    <row r="29" spans="1:38" s="20" customFormat="1" ht="14.25" customHeight="1" x14ac:dyDescent="0.2">
      <c r="A29" s="314" t="s">
        <v>107</v>
      </c>
      <c r="B29" s="314"/>
      <c r="C29" s="314"/>
      <c r="D29" s="314"/>
      <c r="E29" s="314"/>
      <c r="F29" s="314"/>
      <c r="G29" s="314"/>
      <c r="H29" s="314"/>
      <c r="I29" s="314"/>
      <c r="J29" s="314"/>
      <c r="K29" s="314"/>
      <c r="L29" s="314"/>
      <c r="M29" s="314"/>
      <c r="N29" s="314"/>
      <c r="O29" s="314"/>
      <c r="P29" s="314"/>
      <c r="Q29" s="314"/>
      <c r="R29" s="314"/>
      <c r="S29" s="105"/>
      <c r="T29" s="314" t="s">
        <v>107</v>
      </c>
      <c r="U29" s="314"/>
      <c r="V29" s="314"/>
      <c r="W29" s="314"/>
      <c r="X29" s="314"/>
      <c r="Y29" s="314"/>
      <c r="Z29" s="314"/>
      <c r="AA29" s="314"/>
      <c r="AB29" s="314"/>
      <c r="AC29" s="314"/>
      <c r="AD29" s="314"/>
      <c r="AE29" s="314"/>
      <c r="AF29" s="314"/>
      <c r="AG29" s="314"/>
      <c r="AH29" s="314"/>
      <c r="AI29" s="314"/>
      <c r="AJ29" s="314"/>
      <c r="AK29" s="314"/>
    </row>
    <row r="30" spans="1:38" s="20" customFormat="1" ht="14.25" customHeight="1" x14ac:dyDescent="0.2">
      <c r="A30" s="113" t="s">
        <v>188</v>
      </c>
      <c r="B30" s="105"/>
      <c r="C30" s="105"/>
      <c r="D30" s="105"/>
      <c r="E30" s="105"/>
      <c r="F30" s="105"/>
      <c r="G30" s="105"/>
      <c r="H30" s="105"/>
      <c r="I30" s="105"/>
      <c r="J30" s="105"/>
      <c r="K30" s="105"/>
      <c r="L30" s="105"/>
      <c r="M30" s="105"/>
      <c r="N30" s="105"/>
      <c r="O30" s="105"/>
      <c r="P30" s="105"/>
      <c r="Q30" s="105"/>
      <c r="R30" s="105"/>
      <c r="S30" s="105"/>
      <c r="T30" s="20" t="s">
        <v>32</v>
      </c>
      <c r="U30" s="105"/>
      <c r="V30" s="105"/>
      <c r="W30" s="105"/>
      <c r="X30" s="105"/>
      <c r="Y30" s="105"/>
      <c r="Z30" s="105"/>
      <c r="AA30" s="105"/>
      <c r="AB30" s="105"/>
      <c r="AC30" s="105"/>
      <c r="AD30" s="105"/>
      <c r="AE30" s="105"/>
      <c r="AF30" s="105"/>
      <c r="AG30" s="105"/>
      <c r="AH30" s="105"/>
      <c r="AI30" s="105"/>
      <c r="AJ30" s="105"/>
      <c r="AK30" s="105"/>
    </row>
    <row r="31" spans="1:38" ht="14.25" customHeight="1" x14ac:dyDescent="0.2">
      <c r="A31" s="105"/>
      <c r="B31" s="105"/>
      <c r="C31" s="105"/>
      <c r="D31" s="105"/>
      <c r="E31" s="105"/>
      <c r="F31" s="105"/>
      <c r="G31" s="105"/>
      <c r="H31" s="105"/>
      <c r="I31" s="105"/>
      <c r="J31" s="105"/>
      <c r="K31" s="105"/>
      <c r="L31" s="105"/>
      <c r="M31" s="105"/>
      <c r="N31" s="105"/>
      <c r="O31" s="105"/>
      <c r="P31" s="105"/>
      <c r="Q31" s="105"/>
      <c r="R31" s="105"/>
      <c r="S31" s="105"/>
      <c r="T31" s="107" t="s">
        <v>33</v>
      </c>
    </row>
    <row r="32" spans="1:38" ht="14.25" customHeight="1" x14ac:dyDescent="0.2">
      <c r="B32" s="105"/>
      <c r="C32" s="105"/>
      <c r="D32" s="105"/>
      <c r="E32" s="105"/>
      <c r="F32" s="105"/>
      <c r="G32" s="105"/>
      <c r="H32" s="105"/>
      <c r="I32" s="105"/>
      <c r="J32" s="105"/>
      <c r="K32" s="105"/>
      <c r="L32" s="105"/>
      <c r="M32" s="105"/>
      <c r="N32" s="105"/>
      <c r="O32" s="105"/>
      <c r="P32" s="105"/>
      <c r="Q32" s="105"/>
      <c r="R32" s="105"/>
      <c r="S32" s="105"/>
      <c r="T32" s="113" t="str">
        <f>A30</f>
        <v>Fecha de publicación: 09 de Noviembre de 2017</v>
      </c>
      <c r="U32" s="105"/>
      <c r="V32" s="105"/>
      <c r="W32" s="105"/>
      <c r="X32" s="105"/>
      <c r="Y32" s="105"/>
      <c r="AA32" s="105"/>
      <c r="AB32" s="105"/>
      <c r="AC32" s="105"/>
      <c r="AD32" s="105"/>
      <c r="AE32" s="105"/>
      <c r="AF32" s="105"/>
      <c r="AG32" s="105"/>
      <c r="AH32" s="105"/>
      <c r="AI32" s="105"/>
      <c r="AJ32" s="105"/>
      <c r="AK32" s="105"/>
    </row>
    <row r="33" spans="1:38" ht="14.25" customHeight="1" x14ac:dyDescent="0.2">
      <c r="B33" s="105"/>
      <c r="C33" s="105"/>
      <c r="D33" s="105"/>
      <c r="E33" s="105"/>
      <c r="F33" s="105"/>
      <c r="G33" s="105"/>
      <c r="H33" s="105"/>
      <c r="I33" s="105"/>
      <c r="J33" s="105"/>
      <c r="K33" s="105"/>
      <c r="L33" s="105"/>
      <c r="M33" s="105"/>
      <c r="N33" s="105"/>
      <c r="O33" s="105"/>
      <c r="P33" s="105"/>
      <c r="Q33" s="105"/>
      <c r="R33" s="105"/>
      <c r="S33" s="105"/>
      <c r="T33" s="113"/>
      <c r="U33" s="105"/>
      <c r="V33" s="105"/>
      <c r="W33" s="105"/>
      <c r="X33" s="105"/>
      <c r="Y33" s="105"/>
      <c r="AA33" s="105"/>
      <c r="AB33" s="105"/>
      <c r="AC33" s="105"/>
      <c r="AD33" s="105"/>
      <c r="AE33" s="105"/>
      <c r="AF33" s="105"/>
      <c r="AG33" s="105"/>
      <c r="AH33" s="105"/>
      <c r="AI33" s="105"/>
      <c r="AJ33" s="105"/>
      <c r="AK33" s="105"/>
    </row>
    <row r="34" spans="1:38" ht="14.25" customHeight="1" x14ac:dyDescent="0.2">
      <c r="A34" s="1" t="s">
        <v>144</v>
      </c>
      <c r="B34" s="3"/>
      <c r="C34" s="3"/>
      <c r="D34" s="3"/>
      <c r="E34" s="3"/>
      <c r="F34" s="3"/>
      <c r="G34" s="3"/>
      <c r="H34" s="3"/>
      <c r="I34" s="3"/>
      <c r="J34" s="3"/>
      <c r="K34" s="3"/>
      <c r="L34" s="3"/>
      <c r="M34" s="3"/>
      <c r="N34" s="3"/>
      <c r="O34" s="3"/>
      <c r="P34" s="3"/>
      <c r="Q34" s="3"/>
      <c r="R34" s="3"/>
      <c r="T34" s="16" t="s">
        <v>146</v>
      </c>
      <c r="U34" s="17"/>
      <c r="V34" s="17"/>
      <c r="W34" s="17"/>
      <c r="X34" s="17"/>
      <c r="Y34" s="17"/>
      <c r="Z34" s="17"/>
      <c r="AA34" s="17"/>
      <c r="AB34" s="17"/>
      <c r="AC34" s="17"/>
      <c r="AD34" s="17"/>
      <c r="AE34" s="17"/>
      <c r="AF34" s="17"/>
      <c r="AG34" s="17"/>
      <c r="AH34" s="17"/>
      <c r="AI34" s="17"/>
      <c r="AJ34" s="17"/>
      <c r="AK34" s="17"/>
      <c r="AL34" s="3"/>
    </row>
    <row r="35" spans="1:38" ht="14.25" customHeight="1" x14ac:dyDescent="0.2">
      <c r="A35" s="1" t="s">
        <v>96</v>
      </c>
      <c r="B35" s="3"/>
      <c r="C35" s="3"/>
      <c r="D35" s="3"/>
      <c r="E35" s="3"/>
      <c r="F35" s="3"/>
      <c r="G35" s="3"/>
      <c r="H35" s="3"/>
      <c r="I35" s="3"/>
      <c r="J35" s="3"/>
      <c r="K35" s="3"/>
      <c r="L35" s="3"/>
      <c r="M35" s="3"/>
      <c r="N35" s="3"/>
      <c r="O35" s="3"/>
      <c r="P35" s="3"/>
      <c r="Q35" s="3"/>
      <c r="R35" s="3"/>
      <c r="T35" s="4" t="s">
        <v>98</v>
      </c>
      <c r="U35" s="4"/>
      <c r="V35" s="4"/>
      <c r="W35" s="4"/>
      <c r="X35" s="4"/>
      <c r="Y35" s="4"/>
      <c r="Z35" s="4"/>
      <c r="AA35" s="3"/>
      <c r="AB35" s="3"/>
      <c r="AC35" s="3"/>
      <c r="AD35" s="3"/>
      <c r="AE35" s="3"/>
      <c r="AF35" s="3"/>
      <c r="AG35" s="3"/>
      <c r="AH35" s="3"/>
      <c r="AI35" s="3"/>
      <c r="AJ35" s="3"/>
      <c r="AK35" s="3"/>
    </row>
    <row r="36" spans="1:38" ht="14.25" customHeight="1" x14ac:dyDescent="0.2">
      <c r="A36" s="5" t="s">
        <v>187</v>
      </c>
      <c r="B36" s="3"/>
      <c r="C36" s="3"/>
      <c r="D36" s="3"/>
      <c r="E36" s="3"/>
      <c r="F36" s="3"/>
      <c r="G36" s="3"/>
      <c r="H36" s="3"/>
      <c r="I36" s="3"/>
      <c r="J36" s="3"/>
      <c r="K36" s="3"/>
      <c r="L36" s="3"/>
      <c r="M36" s="3"/>
      <c r="N36" s="3"/>
      <c r="O36" s="3"/>
      <c r="P36" s="3"/>
      <c r="Q36" s="3"/>
      <c r="R36" s="34" t="s">
        <v>0</v>
      </c>
      <c r="T36" s="7" t="str">
        <f>T14</f>
        <v>III trimestre de 2017 / II trimestre de 2017</v>
      </c>
      <c r="U36" s="4"/>
      <c r="V36" s="4"/>
      <c r="W36" s="4"/>
      <c r="X36" s="4"/>
      <c r="Y36" s="4"/>
      <c r="Z36" s="4"/>
      <c r="AA36" s="4"/>
      <c r="AB36" s="45"/>
      <c r="AC36" s="45"/>
      <c r="AD36" s="45"/>
      <c r="AE36" s="45"/>
      <c r="AF36" s="45"/>
      <c r="AG36" s="45"/>
      <c r="AH36" s="45"/>
      <c r="AI36" s="45"/>
      <c r="AJ36" s="45"/>
    </row>
    <row r="37" spans="1:38" s="277" customFormat="1" ht="22.5" x14ac:dyDescent="0.2">
      <c r="A37" s="245" t="s">
        <v>1</v>
      </c>
      <c r="B37" s="272" t="s">
        <v>2</v>
      </c>
      <c r="C37" s="169" t="s">
        <v>185</v>
      </c>
      <c r="D37" s="271" t="s">
        <v>46</v>
      </c>
      <c r="E37" s="169" t="s">
        <v>104</v>
      </c>
      <c r="F37" s="169" t="s">
        <v>142</v>
      </c>
      <c r="G37" s="271" t="s">
        <v>48</v>
      </c>
      <c r="H37" s="271" t="s">
        <v>49</v>
      </c>
      <c r="I37" s="271" t="s">
        <v>50</v>
      </c>
      <c r="J37" s="271" t="s">
        <v>51</v>
      </c>
      <c r="K37" s="271" t="s">
        <v>56</v>
      </c>
      <c r="L37" s="169" t="s">
        <v>236</v>
      </c>
      <c r="M37" s="271" t="s">
        <v>57</v>
      </c>
      <c r="N37" s="271" t="s">
        <v>58</v>
      </c>
      <c r="O37" s="271" t="s">
        <v>59</v>
      </c>
      <c r="P37" s="169" t="s">
        <v>238</v>
      </c>
      <c r="Q37" s="169" t="s">
        <v>239</v>
      </c>
      <c r="R37" s="309" t="s">
        <v>242</v>
      </c>
      <c r="S37" s="273"/>
      <c r="T37" s="245" t="s">
        <v>1</v>
      </c>
      <c r="U37" s="272" t="s">
        <v>2</v>
      </c>
      <c r="V37" s="274" t="s">
        <v>106</v>
      </c>
      <c r="W37" s="275" t="s">
        <v>46</v>
      </c>
      <c r="X37" s="274" t="s">
        <v>104</v>
      </c>
      <c r="Y37" s="275" t="s">
        <v>47</v>
      </c>
      <c r="Z37" s="275" t="s">
        <v>48</v>
      </c>
      <c r="AA37" s="275" t="s">
        <v>49</v>
      </c>
      <c r="AB37" s="275" t="s">
        <v>50</v>
      </c>
      <c r="AC37" s="275" t="s">
        <v>51</v>
      </c>
      <c r="AD37" s="276" t="s">
        <v>56</v>
      </c>
      <c r="AE37" s="276" t="s">
        <v>63</v>
      </c>
      <c r="AF37" s="310" t="s">
        <v>245</v>
      </c>
      <c r="AG37" s="276" t="s">
        <v>58</v>
      </c>
      <c r="AH37" s="276" t="s">
        <v>59</v>
      </c>
      <c r="AI37" s="310" t="s">
        <v>238</v>
      </c>
      <c r="AJ37" s="310" t="s">
        <v>246</v>
      </c>
      <c r="AK37" s="276" t="s">
        <v>62</v>
      </c>
    </row>
    <row r="38" spans="1:38" ht="14.25" customHeight="1" x14ac:dyDescent="0.2">
      <c r="A38" s="55" t="s">
        <v>2</v>
      </c>
      <c r="B38" s="73">
        <v>31125312</v>
      </c>
      <c r="C38" s="73">
        <v>7704788</v>
      </c>
      <c r="D38" s="73">
        <v>6745746</v>
      </c>
      <c r="E38" s="73">
        <v>2856033</v>
      </c>
      <c r="F38" s="73">
        <v>2181436</v>
      </c>
      <c r="G38" s="73">
        <v>3053367</v>
      </c>
      <c r="H38" s="73">
        <v>1970870</v>
      </c>
      <c r="I38" s="73">
        <v>596522</v>
      </c>
      <c r="J38" s="73">
        <v>696767</v>
      </c>
      <c r="K38" s="73">
        <v>1842338</v>
      </c>
      <c r="L38" s="73">
        <v>997985</v>
      </c>
      <c r="M38" s="73">
        <v>396284</v>
      </c>
      <c r="N38" s="73">
        <v>568075</v>
      </c>
      <c r="O38" s="73">
        <v>296110</v>
      </c>
      <c r="P38" s="73">
        <v>265026</v>
      </c>
      <c r="Q38" s="73">
        <v>558069</v>
      </c>
      <c r="R38" s="73">
        <v>395896</v>
      </c>
      <c r="S38" s="105"/>
      <c r="T38" s="115" t="s">
        <v>2</v>
      </c>
      <c r="U38" s="125">
        <v>-0.56427808856076933</v>
      </c>
      <c r="V38" s="125">
        <v>-1.1006307270632192</v>
      </c>
      <c r="W38" s="125">
        <v>2.5589154434821486</v>
      </c>
      <c r="X38" s="125">
        <v>0.24784378365248538</v>
      </c>
      <c r="Y38" s="125">
        <v>9.7232298008947324E-2</v>
      </c>
      <c r="Z38" s="125">
        <v>-3.4244307138553296</v>
      </c>
      <c r="AA38" s="125">
        <v>-3.07242801632583</v>
      </c>
      <c r="AB38" s="125">
        <v>2.5843774828287143</v>
      </c>
      <c r="AC38" s="125">
        <v>-10.204768084582668</v>
      </c>
      <c r="AD38" s="125">
        <v>-3.9556045594471945</v>
      </c>
      <c r="AE38" s="125">
        <v>-1.9264181574468324</v>
      </c>
      <c r="AF38" s="125">
        <v>14.359095709990017</v>
      </c>
      <c r="AG38" s="125">
        <v>2.4113978932718547</v>
      </c>
      <c r="AH38" s="125">
        <v>6.6340641295266778</v>
      </c>
      <c r="AI38" s="125">
        <v>0.40004545971132233</v>
      </c>
      <c r="AJ38" s="125">
        <v>1.690995992995497</v>
      </c>
      <c r="AK38" s="125">
        <v>-7.0201767550441891</v>
      </c>
    </row>
    <row r="39" spans="1:38" ht="14.25" customHeight="1" x14ac:dyDescent="0.2">
      <c r="A39" s="25" t="s">
        <v>3</v>
      </c>
      <c r="B39" s="143">
        <v>19607841</v>
      </c>
      <c r="C39" s="139">
        <v>4469767</v>
      </c>
      <c r="D39" s="139">
        <v>4594874</v>
      </c>
      <c r="E39" s="139">
        <v>1615535</v>
      </c>
      <c r="F39" s="139">
        <v>1206386</v>
      </c>
      <c r="G39" s="139">
        <v>1861727</v>
      </c>
      <c r="H39" s="139">
        <v>1556395</v>
      </c>
      <c r="I39" s="139">
        <v>371220</v>
      </c>
      <c r="J39" s="139">
        <v>592855</v>
      </c>
      <c r="K39" s="139">
        <v>1275738</v>
      </c>
      <c r="L39" s="139">
        <v>689231</v>
      </c>
      <c r="M39" s="139">
        <v>196812</v>
      </c>
      <c r="N39" s="139">
        <v>287721</v>
      </c>
      <c r="O39" s="139">
        <v>190187</v>
      </c>
      <c r="P39" s="139">
        <v>176555</v>
      </c>
      <c r="Q39" s="139">
        <v>394676</v>
      </c>
      <c r="R39" s="139">
        <v>128162</v>
      </c>
      <c r="S39" s="105"/>
      <c r="T39" s="25" t="s">
        <v>3</v>
      </c>
      <c r="U39" s="121">
        <v>0.54509078062952321</v>
      </c>
      <c r="V39" s="122">
        <v>0.78206459044586563</v>
      </c>
      <c r="W39" s="122">
        <v>2.4080967732862448</v>
      </c>
      <c r="X39" s="122">
        <v>4.7135598384258417</v>
      </c>
      <c r="Y39" s="122">
        <v>-7.3371611380984761E-2</v>
      </c>
      <c r="Z39" s="122">
        <v>-3.4475516623519145</v>
      </c>
      <c r="AA39" s="122">
        <v>-2.1887600862225454</v>
      </c>
      <c r="AB39" s="122">
        <v>5.2095120499953573</v>
      </c>
      <c r="AC39" s="122">
        <v>-3.4283092617961723</v>
      </c>
      <c r="AD39" s="122">
        <v>-4.2278889488404596</v>
      </c>
      <c r="AE39" s="122">
        <v>-5.0288525415001155</v>
      </c>
      <c r="AF39" s="122">
        <v>9.6379492447897128</v>
      </c>
      <c r="AG39" s="122">
        <v>3.9071640655562869</v>
      </c>
      <c r="AH39" s="122">
        <v>13.76616922589384</v>
      </c>
      <c r="AI39" s="122">
        <v>-0.80122741220591465</v>
      </c>
      <c r="AJ39" s="122">
        <v>3.5782422752642855</v>
      </c>
      <c r="AK39" s="122">
        <v>-2.3760706644402014</v>
      </c>
    </row>
    <row r="40" spans="1:38" ht="14.25" customHeight="1" x14ac:dyDescent="0.2">
      <c r="A40" s="25" t="s">
        <v>6</v>
      </c>
      <c r="B40" s="143">
        <v>2175479</v>
      </c>
      <c r="C40" s="139">
        <v>146408</v>
      </c>
      <c r="D40" s="139">
        <v>143249</v>
      </c>
      <c r="E40" s="139">
        <v>390388</v>
      </c>
      <c r="F40" s="139">
        <v>464603</v>
      </c>
      <c r="G40" s="139">
        <v>207612</v>
      </c>
      <c r="H40" s="139">
        <v>65672</v>
      </c>
      <c r="I40" s="139">
        <v>107905</v>
      </c>
      <c r="J40" s="139">
        <v>61406</v>
      </c>
      <c r="K40" s="139">
        <v>88390</v>
      </c>
      <c r="L40" s="139">
        <v>40203</v>
      </c>
      <c r="M40" s="139">
        <v>129597</v>
      </c>
      <c r="N40" s="139">
        <v>68981</v>
      </c>
      <c r="O40" s="139">
        <v>48309</v>
      </c>
      <c r="P40" s="139">
        <v>34853</v>
      </c>
      <c r="Q40" s="139">
        <v>80943</v>
      </c>
      <c r="R40" s="139">
        <v>96960</v>
      </c>
      <c r="S40" s="105"/>
      <c r="T40" s="25" t="s">
        <v>6</v>
      </c>
      <c r="U40" s="121">
        <v>-8.8406655408153581E-2</v>
      </c>
      <c r="V40" s="122">
        <v>-0.12148077673247777</v>
      </c>
      <c r="W40" s="122">
        <v>1.5492361384034974E-2</v>
      </c>
      <c r="X40" s="122">
        <v>0.17841523188012742</v>
      </c>
      <c r="Y40" s="122">
        <v>0.21511326713824677</v>
      </c>
      <c r="Z40" s="122">
        <v>0.4440740313160752</v>
      </c>
      <c r="AA40" s="122">
        <v>-0.15467139582451195</v>
      </c>
      <c r="AB40" s="122">
        <v>-2.4676092960546456</v>
      </c>
      <c r="AC40" s="122">
        <v>0.32347403379852613</v>
      </c>
      <c r="AD40" s="122">
        <v>0.7707165255198194</v>
      </c>
      <c r="AE40" s="122">
        <v>0.36881331147773111</v>
      </c>
      <c r="AF40" s="122">
        <v>1.4030693223596498</v>
      </c>
      <c r="AG40" s="122">
        <v>0.33333393425984281</v>
      </c>
      <c r="AH40" s="122">
        <v>-11.416769900031717</v>
      </c>
      <c r="AI40" s="122">
        <v>-2.5048300943288453</v>
      </c>
      <c r="AJ40" s="122">
        <v>0.16800628292476807</v>
      </c>
      <c r="AK40" s="122">
        <v>-3.7366100890821006</v>
      </c>
      <c r="AL40" s="15"/>
    </row>
    <row r="41" spans="1:38" ht="14.25" customHeight="1" x14ac:dyDescent="0.2">
      <c r="A41" s="25" t="s">
        <v>4</v>
      </c>
      <c r="B41" s="143">
        <v>1987526</v>
      </c>
      <c r="C41" s="139">
        <v>1257914</v>
      </c>
      <c r="D41" s="139">
        <v>267374</v>
      </c>
      <c r="E41" s="139">
        <v>100603</v>
      </c>
      <c r="F41" s="139">
        <v>31180</v>
      </c>
      <c r="G41" s="139">
        <v>134168</v>
      </c>
      <c r="H41" s="139">
        <v>27335</v>
      </c>
      <c r="I41" s="139">
        <v>44839</v>
      </c>
      <c r="J41" s="139">
        <v>940</v>
      </c>
      <c r="K41" s="139">
        <v>43816</v>
      </c>
      <c r="L41" s="139">
        <v>14874</v>
      </c>
      <c r="M41" s="139">
        <v>2735</v>
      </c>
      <c r="N41" s="139">
        <v>7595</v>
      </c>
      <c r="O41" s="139">
        <v>10457</v>
      </c>
      <c r="P41" s="139">
        <v>9916</v>
      </c>
      <c r="Q41" s="139">
        <v>14176</v>
      </c>
      <c r="R41" s="139">
        <v>19604</v>
      </c>
      <c r="S41" s="105"/>
      <c r="T41" s="25" t="s">
        <v>4</v>
      </c>
      <c r="U41" s="121">
        <v>-0.44981234710613316</v>
      </c>
      <c r="V41" s="122">
        <v>-0.39456863862844826</v>
      </c>
      <c r="W41" s="122">
        <v>0.23714411468908489</v>
      </c>
      <c r="X41" s="122">
        <v>-0.51400996569989887</v>
      </c>
      <c r="Y41" s="122">
        <v>-0.17955166687541799</v>
      </c>
      <c r="Z41" s="122">
        <v>-0.48689997422219805</v>
      </c>
      <c r="AA41" s="122">
        <v>-3.6277204583781555</v>
      </c>
      <c r="AB41" s="122">
        <v>-0.84145322221725416</v>
      </c>
      <c r="AC41" s="122">
        <v>-0.13596219348902194</v>
      </c>
      <c r="AD41" s="122">
        <v>-0.55827944208548064</v>
      </c>
      <c r="AE41" s="122">
        <v>0.22936591233387271</v>
      </c>
      <c r="AF41" s="122">
        <v>-0.10590835896873539</v>
      </c>
      <c r="AG41" s="122">
        <v>-2.0326339149701069</v>
      </c>
      <c r="AH41" s="122">
        <v>3.2471694851776167</v>
      </c>
      <c r="AI41" s="122">
        <v>-0.7883471606621788</v>
      </c>
      <c r="AJ41" s="122">
        <v>0.33455481068316073</v>
      </c>
      <c r="AK41" s="122">
        <v>-0.17637926944693005</v>
      </c>
    </row>
    <row r="42" spans="1:38" ht="14.25" customHeight="1" x14ac:dyDescent="0.2">
      <c r="A42" s="25" t="s">
        <v>5</v>
      </c>
      <c r="B42" s="143">
        <v>2406496</v>
      </c>
      <c r="C42" s="139">
        <v>680582</v>
      </c>
      <c r="D42" s="139">
        <v>604238</v>
      </c>
      <c r="E42" s="139">
        <v>216960</v>
      </c>
      <c r="F42" s="139">
        <v>117513</v>
      </c>
      <c r="G42" s="139">
        <v>319481</v>
      </c>
      <c r="H42" s="139">
        <v>73521</v>
      </c>
      <c r="I42" s="139">
        <v>17970</v>
      </c>
      <c r="J42" s="139">
        <v>14240</v>
      </c>
      <c r="K42" s="139">
        <v>35830</v>
      </c>
      <c r="L42" s="139">
        <v>49886</v>
      </c>
      <c r="M42" s="139">
        <v>12999</v>
      </c>
      <c r="N42" s="139">
        <v>132766</v>
      </c>
      <c r="O42" s="139">
        <v>12169</v>
      </c>
      <c r="P42" s="139">
        <v>8281</v>
      </c>
      <c r="Q42" s="139">
        <v>21194</v>
      </c>
      <c r="R42" s="139">
        <v>88866</v>
      </c>
      <c r="S42" s="105"/>
      <c r="T42" s="25" t="s">
        <v>5</v>
      </c>
      <c r="U42" s="121">
        <v>2.6880121367549751E-2</v>
      </c>
      <c r="V42" s="122">
        <v>6.5746464330489349E-2</v>
      </c>
      <c r="W42" s="122">
        <v>0.64648301351514725</v>
      </c>
      <c r="X42" s="122">
        <v>-0.77778932190276284</v>
      </c>
      <c r="Y42" s="122">
        <v>0.15734287393708365</v>
      </c>
      <c r="Z42" s="122">
        <v>4.9784367898255154E-2</v>
      </c>
      <c r="AA42" s="122">
        <v>0.68488198990529525</v>
      </c>
      <c r="AB42" s="122">
        <v>0.15735330029200645</v>
      </c>
      <c r="AC42" s="122">
        <v>-3.9091385925142208</v>
      </c>
      <c r="AD42" s="122">
        <v>-0.20190645991194944</v>
      </c>
      <c r="AE42" s="122">
        <v>0.27516047752135547</v>
      </c>
      <c r="AF42" s="122">
        <v>0.20258220162412058</v>
      </c>
      <c r="AG42" s="122">
        <v>-1.0996955105381512E-2</v>
      </c>
      <c r="AH42" s="122">
        <v>1.5067269741580513</v>
      </c>
      <c r="AI42" s="122">
        <v>-1.0516346554532476</v>
      </c>
      <c r="AJ42" s="122">
        <v>-0.41199805389685534</v>
      </c>
      <c r="AK42" s="122">
        <v>-1.2440492546742856</v>
      </c>
    </row>
    <row r="43" spans="1:38" ht="14.25" customHeight="1" x14ac:dyDescent="0.2">
      <c r="A43" s="25" t="s">
        <v>7</v>
      </c>
      <c r="B43" s="143">
        <v>894379</v>
      </c>
      <c r="C43" s="139">
        <v>73822</v>
      </c>
      <c r="D43" s="139">
        <v>195911</v>
      </c>
      <c r="E43" s="139">
        <v>243544</v>
      </c>
      <c r="F43" s="139">
        <v>96224</v>
      </c>
      <c r="G43" s="139">
        <v>137510</v>
      </c>
      <c r="H43" s="139">
        <v>25093</v>
      </c>
      <c r="I43" s="139">
        <v>22535</v>
      </c>
      <c r="J43" s="139">
        <v>3817</v>
      </c>
      <c r="K43" s="139">
        <v>63516</v>
      </c>
      <c r="L43" s="139">
        <v>9489</v>
      </c>
      <c r="M43" s="139">
        <v>7418</v>
      </c>
      <c r="N43" s="139">
        <v>4901</v>
      </c>
      <c r="O43" s="139">
        <v>3112</v>
      </c>
      <c r="P43" s="139">
        <v>345</v>
      </c>
      <c r="Q43" s="139">
        <v>2842</v>
      </c>
      <c r="R43" s="139">
        <v>4300</v>
      </c>
      <c r="S43" s="105"/>
      <c r="T43" s="25" t="s">
        <v>7</v>
      </c>
      <c r="U43" s="121">
        <v>-0.4966369179266914</v>
      </c>
      <c r="V43" s="122">
        <v>-4.7647574305891532E-2</v>
      </c>
      <c r="W43" s="122">
        <v>-1.0929488470809678</v>
      </c>
      <c r="X43" s="122">
        <v>-3.5630746809725786</v>
      </c>
      <c r="Y43" s="122">
        <v>0.22488697146854678</v>
      </c>
      <c r="Z43" s="122">
        <v>0.26555880106337371</v>
      </c>
      <c r="AA43" s="122">
        <v>0.43789955752669457</v>
      </c>
      <c r="AB43" s="122">
        <v>1.3989826206289318</v>
      </c>
      <c r="AC43" s="122">
        <v>-0.14433901109735031</v>
      </c>
      <c r="AD43" s="122">
        <v>-0.10160487745117208</v>
      </c>
      <c r="AE43" s="122">
        <v>0.21816295003478897</v>
      </c>
      <c r="AF43" s="122">
        <v>-0.1584296705009148</v>
      </c>
      <c r="AG43" s="122">
        <v>-0.90409393202439792</v>
      </c>
      <c r="AH43" s="122">
        <v>-0.40188989081271159</v>
      </c>
      <c r="AI43" s="122">
        <v>1.8941546387846681E-3</v>
      </c>
      <c r="AJ43" s="122">
        <v>2.9519542119102418E-2</v>
      </c>
      <c r="AK43" s="122">
        <v>-0.31001416201058279</v>
      </c>
      <c r="AL43" s="15"/>
    </row>
    <row r="44" spans="1:38" ht="14.25" customHeight="1" x14ac:dyDescent="0.2">
      <c r="A44" s="25" t="s">
        <v>8</v>
      </c>
      <c r="B44" s="143">
        <v>686538</v>
      </c>
      <c r="C44" s="139">
        <v>255000</v>
      </c>
      <c r="D44" s="139">
        <v>53625</v>
      </c>
      <c r="E44" s="139">
        <v>77515</v>
      </c>
      <c r="F44" s="139">
        <v>89769</v>
      </c>
      <c r="G44" s="139">
        <v>54169</v>
      </c>
      <c r="H44" s="139">
        <v>25870</v>
      </c>
      <c r="I44" s="139">
        <v>4935</v>
      </c>
      <c r="J44" s="139">
        <v>5894</v>
      </c>
      <c r="K44" s="139">
        <v>23130</v>
      </c>
      <c r="L44" s="139">
        <v>4545</v>
      </c>
      <c r="M44" s="139">
        <v>6033</v>
      </c>
      <c r="N44" s="139">
        <v>40939</v>
      </c>
      <c r="O44" s="139">
        <v>27440</v>
      </c>
      <c r="P44" s="139">
        <v>8860</v>
      </c>
      <c r="Q44" s="139">
        <v>2383</v>
      </c>
      <c r="R44" s="139">
        <v>6431</v>
      </c>
      <c r="S44" s="105"/>
      <c r="T44" s="25" t="s">
        <v>8</v>
      </c>
      <c r="U44" s="121">
        <v>6.0871622597729137E-2</v>
      </c>
      <c r="V44" s="122">
        <v>-0.22266769167141715</v>
      </c>
      <c r="W44" s="122">
        <v>0.15282553153318895</v>
      </c>
      <c r="X44" s="122">
        <v>0.95213290969512832</v>
      </c>
      <c r="Y44" s="122">
        <v>4.9923898175429277E-2</v>
      </c>
      <c r="Z44" s="122">
        <v>-1.6573703163078591E-2</v>
      </c>
      <c r="AA44" s="122">
        <v>-0.13490099801164906</v>
      </c>
      <c r="AB44" s="122">
        <v>-8.7361176555562053E-2</v>
      </c>
      <c r="AC44" s="122">
        <v>0</v>
      </c>
      <c r="AD44" s="122">
        <v>3.3781406151031042E-2</v>
      </c>
      <c r="AE44" s="122">
        <v>0.38296442175025791</v>
      </c>
      <c r="AF44" s="122">
        <v>-1.4555906338918292</v>
      </c>
      <c r="AG44" s="122">
        <v>0.12006511639646042</v>
      </c>
      <c r="AH44" s="122">
        <v>0</v>
      </c>
      <c r="AI44" s="122">
        <v>0.29927643292797751</v>
      </c>
      <c r="AJ44" s="122">
        <v>0</v>
      </c>
      <c r="AK44" s="122">
        <v>0.22382083060309502</v>
      </c>
    </row>
    <row r="45" spans="1:38" ht="14.25" customHeight="1" x14ac:dyDescent="0.2">
      <c r="A45" s="25" t="s">
        <v>9</v>
      </c>
      <c r="B45" s="143">
        <v>756698</v>
      </c>
      <c r="C45" s="139">
        <v>220495</v>
      </c>
      <c r="D45" s="139">
        <v>117919</v>
      </c>
      <c r="E45" s="139">
        <v>7560</v>
      </c>
      <c r="F45" s="139">
        <v>55615</v>
      </c>
      <c r="G45" s="139">
        <v>82567</v>
      </c>
      <c r="H45" s="139">
        <v>20727</v>
      </c>
      <c r="I45" s="139">
        <v>3392</v>
      </c>
      <c r="J45" s="139">
        <v>2539</v>
      </c>
      <c r="K45" s="139">
        <v>182850</v>
      </c>
      <c r="L45" s="139">
        <v>19926</v>
      </c>
      <c r="M45" s="139">
        <v>9480</v>
      </c>
      <c r="N45" s="139">
        <v>0</v>
      </c>
      <c r="O45" s="139">
        <v>1450</v>
      </c>
      <c r="P45" s="139">
        <v>0</v>
      </c>
      <c r="Q45" s="139">
        <v>11269</v>
      </c>
      <c r="R45" s="139">
        <v>20909</v>
      </c>
      <c r="S45" s="105"/>
      <c r="T45" s="25" t="s">
        <v>9</v>
      </c>
      <c r="U45" s="121">
        <v>-0.15661328616607934</v>
      </c>
      <c r="V45" s="122">
        <v>-0.4564514392019135</v>
      </c>
      <c r="W45" s="122">
        <v>9.3197424223880644E-3</v>
      </c>
      <c r="X45" s="122">
        <v>-4.9140532093680585E-2</v>
      </c>
      <c r="Y45" s="122">
        <v>-0.39388487310467368</v>
      </c>
      <c r="Z45" s="122">
        <v>-0.32056198770572808</v>
      </c>
      <c r="AA45" s="122">
        <v>0.18860566072718707</v>
      </c>
      <c r="AB45" s="122">
        <v>-0.34428558162251027</v>
      </c>
      <c r="AC45" s="122">
        <v>1.4047278758581415E-2</v>
      </c>
      <c r="AD45" s="122">
        <v>0.22750317352330168</v>
      </c>
      <c r="AE45" s="122">
        <v>4.5991108385712264E-2</v>
      </c>
      <c r="AF45" s="122">
        <v>0</v>
      </c>
      <c r="AG45" s="122">
        <v>0</v>
      </c>
      <c r="AH45" s="122">
        <v>0</v>
      </c>
      <c r="AI45" s="122">
        <v>0</v>
      </c>
      <c r="AJ45" s="122">
        <v>-0.6341234973733112</v>
      </c>
      <c r="AK45" s="122">
        <v>0.64562797830840313</v>
      </c>
      <c r="AL45" s="15"/>
    </row>
    <row r="46" spans="1:38" ht="14.25" customHeight="1" x14ac:dyDescent="0.2">
      <c r="A46" s="25" t="s">
        <v>14</v>
      </c>
      <c r="B46" s="143">
        <v>449621</v>
      </c>
      <c r="C46" s="139">
        <v>110703</v>
      </c>
      <c r="D46" s="139">
        <v>105543</v>
      </c>
      <c r="E46" s="139">
        <v>42814</v>
      </c>
      <c r="F46" s="139">
        <v>21626</v>
      </c>
      <c r="G46" s="139">
        <v>64935</v>
      </c>
      <c r="H46" s="139">
        <v>1028</v>
      </c>
      <c r="I46" s="139">
        <v>0</v>
      </c>
      <c r="J46" s="139">
        <v>0</v>
      </c>
      <c r="K46" s="139">
        <v>48264</v>
      </c>
      <c r="L46" s="139">
        <v>4842</v>
      </c>
      <c r="M46" s="139">
        <v>6626</v>
      </c>
      <c r="N46" s="139">
        <v>9753</v>
      </c>
      <c r="O46" s="139">
        <v>1900</v>
      </c>
      <c r="P46" s="139">
        <v>5382</v>
      </c>
      <c r="Q46" s="139">
        <v>10844</v>
      </c>
      <c r="R46" s="139">
        <v>15361</v>
      </c>
      <c r="S46" s="105"/>
      <c r="T46" s="25" t="s">
        <v>14</v>
      </c>
      <c r="U46" s="121">
        <v>-2.3219006667381931E-2</v>
      </c>
      <c r="V46" s="122">
        <v>4.4040632393187999E-2</v>
      </c>
      <c r="W46" s="122">
        <v>-0.23889251661171887</v>
      </c>
      <c r="X46" s="122">
        <v>-0.11467294167861034</v>
      </c>
      <c r="Y46" s="122">
        <v>0.20524779093630072</v>
      </c>
      <c r="Z46" s="122">
        <v>0.19407679887146989</v>
      </c>
      <c r="AA46" s="122">
        <v>-0.46126010220607239</v>
      </c>
      <c r="AB46" s="122">
        <v>0</v>
      </c>
      <c r="AC46" s="122">
        <v>0</v>
      </c>
      <c r="AD46" s="122">
        <v>-6.751068050244631E-2</v>
      </c>
      <c r="AE46" s="122">
        <v>0</v>
      </c>
      <c r="AF46" s="122">
        <v>-3.4629436175063345E-2</v>
      </c>
      <c r="AG46" s="122">
        <v>1.4159030393060064</v>
      </c>
      <c r="AH46" s="122">
        <v>0</v>
      </c>
      <c r="AI46" s="122">
        <v>1.6403379171875225</v>
      </c>
      <c r="AJ46" s="122">
        <v>-0.67749171357298021</v>
      </c>
      <c r="AK46" s="122">
        <v>0</v>
      </c>
    </row>
    <row r="47" spans="1:38" ht="14.25" customHeight="1" x14ac:dyDescent="0.2">
      <c r="A47" s="25" t="s">
        <v>11</v>
      </c>
      <c r="B47" s="143">
        <v>142082</v>
      </c>
      <c r="C47" s="139">
        <v>68020</v>
      </c>
      <c r="D47" s="139">
        <v>38894</v>
      </c>
      <c r="E47" s="139">
        <v>200</v>
      </c>
      <c r="F47" s="139">
        <v>3000</v>
      </c>
      <c r="G47" s="139">
        <v>1800</v>
      </c>
      <c r="H47" s="139">
        <v>225</v>
      </c>
      <c r="I47" s="139">
        <v>0</v>
      </c>
      <c r="J47" s="139">
        <v>0</v>
      </c>
      <c r="K47" s="139">
        <v>1600</v>
      </c>
      <c r="L47" s="139">
        <v>3324</v>
      </c>
      <c r="M47" s="139">
        <v>19387</v>
      </c>
      <c r="N47" s="139">
        <v>0</v>
      </c>
      <c r="O47" s="139">
        <v>0</v>
      </c>
      <c r="P47" s="139">
        <v>0</v>
      </c>
      <c r="Q47" s="139">
        <v>0</v>
      </c>
      <c r="R47" s="139">
        <v>5632</v>
      </c>
      <c r="S47" s="105"/>
      <c r="T47" s="25" t="s">
        <v>11</v>
      </c>
      <c r="U47" s="121">
        <v>2.7544616880320172E-2</v>
      </c>
      <c r="V47" s="122">
        <v>1.7072002647315662E-2</v>
      </c>
      <c r="W47" s="122">
        <v>0</v>
      </c>
      <c r="X47" s="122">
        <v>-0.3120072784148048</v>
      </c>
      <c r="Y47" s="122">
        <v>9.1771871646009707E-4</v>
      </c>
      <c r="Z47" s="122">
        <v>-6.6737621515450046E-3</v>
      </c>
      <c r="AA47" s="122">
        <v>-7.1753757236236226E-2</v>
      </c>
      <c r="AB47" s="122">
        <v>-0.22356206598864303</v>
      </c>
      <c r="AC47" s="122">
        <v>0</v>
      </c>
      <c r="AD47" s="122">
        <v>4.6345169858436112E-2</v>
      </c>
      <c r="AE47" s="122">
        <v>0.14750567027126946</v>
      </c>
      <c r="AF47" s="122">
        <v>5.3234100760116121</v>
      </c>
      <c r="AG47" s="122">
        <v>0</v>
      </c>
      <c r="AH47" s="122">
        <v>0</v>
      </c>
      <c r="AI47" s="122">
        <v>-0.28412319581770018</v>
      </c>
      <c r="AJ47" s="122">
        <v>-0.20044133537662134</v>
      </c>
      <c r="AK47" s="122">
        <v>3.3819726764790857E-2</v>
      </c>
    </row>
    <row r="48" spans="1:38" ht="14.25" customHeight="1" x14ac:dyDescent="0.2">
      <c r="A48" s="58" t="s">
        <v>12</v>
      </c>
      <c r="B48" s="144">
        <v>2018652</v>
      </c>
      <c r="C48" s="180">
        <v>422077</v>
      </c>
      <c r="D48" s="180">
        <v>624119</v>
      </c>
      <c r="E48" s="180">
        <v>160914</v>
      </c>
      <c r="F48" s="180">
        <v>95520</v>
      </c>
      <c r="G48" s="180">
        <v>189398</v>
      </c>
      <c r="H48" s="180">
        <v>175004</v>
      </c>
      <c r="I48" s="180">
        <v>23726</v>
      </c>
      <c r="J48" s="180">
        <v>15076</v>
      </c>
      <c r="K48" s="180">
        <v>79204</v>
      </c>
      <c r="L48" s="180">
        <v>161665</v>
      </c>
      <c r="M48" s="180">
        <v>5197</v>
      </c>
      <c r="N48" s="180">
        <v>15419</v>
      </c>
      <c r="O48" s="180">
        <v>1086</v>
      </c>
      <c r="P48" s="180">
        <v>20834</v>
      </c>
      <c r="Q48" s="180">
        <v>19742</v>
      </c>
      <c r="R48" s="180">
        <v>9671</v>
      </c>
      <c r="S48" s="105"/>
      <c r="T48" s="64" t="s">
        <v>12</v>
      </c>
      <c r="U48" s="123">
        <v>-9.9770167614520872E-3</v>
      </c>
      <c r="V48" s="124">
        <v>-0.76673829633992974</v>
      </c>
      <c r="W48" s="124">
        <v>0.42139527034474716</v>
      </c>
      <c r="X48" s="124">
        <v>-0.26556947558627664</v>
      </c>
      <c r="Y48" s="124">
        <v>-0.10939207100204358</v>
      </c>
      <c r="Z48" s="124">
        <v>-9.966362341003937E-2</v>
      </c>
      <c r="AA48" s="124">
        <v>2.2552515733941636</v>
      </c>
      <c r="AB48" s="124">
        <v>-0.21719914564896631</v>
      </c>
      <c r="AC48" s="124">
        <v>-2.9245403382430095</v>
      </c>
      <c r="AD48" s="124">
        <v>0.12323957429172437</v>
      </c>
      <c r="AE48" s="124">
        <v>1.4344705322782949</v>
      </c>
      <c r="AF48" s="124">
        <v>-0.45335703525853766</v>
      </c>
      <c r="AG48" s="124">
        <v>-0.41734346014685569</v>
      </c>
      <c r="AH48" s="124">
        <v>-6.7341764858402389E-2</v>
      </c>
      <c r="AI48" s="124">
        <v>3.8886994734249236</v>
      </c>
      <c r="AJ48" s="124">
        <v>-0.49527231777605163</v>
      </c>
      <c r="AK48" s="124">
        <v>-8.0321851066378278E-2</v>
      </c>
    </row>
    <row r="49" spans="1:37" s="20" customFormat="1" ht="14.25" customHeight="1" x14ac:dyDescent="0.2">
      <c r="A49" s="20" t="s">
        <v>91</v>
      </c>
      <c r="B49" s="19"/>
      <c r="C49" s="19"/>
      <c r="D49" s="19"/>
      <c r="E49" s="19"/>
      <c r="F49" s="19"/>
      <c r="G49" s="19"/>
      <c r="H49" s="19"/>
      <c r="I49" s="19"/>
      <c r="J49" s="19"/>
      <c r="K49" s="19"/>
      <c r="L49" s="19"/>
      <c r="M49" s="19"/>
      <c r="N49" s="19"/>
      <c r="O49" s="19"/>
      <c r="P49" s="19"/>
      <c r="Q49" s="19"/>
      <c r="R49" s="19"/>
      <c r="S49" s="19"/>
      <c r="T49" s="20" t="s">
        <v>91</v>
      </c>
      <c r="U49" s="121"/>
      <c r="V49" s="121"/>
      <c r="W49" s="121"/>
      <c r="X49" s="121"/>
      <c r="Y49" s="121"/>
      <c r="Z49" s="121"/>
      <c r="AA49" s="121"/>
      <c r="AB49" s="121"/>
      <c r="AC49" s="121"/>
      <c r="AD49" s="121"/>
      <c r="AE49" s="121"/>
      <c r="AF49" s="121"/>
      <c r="AG49" s="121"/>
      <c r="AH49" s="121"/>
      <c r="AI49" s="121"/>
      <c r="AJ49" s="121"/>
      <c r="AK49" s="121"/>
    </row>
    <row r="50" spans="1:37" s="20" customFormat="1" ht="14.25" customHeight="1" x14ac:dyDescent="0.2">
      <c r="A50" s="14" t="s">
        <v>30</v>
      </c>
      <c r="B50" s="19"/>
      <c r="C50" s="19"/>
      <c r="D50" s="19"/>
      <c r="E50" s="19"/>
      <c r="F50" s="19"/>
      <c r="G50" s="19"/>
      <c r="H50" s="19"/>
      <c r="I50" s="19"/>
      <c r="J50" s="19"/>
      <c r="K50" s="19"/>
      <c r="L50" s="19"/>
      <c r="M50" s="19"/>
      <c r="N50" s="19"/>
      <c r="O50" s="19"/>
      <c r="P50" s="19"/>
      <c r="Q50" s="19"/>
      <c r="R50" s="19"/>
      <c r="S50" s="19"/>
      <c r="T50" s="14" t="s">
        <v>34</v>
      </c>
      <c r="U50" s="54"/>
      <c r="V50" s="54"/>
      <c r="W50" s="54"/>
      <c r="X50" s="54"/>
      <c r="Y50" s="54"/>
      <c r="Z50" s="54"/>
      <c r="AA50" s="54"/>
      <c r="AB50" s="54"/>
      <c r="AC50" s="54"/>
      <c r="AD50" s="54"/>
      <c r="AE50" s="54"/>
      <c r="AF50" s="54"/>
      <c r="AG50" s="54"/>
      <c r="AH50" s="54"/>
      <c r="AI50" s="54"/>
      <c r="AJ50" s="54"/>
      <c r="AK50" s="54"/>
    </row>
    <row r="51" spans="1:37" ht="14.25" customHeight="1" x14ac:dyDescent="0.2">
      <c r="A51" s="71" t="s">
        <v>89</v>
      </c>
      <c r="B51" s="19"/>
      <c r="C51" s="19"/>
      <c r="D51" s="19"/>
      <c r="E51" s="19"/>
      <c r="F51" s="19"/>
      <c r="G51" s="19"/>
      <c r="H51" s="19"/>
      <c r="I51" s="19"/>
      <c r="J51" s="19"/>
      <c r="K51" s="19"/>
      <c r="L51" s="19"/>
      <c r="M51" s="19"/>
      <c r="N51" s="19"/>
      <c r="O51" s="19"/>
      <c r="P51" s="19"/>
      <c r="Q51" s="19"/>
      <c r="R51" s="19"/>
      <c r="S51" s="19"/>
      <c r="T51" s="71" t="s">
        <v>89</v>
      </c>
      <c r="U51" s="54"/>
      <c r="V51" s="54"/>
      <c r="W51" s="54"/>
      <c r="X51" s="54"/>
      <c r="Y51" s="54"/>
      <c r="Z51" s="54"/>
      <c r="AA51" s="54"/>
      <c r="AB51" s="54"/>
      <c r="AC51" s="54"/>
      <c r="AD51" s="54"/>
      <c r="AE51" s="54"/>
      <c r="AF51" s="54"/>
      <c r="AG51" s="54"/>
      <c r="AH51" s="54"/>
      <c r="AI51" s="54"/>
      <c r="AJ51" s="54"/>
      <c r="AK51" s="54"/>
    </row>
    <row r="52" spans="1:37" ht="19.5" customHeight="1" x14ac:dyDescent="0.2">
      <c r="A52" s="315" t="s">
        <v>107</v>
      </c>
      <c r="B52" s="315"/>
      <c r="C52" s="315"/>
      <c r="D52" s="315"/>
      <c r="E52" s="315"/>
      <c r="F52" s="315"/>
      <c r="G52" s="315"/>
      <c r="H52" s="315"/>
      <c r="I52" s="315"/>
      <c r="J52" s="315"/>
      <c r="K52" s="315"/>
      <c r="L52" s="315"/>
      <c r="M52" s="315"/>
      <c r="N52" s="315"/>
      <c r="O52" s="315"/>
      <c r="P52" s="315"/>
      <c r="Q52" s="315"/>
      <c r="R52" s="315"/>
      <c r="T52" s="315" t="s">
        <v>108</v>
      </c>
      <c r="U52" s="315"/>
      <c r="V52" s="315"/>
      <c r="W52" s="315"/>
      <c r="X52" s="315"/>
      <c r="Y52" s="315"/>
      <c r="Z52" s="315"/>
      <c r="AA52" s="315"/>
      <c r="AB52" s="315"/>
      <c r="AC52" s="315"/>
      <c r="AD52" s="315"/>
      <c r="AE52" s="315"/>
      <c r="AF52" s="315"/>
      <c r="AG52" s="315"/>
      <c r="AH52" s="315"/>
      <c r="AI52" s="315"/>
      <c r="AJ52" s="315"/>
      <c r="AK52" s="315"/>
    </row>
    <row r="53" spans="1:37" ht="14.25" customHeight="1" x14ac:dyDescent="0.2">
      <c r="A53" s="113" t="str">
        <f>A30</f>
        <v>Fecha de publicación: 09 de Noviembre de 2017</v>
      </c>
      <c r="B53" s="19"/>
      <c r="C53" s="19"/>
      <c r="D53" s="19"/>
      <c r="E53" s="19"/>
      <c r="F53" s="19"/>
      <c r="G53" s="19"/>
      <c r="H53" s="19"/>
      <c r="I53" s="19"/>
      <c r="J53" s="19"/>
      <c r="K53" s="19"/>
      <c r="L53" s="19"/>
      <c r="M53" s="19"/>
      <c r="N53" s="19"/>
      <c r="O53" s="19"/>
      <c r="P53" s="19"/>
      <c r="Q53" s="19"/>
      <c r="R53" s="19"/>
      <c r="T53" s="113" t="str">
        <f>A30</f>
        <v>Fecha de publicación: 09 de Noviembre de 2017</v>
      </c>
      <c r="U53" s="15"/>
      <c r="V53" s="15"/>
      <c r="W53" s="15"/>
      <c r="X53" s="15"/>
      <c r="Y53" s="15"/>
      <c r="Z53" s="15"/>
      <c r="AA53" s="18"/>
      <c r="AB53" s="15"/>
      <c r="AC53" s="15"/>
      <c r="AD53" s="15"/>
      <c r="AE53" s="15"/>
      <c r="AF53" s="15"/>
      <c r="AG53" s="15"/>
      <c r="AH53" s="15"/>
      <c r="AI53" s="15"/>
      <c r="AJ53" s="15"/>
      <c r="AK53" s="15"/>
    </row>
    <row r="54" spans="1:37" ht="14.25" customHeight="1" x14ac:dyDescent="0.2">
      <c r="A54" s="19"/>
      <c r="B54" s="19"/>
      <c r="C54" s="19"/>
      <c r="D54" s="19"/>
      <c r="E54" s="19"/>
      <c r="F54" s="19"/>
      <c r="G54" s="19"/>
      <c r="H54" s="19"/>
      <c r="I54" s="19"/>
      <c r="J54" s="19"/>
      <c r="K54" s="19"/>
      <c r="L54" s="19"/>
      <c r="M54" s="19"/>
      <c r="N54" s="19"/>
      <c r="O54" s="19"/>
      <c r="P54" s="19"/>
      <c r="Q54" s="19"/>
      <c r="R54" s="19"/>
      <c r="U54" s="15"/>
      <c r="V54" s="15"/>
      <c r="W54" s="15"/>
      <c r="X54" s="15"/>
      <c r="Y54" s="15"/>
      <c r="Z54" s="15"/>
      <c r="AA54" s="15"/>
      <c r="AB54" s="15"/>
      <c r="AC54" s="15"/>
      <c r="AD54" s="15"/>
      <c r="AE54" s="15"/>
      <c r="AF54" s="15"/>
      <c r="AG54" s="15"/>
      <c r="AH54" s="15"/>
      <c r="AI54" s="15"/>
      <c r="AJ54" s="15"/>
      <c r="AK54" s="15"/>
    </row>
    <row r="55" spans="1:37" ht="14.25" customHeight="1" x14ac:dyDescent="0.2">
      <c r="A55" s="19"/>
      <c r="U55" s="15"/>
      <c r="V55" s="15"/>
      <c r="W55" s="15"/>
      <c r="X55" s="15"/>
      <c r="Y55" s="15"/>
      <c r="Z55" s="15"/>
      <c r="AA55" s="15"/>
      <c r="AB55" s="15"/>
      <c r="AC55" s="15"/>
      <c r="AD55" s="15"/>
      <c r="AE55" s="15"/>
      <c r="AF55" s="15"/>
      <c r="AG55" s="15"/>
      <c r="AH55" s="15"/>
      <c r="AI55" s="15"/>
      <c r="AJ55" s="15"/>
      <c r="AK55" s="15"/>
    </row>
    <row r="56" spans="1:37" ht="14.25" customHeight="1" x14ac:dyDescent="0.2">
      <c r="A56" s="19"/>
      <c r="U56" s="15"/>
      <c r="V56" s="15"/>
      <c r="W56" s="15"/>
      <c r="X56" s="15"/>
      <c r="Y56" s="15"/>
      <c r="Z56" s="15"/>
      <c r="AA56" s="15"/>
      <c r="AB56" s="15"/>
      <c r="AC56" s="15"/>
      <c r="AD56" s="15"/>
      <c r="AE56" s="15"/>
      <c r="AF56" s="15"/>
      <c r="AG56" s="15"/>
      <c r="AH56" s="15"/>
      <c r="AI56" s="15"/>
      <c r="AJ56" s="15"/>
      <c r="AK56" s="15"/>
    </row>
    <row r="57" spans="1:37" ht="14.25" customHeight="1" x14ac:dyDescent="0.2">
      <c r="U57" s="15"/>
      <c r="V57" s="15"/>
      <c r="W57" s="15"/>
      <c r="X57" s="15"/>
      <c r="Y57" s="15"/>
      <c r="Z57" s="15"/>
      <c r="AA57" s="15"/>
      <c r="AB57" s="15"/>
      <c r="AC57" s="15"/>
      <c r="AD57" s="15"/>
      <c r="AE57" s="15"/>
      <c r="AF57" s="15"/>
      <c r="AG57" s="15"/>
      <c r="AH57" s="15"/>
      <c r="AI57" s="15"/>
      <c r="AJ57" s="15"/>
      <c r="AK57" s="15"/>
    </row>
    <row r="58" spans="1:37" ht="14.25" customHeight="1" x14ac:dyDescent="0.2">
      <c r="U58" s="15"/>
      <c r="V58" s="15"/>
      <c r="W58" s="15"/>
      <c r="X58" s="15"/>
      <c r="Y58" s="15"/>
      <c r="Z58" s="15"/>
      <c r="AA58" s="15"/>
      <c r="AB58" s="15"/>
      <c r="AC58" s="15"/>
      <c r="AD58" s="15"/>
      <c r="AE58" s="15"/>
      <c r="AF58" s="15"/>
      <c r="AG58" s="15"/>
      <c r="AH58" s="15"/>
      <c r="AI58" s="15"/>
      <c r="AJ58" s="15"/>
      <c r="AK58" s="15"/>
    </row>
    <row r="59" spans="1:37" ht="14.25" customHeight="1" x14ac:dyDescent="0.2">
      <c r="U59" s="15"/>
      <c r="V59" s="15"/>
      <c r="W59" s="15"/>
      <c r="X59" s="15"/>
      <c r="Y59" s="15"/>
      <c r="Z59" s="15"/>
      <c r="AA59" s="15"/>
      <c r="AB59" s="15"/>
      <c r="AC59" s="15"/>
      <c r="AD59" s="15"/>
      <c r="AE59" s="15"/>
      <c r="AF59" s="15"/>
      <c r="AG59" s="15"/>
      <c r="AH59" s="15"/>
      <c r="AI59" s="15"/>
      <c r="AJ59" s="15"/>
      <c r="AK59" s="15"/>
    </row>
    <row r="60" spans="1:37" ht="14.25" customHeight="1" x14ac:dyDescent="0.2">
      <c r="U60" s="15"/>
      <c r="V60" s="15"/>
      <c r="W60" s="15"/>
      <c r="X60" s="15"/>
      <c r="Y60" s="15"/>
      <c r="Z60" s="15"/>
      <c r="AA60" s="15"/>
      <c r="AB60" s="15"/>
      <c r="AC60" s="15"/>
      <c r="AD60" s="15"/>
      <c r="AE60" s="15"/>
      <c r="AF60" s="15"/>
      <c r="AG60" s="15"/>
      <c r="AH60" s="15"/>
      <c r="AI60" s="15"/>
      <c r="AJ60" s="15"/>
      <c r="AK60" s="15"/>
    </row>
    <row r="61" spans="1:37" ht="14.25" customHeight="1" x14ac:dyDescent="0.2">
      <c r="U61" s="15"/>
      <c r="V61" s="15"/>
      <c r="W61" s="15"/>
      <c r="X61" s="15"/>
      <c r="Y61" s="15"/>
      <c r="Z61" s="15"/>
      <c r="AA61" s="15"/>
      <c r="AB61" s="15"/>
      <c r="AC61" s="15"/>
      <c r="AD61" s="15"/>
      <c r="AE61" s="15"/>
      <c r="AF61" s="15"/>
      <c r="AG61" s="15"/>
      <c r="AH61" s="15"/>
      <c r="AI61" s="15"/>
      <c r="AJ61" s="15"/>
      <c r="AK61" s="15"/>
    </row>
    <row r="62" spans="1:37" ht="14.25" customHeight="1" x14ac:dyDescent="0.2">
      <c r="U62" s="15"/>
      <c r="V62" s="15"/>
      <c r="W62" s="15"/>
      <c r="X62" s="15"/>
      <c r="Y62" s="15"/>
      <c r="Z62" s="15"/>
      <c r="AA62" s="15"/>
      <c r="AB62" s="15"/>
      <c r="AC62" s="15"/>
      <c r="AD62" s="15"/>
      <c r="AE62" s="15"/>
      <c r="AF62" s="15"/>
      <c r="AG62" s="15"/>
      <c r="AH62" s="15"/>
      <c r="AI62" s="15"/>
      <c r="AJ62" s="15"/>
      <c r="AK62" s="15"/>
    </row>
    <row r="63" spans="1:37" ht="14.25" customHeight="1" x14ac:dyDescent="0.2">
      <c r="U63" s="15"/>
      <c r="V63" s="15"/>
      <c r="W63" s="15"/>
      <c r="X63" s="15"/>
      <c r="Y63" s="15"/>
      <c r="Z63" s="15"/>
      <c r="AA63" s="15"/>
      <c r="AB63" s="15"/>
      <c r="AC63" s="15"/>
      <c r="AD63" s="15"/>
      <c r="AE63" s="15"/>
      <c r="AF63" s="15"/>
      <c r="AG63" s="15"/>
      <c r="AH63" s="15"/>
      <c r="AI63" s="15"/>
      <c r="AJ63" s="15"/>
      <c r="AK63" s="15"/>
    </row>
    <row r="64" spans="1:37" ht="14.25" customHeight="1" x14ac:dyDescent="0.2">
      <c r="U64" s="15"/>
      <c r="V64" s="15"/>
      <c r="W64" s="15"/>
      <c r="X64" s="15"/>
      <c r="Y64" s="15"/>
      <c r="Z64" s="15"/>
      <c r="AA64" s="15"/>
      <c r="AB64" s="15"/>
      <c r="AC64" s="15"/>
      <c r="AD64" s="15"/>
      <c r="AE64" s="15"/>
      <c r="AF64" s="15"/>
      <c r="AG64" s="15"/>
      <c r="AH64" s="15"/>
      <c r="AI64" s="15"/>
      <c r="AJ64" s="15"/>
      <c r="AK64" s="15"/>
    </row>
    <row r="65" spans="2:37" ht="14.25" customHeight="1" x14ac:dyDescent="0.2">
      <c r="U65" s="15"/>
      <c r="V65" s="15"/>
      <c r="W65" s="15"/>
      <c r="X65" s="15"/>
      <c r="Y65" s="15"/>
      <c r="Z65" s="15"/>
      <c r="AA65" s="15"/>
      <c r="AB65" s="15"/>
      <c r="AC65" s="15"/>
      <c r="AD65" s="15"/>
      <c r="AE65" s="15"/>
      <c r="AF65" s="15"/>
      <c r="AG65" s="15"/>
      <c r="AH65" s="15"/>
      <c r="AI65" s="15"/>
      <c r="AJ65" s="15"/>
      <c r="AK65" s="15"/>
    </row>
    <row r="71" spans="2:37" ht="14.25" customHeight="1" x14ac:dyDescent="0.2">
      <c r="B71" s="150"/>
      <c r="C71" s="150"/>
      <c r="D71" s="150"/>
      <c r="E71" s="150"/>
      <c r="F71" s="150"/>
      <c r="G71" s="150"/>
      <c r="H71" s="150"/>
      <c r="I71" s="150"/>
      <c r="J71" s="150"/>
      <c r="K71" s="150"/>
      <c r="L71" s="150"/>
      <c r="M71" s="150"/>
      <c r="N71" s="150"/>
      <c r="O71" s="150"/>
      <c r="P71" s="150"/>
      <c r="Q71" s="150"/>
      <c r="R71" s="150"/>
    </row>
    <row r="72" spans="2:37" ht="14.25" customHeight="1" x14ac:dyDescent="0.2">
      <c r="B72" s="150"/>
      <c r="C72" s="150"/>
      <c r="D72" s="150"/>
      <c r="E72" s="150"/>
      <c r="F72" s="150"/>
      <c r="G72" s="150"/>
      <c r="H72" s="150"/>
      <c r="I72" s="150"/>
      <c r="J72" s="150"/>
      <c r="K72" s="150"/>
      <c r="L72" s="150"/>
      <c r="M72" s="150"/>
      <c r="N72" s="150"/>
      <c r="O72" s="150"/>
      <c r="P72" s="150"/>
      <c r="Q72" s="150"/>
      <c r="R72" s="150"/>
    </row>
    <row r="73" spans="2:37" ht="14.25" customHeight="1" x14ac:dyDescent="0.2">
      <c r="B73" s="150"/>
      <c r="C73" s="150"/>
      <c r="D73" s="150"/>
      <c r="E73" s="150"/>
      <c r="F73" s="150"/>
      <c r="G73" s="150"/>
      <c r="H73" s="150"/>
      <c r="I73" s="150"/>
      <c r="J73" s="150"/>
      <c r="K73" s="150"/>
      <c r="L73" s="150"/>
      <c r="M73" s="150"/>
      <c r="N73" s="150"/>
      <c r="O73" s="150"/>
      <c r="P73" s="150"/>
      <c r="Q73" s="150"/>
      <c r="R73" s="150"/>
    </row>
    <row r="74" spans="2:37" ht="14.25" customHeight="1" x14ac:dyDescent="0.2">
      <c r="B74" s="150"/>
      <c r="C74" s="150"/>
      <c r="D74" s="150"/>
      <c r="E74" s="150"/>
      <c r="F74" s="150"/>
      <c r="G74" s="150"/>
      <c r="H74" s="150"/>
      <c r="I74" s="150"/>
      <c r="J74" s="150"/>
      <c r="K74" s="150"/>
      <c r="L74" s="150"/>
      <c r="M74" s="150"/>
      <c r="N74" s="150"/>
      <c r="O74" s="150"/>
      <c r="P74" s="150"/>
      <c r="Q74" s="150"/>
      <c r="R74" s="150"/>
    </row>
    <row r="75" spans="2:37" ht="14.25" customHeight="1" x14ac:dyDescent="0.2">
      <c r="B75" s="150"/>
      <c r="C75" s="150"/>
      <c r="D75" s="150"/>
      <c r="E75" s="150"/>
      <c r="F75" s="150"/>
      <c r="G75" s="150"/>
      <c r="H75" s="150"/>
      <c r="I75" s="150"/>
      <c r="J75" s="150"/>
      <c r="K75" s="150"/>
      <c r="L75" s="150"/>
      <c r="M75" s="150"/>
      <c r="N75" s="150"/>
      <c r="O75" s="150"/>
      <c r="P75" s="150"/>
      <c r="Q75" s="150"/>
      <c r="R75" s="150"/>
    </row>
    <row r="76" spans="2:37" ht="14.25" customHeight="1" x14ac:dyDescent="0.2">
      <c r="B76" s="150"/>
      <c r="C76" s="150"/>
      <c r="D76" s="150"/>
      <c r="E76" s="150"/>
      <c r="F76" s="150"/>
      <c r="G76" s="150"/>
      <c r="H76" s="150"/>
      <c r="I76" s="150"/>
      <c r="J76" s="150"/>
      <c r="K76" s="150"/>
      <c r="L76" s="150"/>
      <c r="M76" s="150"/>
      <c r="N76" s="150"/>
      <c r="O76" s="150"/>
      <c r="P76" s="150"/>
      <c r="Q76" s="150"/>
      <c r="R76" s="150"/>
    </row>
    <row r="77" spans="2:37" ht="14.25" customHeight="1" x14ac:dyDescent="0.2">
      <c r="B77" s="150"/>
      <c r="C77" s="150"/>
      <c r="D77" s="150"/>
      <c r="E77" s="150"/>
      <c r="F77" s="150"/>
      <c r="G77" s="150"/>
      <c r="H77" s="150"/>
      <c r="I77" s="150"/>
      <c r="J77" s="150"/>
      <c r="K77" s="150"/>
      <c r="L77" s="150"/>
      <c r="M77" s="150"/>
      <c r="N77" s="150"/>
      <c r="O77" s="150"/>
      <c r="P77" s="150"/>
      <c r="Q77" s="150"/>
      <c r="R77" s="150"/>
    </row>
    <row r="78" spans="2:37" ht="14.25" customHeight="1" x14ac:dyDescent="0.2">
      <c r="B78" s="150"/>
      <c r="C78" s="150"/>
      <c r="D78" s="150"/>
      <c r="E78" s="150"/>
      <c r="F78" s="150"/>
      <c r="G78" s="150"/>
      <c r="H78" s="150"/>
      <c r="I78" s="150"/>
      <c r="J78" s="150"/>
      <c r="K78" s="150"/>
      <c r="L78" s="150"/>
      <c r="M78" s="150"/>
      <c r="N78" s="150"/>
      <c r="O78" s="150"/>
      <c r="P78" s="150"/>
      <c r="Q78" s="150"/>
      <c r="R78" s="150"/>
    </row>
    <row r="79" spans="2:37" ht="14.25" customHeight="1" x14ac:dyDescent="0.2">
      <c r="B79" s="149"/>
      <c r="C79" s="149"/>
      <c r="D79" s="149"/>
      <c r="E79" s="149"/>
      <c r="F79" s="149"/>
      <c r="G79" s="149"/>
      <c r="H79" s="149"/>
      <c r="I79" s="149"/>
      <c r="J79" s="149"/>
      <c r="K79" s="149"/>
      <c r="L79" s="149"/>
      <c r="M79" s="149"/>
      <c r="N79" s="149"/>
      <c r="O79" s="149"/>
      <c r="P79" s="149"/>
      <c r="Q79" s="149"/>
      <c r="R79" s="149"/>
    </row>
    <row r="80" spans="2:37" ht="14.25" customHeight="1" x14ac:dyDescent="0.2">
      <c r="B80" s="149"/>
      <c r="C80" s="149"/>
      <c r="D80" s="149"/>
      <c r="E80" s="149"/>
      <c r="F80" s="149"/>
      <c r="G80" s="149"/>
      <c r="H80" s="149"/>
      <c r="I80" s="149"/>
      <c r="J80" s="149"/>
      <c r="K80" s="149"/>
      <c r="L80" s="149"/>
      <c r="M80" s="149"/>
      <c r="N80" s="149"/>
      <c r="O80" s="149"/>
      <c r="P80" s="149"/>
      <c r="Q80" s="149"/>
      <c r="R80" s="149"/>
    </row>
    <row r="81" spans="2:18" ht="14.25" customHeight="1" x14ac:dyDescent="0.2">
      <c r="B81" s="149"/>
      <c r="C81" s="149"/>
      <c r="D81" s="149"/>
      <c r="E81" s="149"/>
      <c r="F81" s="149"/>
      <c r="G81" s="149"/>
      <c r="H81" s="149"/>
      <c r="I81" s="149"/>
      <c r="J81" s="149"/>
      <c r="K81" s="149"/>
      <c r="L81" s="149"/>
      <c r="M81" s="149"/>
      <c r="N81" s="149"/>
      <c r="O81" s="149"/>
      <c r="P81" s="149"/>
      <c r="Q81" s="149"/>
      <c r="R81" s="149"/>
    </row>
  </sheetData>
  <mergeCells count="4">
    <mergeCell ref="A29:R29"/>
    <mergeCell ref="T29:AK29"/>
    <mergeCell ref="T52:AK52"/>
    <mergeCell ref="A52:R5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4"/>
  <sheetViews>
    <sheetView zoomScale="95" zoomScaleNormal="95" workbookViewId="0">
      <selection activeCell="Q13" sqref="Q13"/>
    </sheetView>
  </sheetViews>
  <sheetFormatPr baseColWidth="10" defaultRowHeight="14.25" customHeight="1" x14ac:dyDescent="0.2"/>
  <cols>
    <col min="1" max="1" width="17" style="151" customWidth="1"/>
    <col min="2" max="6" width="11.42578125" style="151"/>
    <col min="7" max="7" width="8.28515625" style="151" customWidth="1"/>
    <col min="8" max="9" width="9.5703125" style="151" customWidth="1"/>
    <col min="10" max="10" width="11.42578125" style="151"/>
    <col min="11" max="11" width="9.42578125" style="151" customWidth="1"/>
    <col min="12" max="19" width="11.42578125" style="151"/>
    <col min="20" max="20" width="17.140625" style="151" customWidth="1"/>
    <col min="21" max="16384" width="11.42578125" style="151"/>
  </cols>
  <sheetData>
    <row r="1" spans="1:39" s="226" customFormat="1" ht="14.25" customHeight="1" x14ac:dyDescent="0.2"/>
    <row r="2" spans="1:39" s="226" customFormat="1" ht="14.25" customHeight="1" x14ac:dyDescent="0.2"/>
    <row r="3" spans="1:39" s="226" customFormat="1" ht="14.25" customHeight="1" x14ac:dyDescent="0.2"/>
    <row r="4" spans="1:39" s="226" customFormat="1" ht="14.25" customHeight="1" x14ac:dyDescent="0.2"/>
    <row r="5" spans="1:39" s="226" customFormat="1" ht="14.25" customHeight="1" x14ac:dyDescent="0.2"/>
    <row r="6" spans="1:39" s="226" customFormat="1" ht="14.25" customHeight="1" x14ac:dyDescent="0.2"/>
    <row r="7" spans="1:39" s="226" customFormat="1" ht="14.25" customHeight="1" x14ac:dyDescent="0.2"/>
    <row r="8" spans="1:39" s="226" customFormat="1" ht="14.25" customHeight="1" x14ac:dyDescent="0.25">
      <c r="A8" s="227" t="s">
        <v>223</v>
      </c>
    </row>
    <row r="9" spans="1:39" s="226" customFormat="1" ht="14.25" customHeight="1" x14ac:dyDescent="0.25">
      <c r="A9" s="227" t="s">
        <v>224</v>
      </c>
    </row>
    <row r="10" spans="1:39" s="2" customFormat="1" ht="14.25" customHeight="1" x14ac:dyDescent="0.3">
      <c r="A10" s="222" t="s">
        <v>226</v>
      </c>
      <c r="B10" s="19"/>
      <c r="C10" s="19"/>
      <c r="D10" s="19"/>
      <c r="E10" s="19"/>
      <c r="F10" s="19"/>
      <c r="G10" s="19"/>
      <c r="H10" s="19"/>
      <c r="I10" s="19"/>
      <c r="J10" s="19"/>
      <c r="K10" s="19"/>
      <c r="L10" s="19"/>
      <c r="M10" s="19"/>
      <c r="N10" s="19"/>
      <c r="O10" s="19"/>
      <c r="P10" s="19"/>
      <c r="Q10" s="19"/>
      <c r="R10" s="19"/>
      <c r="S10" s="19"/>
      <c r="T10" s="173"/>
      <c r="U10" s="19"/>
      <c r="V10" s="19"/>
      <c r="W10" s="19"/>
      <c r="X10" s="19"/>
      <c r="Y10" s="19"/>
      <c r="Z10" s="19"/>
      <c r="AA10" s="19"/>
      <c r="AB10" s="19"/>
      <c r="AC10" s="19"/>
      <c r="AD10" s="19"/>
      <c r="AE10" s="19"/>
      <c r="AF10" s="19"/>
      <c r="AG10" s="19"/>
      <c r="AH10" s="19"/>
      <c r="AI10" s="19"/>
      <c r="AJ10" s="19"/>
      <c r="AK10" s="19"/>
    </row>
    <row r="11" spans="1:39" s="2" customFormat="1" ht="14.25" customHeight="1" x14ac:dyDescent="0.3">
      <c r="A11" s="222"/>
      <c r="B11" s="19"/>
      <c r="C11" s="19"/>
      <c r="D11" s="19"/>
      <c r="E11" s="19"/>
      <c r="F11" s="19"/>
      <c r="G11" s="19"/>
      <c r="H11" s="19"/>
      <c r="I11" s="19"/>
      <c r="J11" s="19"/>
      <c r="K11" s="19"/>
      <c r="L11" s="19"/>
      <c r="M11" s="19"/>
      <c r="N11" s="19"/>
      <c r="O11" s="19"/>
      <c r="P11" s="19"/>
      <c r="Q11" s="19"/>
      <c r="R11" s="19"/>
      <c r="S11" s="19"/>
      <c r="T11" s="173"/>
      <c r="U11" s="19"/>
      <c r="V11" s="19"/>
      <c r="W11" s="19"/>
      <c r="X11" s="19"/>
      <c r="Y11" s="19"/>
      <c r="Z11" s="19"/>
      <c r="AA11" s="19"/>
      <c r="AB11" s="19"/>
      <c r="AC11" s="19"/>
      <c r="AD11" s="19"/>
      <c r="AE11" s="19"/>
      <c r="AF11" s="19"/>
      <c r="AG11" s="19"/>
      <c r="AH11" s="19"/>
      <c r="AI11" s="19"/>
      <c r="AJ11" s="19"/>
      <c r="AK11" s="19"/>
    </row>
    <row r="12" spans="1:39" s="11" customFormat="1" ht="14.25" customHeight="1" x14ac:dyDescent="0.2">
      <c r="A12" s="24" t="s">
        <v>147</v>
      </c>
      <c r="B12" s="27"/>
      <c r="C12" s="27"/>
      <c r="D12" s="27"/>
      <c r="E12" s="27"/>
      <c r="F12" s="27"/>
      <c r="G12" s="27"/>
      <c r="H12" s="27"/>
      <c r="I12" s="27"/>
      <c r="J12" s="27"/>
      <c r="K12" s="27"/>
      <c r="L12" s="27"/>
      <c r="M12" s="27"/>
      <c r="N12" s="27"/>
      <c r="O12" s="27"/>
      <c r="P12" s="27"/>
      <c r="Q12" s="27"/>
      <c r="R12" s="27"/>
      <c r="S12" s="27"/>
      <c r="T12" s="26" t="s">
        <v>149</v>
      </c>
      <c r="U12" s="24"/>
      <c r="V12" s="28"/>
      <c r="W12" s="29"/>
      <c r="X12" s="29"/>
      <c r="Y12" s="29"/>
      <c r="Z12" s="29"/>
      <c r="AA12" s="29"/>
      <c r="AB12" s="29"/>
      <c r="AC12" s="29"/>
      <c r="AD12" s="29"/>
      <c r="AE12" s="29"/>
      <c r="AF12" s="29"/>
      <c r="AG12" s="29"/>
      <c r="AH12" s="29"/>
      <c r="AI12" s="29"/>
      <c r="AJ12" s="29"/>
      <c r="AK12" s="29"/>
      <c r="AL12" s="29"/>
    </row>
    <row r="13" spans="1:39" s="11" customFormat="1" ht="14.25" customHeight="1" x14ac:dyDescent="0.2">
      <c r="A13" s="26" t="s">
        <v>35</v>
      </c>
      <c r="B13" s="31"/>
      <c r="C13" s="31"/>
      <c r="D13" s="31"/>
      <c r="E13" s="31"/>
      <c r="F13" s="31"/>
      <c r="G13" s="31"/>
      <c r="H13" s="31"/>
      <c r="I13" s="31"/>
      <c r="J13" s="31"/>
      <c r="K13" s="31"/>
      <c r="L13" s="31"/>
      <c r="M13" s="31"/>
      <c r="N13" s="31"/>
      <c r="O13" s="31"/>
      <c r="P13" s="31"/>
      <c r="Q13" s="31"/>
      <c r="R13" s="31"/>
      <c r="S13" s="31"/>
      <c r="T13" s="26" t="s">
        <v>36</v>
      </c>
      <c r="U13" s="32"/>
      <c r="V13" s="32"/>
      <c r="W13" s="32"/>
      <c r="X13" s="32"/>
      <c r="Y13" s="32"/>
      <c r="Z13" s="32"/>
      <c r="AA13" s="32"/>
      <c r="AB13" s="32"/>
      <c r="AC13" s="32"/>
      <c r="AD13" s="32"/>
      <c r="AE13" s="32"/>
      <c r="AF13" s="32"/>
      <c r="AG13" s="32"/>
      <c r="AH13" s="32"/>
      <c r="AI13" s="32"/>
      <c r="AJ13" s="32"/>
      <c r="AK13" s="32"/>
      <c r="AL13" s="33"/>
    </row>
    <row r="14" spans="1:39" s="11" customFormat="1" ht="14.25" customHeight="1" x14ac:dyDescent="0.2">
      <c r="A14" s="7" t="str">
        <f>+'ANEXO A'!A14</f>
        <v>II trimestre de 2017</v>
      </c>
      <c r="B14" s="31"/>
      <c r="C14" s="31"/>
      <c r="D14" s="31"/>
      <c r="E14" s="31"/>
      <c r="F14" s="5"/>
      <c r="G14" s="31"/>
      <c r="H14" s="31"/>
      <c r="I14" s="31"/>
      <c r="J14" s="31"/>
      <c r="K14" s="31"/>
      <c r="L14" s="31"/>
      <c r="M14" s="31"/>
      <c r="N14" s="31"/>
      <c r="O14" s="31"/>
      <c r="P14" s="31"/>
      <c r="Q14" s="31"/>
      <c r="R14" s="34" t="s">
        <v>0</v>
      </c>
      <c r="S14" s="31"/>
      <c r="T14" s="7" t="str">
        <f>+'ANEXO A'!T14</f>
        <v>III trimestre de 2017 / II trimestre de 2017</v>
      </c>
      <c r="U14" s="35"/>
      <c r="V14" s="35"/>
      <c r="W14" s="35"/>
      <c r="X14" s="35"/>
      <c r="Y14" s="35"/>
      <c r="Z14" s="35"/>
      <c r="AA14" s="35"/>
      <c r="AB14" s="35"/>
      <c r="AC14" s="35"/>
      <c r="AD14" s="35"/>
      <c r="AE14" s="35"/>
      <c r="AF14" s="35"/>
      <c r="AG14" s="35"/>
      <c r="AH14" s="35"/>
      <c r="AI14" s="35"/>
      <c r="AJ14" s="35"/>
      <c r="AK14" s="60" t="s">
        <v>31</v>
      </c>
      <c r="AL14" s="33"/>
    </row>
    <row r="15" spans="1:39" s="280" customFormat="1" ht="30" customHeight="1" x14ac:dyDescent="0.2">
      <c r="A15" s="245" t="s">
        <v>1</v>
      </c>
      <c r="B15" s="272" t="s">
        <v>2</v>
      </c>
      <c r="C15" s="169" t="s">
        <v>106</v>
      </c>
      <c r="D15" s="169" t="s">
        <v>255</v>
      </c>
      <c r="E15" s="169" t="s">
        <v>104</v>
      </c>
      <c r="F15" s="169" t="s">
        <v>254</v>
      </c>
      <c r="G15" s="271" t="s">
        <v>48</v>
      </c>
      <c r="H15" s="271" t="s">
        <v>49</v>
      </c>
      <c r="I15" s="169" t="s">
        <v>252</v>
      </c>
      <c r="J15" s="169" t="s">
        <v>253</v>
      </c>
      <c r="K15" s="271" t="s">
        <v>56</v>
      </c>
      <c r="L15" s="169" t="s">
        <v>247</v>
      </c>
      <c r="M15" s="169" t="s">
        <v>248</v>
      </c>
      <c r="N15" s="169" t="s">
        <v>249</v>
      </c>
      <c r="O15" s="271" t="s">
        <v>59</v>
      </c>
      <c r="P15" s="169" t="s">
        <v>250</v>
      </c>
      <c r="Q15" s="169" t="s">
        <v>251</v>
      </c>
      <c r="R15" s="309" t="s">
        <v>256</v>
      </c>
      <c r="T15" s="245" t="s">
        <v>1</v>
      </c>
      <c r="U15" s="272" t="s">
        <v>2</v>
      </c>
      <c r="V15" s="169" t="s">
        <v>106</v>
      </c>
      <c r="W15" s="169" t="s">
        <v>255</v>
      </c>
      <c r="X15" s="169" t="s">
        <v>104</v>
      </c>
      <c r="Y15" s="169" t="s">
        <v>254</v>
      </c>
      <c r="Z15" s="169" t="s">
        <v>259</v>
      </c>
      <c r="AA15" s="169" t="s">
        <v>260</v>
      </c>
      <c r="AB15" s="169" t="s">
        <v>252</v>
      </c>
      <c r="AC15" s="169" t="s">
        <v>253</v>
      </c>
      <c r="AD15" s="169" t="s">
        <v>258</v>
      </c>
      <c r="AE15" s="169" t="s">
        <v>247</v>
      </c>
      <c r="AF15" s="169" t="s">
        <v>248</v>
      </c>
      <c r="AG15" s="169" t="s">
        <v>249</v>
      </c>
      <c r="AH15" s="271" t="s">
        <v>59</v>
      </c>
      <c r="AI15" s="169" t="s">
        <v>250</v>
      </c>
      <c r="AJ15" s="169" t="s">
        <v>251</v>
      </c>
      <c r="AK15" s="309" t="s">
        <v>256</v>
      </c>
      <c r="AM15" s="281"/>
    </row>
    <row r="16" spans="1:39" s="11" customFormat="1" ht="14.25" customHeight="1" x14ac:dyDescent="0.2">
      <c r="A16" s="36" t="s">
        <v>2</v>
      </c>
      <c r="B16" s="183">
        <v>4835615</v>
      </c>
      <c r="C16" s="183">
        <v>952771</v>
      </c>
      <c r="D16" s="183">
        <v>1003774</v>
      </c>
      <c r="E16" s="183">
        <v>613167</v>
      </c>
      <c r="F16" s="183">
        <v>606193</v>
      </c>
      <c r="G16" s="183">
        <v>428065</v>
      </c>
      <c r="H16" s="183">
        <v>144275</v>
      </c>
      <c r="I16" s="183">
        <v>142466</v>
      </c>
      <c r="J16" s="183">
        <v>65256</v>
      </c>
      <c r="K16" s="183">
        <v>211720</v>
      </c>
      <c r="L16" s="183">
        <v>198281</v>
      </c>
      <c r="M16" s="183">
        <v>71935</v>
      </c>
      <c r="N16" s="183">
        <v>108756</v>
      </c>
      <c r="O16" s="183">
        <v>92528</v>
      </c>
      <c r="P16" s="183">
        <v>37772</v>
      </c>
      <c r="Q16" s="183">
        <v>90507</v>
      </c>
      <c r="R16" s="183">
        <v>68149</v>
      </c>
      <c r="T16" s="36" t="s">
        <v>2</v>
      </c>
      <c r="U16" s="127">
        <v>-17.570071231890864</v>
      </c>
      <c r="V16" s="127">
        <v>-21.270588630426417</v>
      </c>
      <c r="W16" s="127">
        <v>-9.3056803623126285</v>
      </c>
      <c r="X16" s="127">
        <v>-13.090071709664741</v>
      </c>
      <c r="Y16" s="127">
        <v>-39.269176648361167</v>
      </c>
      <c r="Z16" s="127">
        <v>-32.493663345519948</v>
      </c>
      <c r="AA16" s="127">
        <v>24.043666608906605</v>
      </c>
      <c r="AB16" s="127">
        <v>-8.3500624710457316</v>
      </c>
      <c r="AC16" s="127">
        <v>3.4387642515630716</v>
      </c>
      <c r="AD16" s="127">
        <v>-16.270546004156429</v>
      </c>
      <c r="AE16" s="127">
        <v>-33.35720517850929</v>
      </c>
      <c r="AF16" s="127">
        <v>67.686105511920488</v>
      </c>
      <c r="AG16" s="127">
        <v>-22.971606164257608</v>
      </c>
      <c r="AH16" s="127">
        <v>-13.219782120006911</v>
      </c>
      <c r="AI16" s="127">
        <v>0.74658477178861915</v>
      </c>
      <c r="AJ16" s="127">
        <v>-10.471013291789589</v>
      </c>
      <c r="AK16" s="127">
        <v>-33.567623882962323</v>
      </c>
      <c r="AM16" s="33"/>
    </row>
    <row r="17" spans="1:65" s="11" customFormat="1" ht="14.25" customHeight="1" x14ac:dyDescent="0.2">
      <c r="A17" s="25" t="s">
        <v>3</v>
      </c>
      <c r="B17" s="183">
        <v>3034550</v>
      </c>
      <c r="C17" s="184">
        <v>695195</v>
      </c>
      <c r="D17" s="184">
        <v>522930</v>
      </c>
      <c r="E17" s="184">
        <v>419846</v>
      </c>
      <c r="F17" s="184">
        <v>296695</v>
      </c>
      <c r="G17" s="184">
        <v>316245</v>
      </c>
      <c r="H17" s="184">
        <v>103382</v>
      </c>
      <c r="I17" s="184">
        <v>91845</v>
      </c>
      <c r="J17" s="184">
        <v>49241</v>
      </c>
      <c r="K17" s="184">
        <v>162145</v>
      </c>
      <c r="L17" s="184">
        <v>137197</v>
      </c>
      <c r="M17" s="184">
        <v>23087</v>
      </c>
      <c r="N17" s="184">
        <v>63441</v>
      </c>
      <c r="O17" s="184">
        <v>60654</v>
      </c>
      <c r="P17" s="184">
        <v>21719</v>
      </c>
      <c r="Q17" s="184">
        <v>46293</v>
      </c>
      <c r="R17" s="184">
        <v>24635</v>
      </c>
      <c r="T17" s="25" t="s">
        <v>3</v>
      </c>
      <c r="U17" s="127">
        <v>-19.288724852119756</v>
      </c>
      <c r="V17" s="128">
        <v>-21.896014787217979</v>
      </c>
      <c r="W17" s="128">
        <v>20.923641787619758</v>
      </c>
      <c r="X17" s="128">
        <v>-12.260686061079539</v>
      </c>
      <c r="Y17" s="128">
        <v>-40.580056960852048</v>
      </c>
      <c r="Z17" s="128">
        <v>-61.94627583044791</v>
      </c>
      <c r="AA17" s="128">
        <v>-5.6895784565978715</v>
      </c>
      <c r="AB17" s="128">
        <v>-33.568512167238282</v>
      </c>
      <c r="AC17" s="128">
        <v>-0.33711744278141964</v>
      </c>
      <c r="AD17" s="128">
        <v>-40.286163618983004</v>
      </c>
      <c r="AE17" s="128">
        <v>-40.235573664147175</v>
      </c>
      <c r="AF17" s="128">
        <v>122.22896002079091</v>
      </c>
      <c r="AG17" s="128">
        <v>-3.0295865449787982</v>
      </c>
      <c r="AH17" s="128">
        <v>-28.557061364460708</v>
      </c>
      <c r="AI17" s="128">
        <v>-57.060638150927758</v>
      </c>
      <c r="AJ17" s="128">
        <v>14.915862009375076</v>
      </c>
      <c r="AK17" s="128">
        <v>-84.554495636289829</v>
      </c>
    </row>
    <row r="18" spans="1:65" s="11" customFormat="1" ht="14.25" customHeight="1" x14ac:dyDescent="0.2">
      <c r="A18" s="25" t="s">
        <v>6</v>
      </c>
      <c r="B18" s="183">
        <v>660598</v>
      </c>
      <c r="C18" s="184">
        <v>65555</v>
      </c>
      <c r="D18" s="184">
        <v>38461</v>
      </c>
      <c r="E18" s="184">
        <v>91501</v>
      </c>
      <c r="F18" s="184">
        <v>190606</v>
      </c>
      <c r="G18" s="184">
        <v>30057</v>
      </c>
      <c r="H18" s="184">
        <v>19002</v>
      </c>
      <c r="I18" s="184">
        <v>34813</v>
      </c>
      <c r="J18" s="184">
        <v>10771</v>
      </c>
      <c r="K18" s="184">
        <v>18914</v>
      </c>
      <c r="L18" s="184">
        <v>11466</v>
      </c>
      <c r="M18" s="184">
        <v>38591</v>
      </c>
      <c r="N18" s="184">
        <v>23346</v>
      </c>
      <c r="O18" s="184">
        <v>26482</v>
      </c>
      <c r="P18" s="184">
        <v>7970</v>
      </c>
      <c r="Q18" s="184">
        <v>20994</v>
      </c>
      <c r="R18" s="184">
        <v>32069</v>
      </c>
      <c r="T18" s="25" t="s">
        <v>6</v>
      </c>
      <c r="U18" s="127">
        <v>0.97517703656384924</v>
      </c>
      <c r="V18" s="128">
        <v>-7.076500648310585</v>
      </c>
      <c r="W18" s="128">
        <v>33.675671459400434</v>
      </c>
      <c r="X18" s="128">
        <v>-12.297133364662685</v>
      </c>
      <c r="Y18" s="128">
        <v>-26.590453605867609</v>
      </c>
      <c r="Z18" s="128">
        <v>96.393518980603517</v>
      </c>
      <c r="AA18" s="128">
        <v>-21.171455636248808</v>
      </c>
      <c r="AB18" s="128">
        <v>13.121535058742424</v>
      </c>
      <c r="AC18" s="128">
        <v>50.478135734843562</v>
      </c>
      <c r="AD18" s="128">
        <v>104.59976736808713</v>
      </c>
      <c r="AE18" s="128">
        <v>24.72527472527473</v>
      </c>
      <c r="AF18" s="128">
        <v>9.9919670389469104</v>
      </c>
      <c r="AG18" s="128">
        <v>-31.542876724064087</v>
      </c>
      <c r="AH18" s="128">
        <v>-29.30669888981194</v>
      </c>
      <c r="AI18" s="128">
        <v>154.12797992471766</v>
      </c>
      <c r="AJ18" s="128">
        <v>-1.2432123463846807</v>
      </c>
      <c r="AK18" s="128">
        <v>5.4133275125510636</v>
      </c>
    </row>
    <row r="19" spans="1:65" s="11" customFormat="1" ht="14.25" customHeight="1" x14ac:dyDescent="0.2">
      <c r="A19" s="25" t="s">
        <v>4</v>
      </c>
      <c r="B19" s="183">
        <v>97421</v>
      </c>
      <c r="C19" s="184">
        <v>53829</v>
      </c>
      <c r="D19" s="184">
        <v>24641</v>
      </c>
      <c r="E19" s="184">
        <v>383</v>
      </c>
      <c r="F19" s="184">
        <v>10757</v>
      </c>
      <c r="G19" s="184">
        <v>3433</v>
      </c>
      <c r="H19" s="184">
        <v>1023</v>
      </c>
      <c r="I19" s="184">
        <v>417</v>
      </c>
      <c r="J19" s="184">
        <v>400</v>
      </c>
      <c r="K19" s="184">
        <v>249</v>
      </c>
      <c r="L19" s="184">
        <v>0</v>
      </c>
      <c r="M19" s="184">
        <v>0</v>
      </c>
      <c r="N19" s="184">
        <v>0</v>
      </c>
      <c r="O19" s="184">
        <v>114</v>
      </c>
      <c r="P19" s="184">
        <v>0</v>
      </c>
      <c r="Q19" s="184">
        <v>60</v>
      </c>
      <c r="R19" s="184">
        <v>2115</v>
      </c>
      <c r="T19" s="25" t="s">
        <v>4</v>
      </c>
      <c r="U19" s="127">
        <v>10.787201937980527</v>
      </c>
      <c r="V19" s="128">
        <v>-47.884969068717609</v>
      </c>
      <c r="W19" s="128">
        <v>35.745302544539584</v>
      </c>
      <c r="X19" s="128">
        <v>264.22976501305482</v>
      </c>
      <c r="Y19" s="128">
        <v>-51.826717486287997</v>
      </c>
      <c r="Z19" s="128">
        <v>-12.875036411302062</v>
      </c>
      <c r="AA19" s="128">
        <v>1155.2297165200391</v>
      </c>
      <c r="AB19" s="128">
        <v>1729.0167865707435</v>
      </c>
      <c r="AC19" s="128">
        <v>-100</v>
      </c>
      <c r="AD19" s="128">
        <v>-100</v>
      </c>
      <c r="AE19" s="128" t="s">
        <v>13</v>
      </c>
      <c r="AF19" s="128" t="s">
        <v>13</v>
      </c>
      <c r="AG19" s="128" t="s">
        <v>13</v>
      </c>
      <c r="AH19" s="128">
        <v>8088.5964912280697</v>
      </c>
      <c r="AI19" s="128" t="s">
        <v>13</v>
      </c>
      <c r="AJ19" s="128">
        <v>4330</v>
      </c>
      <c r="AK19" s="128">
        <v>-57.68321513002364</v>
      </c>
    </row>
    <row r="20" spans="1:65" s="11" customFormat="1" ht="14.25" customHeight="1" x14ac:dyDescent="0.2">
      <c r="A20" s="25" t="s">
        <v>5</v>
      </c>
      <c r="B20" s="183">
        <v>223948</v>
      </c>
      <c r="C20" s="184">
        <v>42831</v>
      </c>
      <c r="D20" s="184">
        <v>107256</v>
      </c>
      <c r="E20" s="184">
        <v>16440</v>
      </c>
      <c r="F20" s="184">
        <v>19339</v>
      </c>
      <c r="G20" s="184">
        <v>12136</v>
      </c>
      <c r="H20" s="184">
        <v>3458</v>
      </c>
      <c r="I20" s="184">
        <v>1578</v>
      </c>
      <c r="J20" s="184">
        <v>1806</v>
      </c>
      <c r="K20" s="184">
        <v>1159</v>
      </c>
      <c r="L20" s="184">
        <v>3284</v>
      </c>
      <c r="M20" s="184">
        <v>2671</v>
      </c>
      <c r="N20" s="184">
        <v>744</v>
      </c>
      <c r="O20" s="184">
        <v>1715</v>
      </c>
      <c r="P20" s="184">
        <v>4092</v>
      </c>
      <c r="Q20" s="184">
        <v>3226</v>
      </c>
      <c r="R20" s="184">
        <v>2213</v>
      </c>
      <c r="T20" s="25" t="s">
        <v>5</v>
      </c>
      <c r="U20" s="127">
        <v>-3.3954310822155094</v>
      </c>
      <c r="V20" s="128">
        <v>13.443533889005636</v>
      </c>
      <c r="W20" s="128">
        <v>-42.007906317595292</v>
      </c>
      <c r="X20" s="128">
        <v>20.200729927007302</v>
      </c>
      <c r="Y20" s="128">
        <v>-63.064274264439732</v>
      </c>
      <c r="Z20" s="128">
        <v>-37.096242584047467</v>
      </c>
      <c r="AA20" s="128">
        <v>910.67090803932911</v>
      </c>
      <c r="AB20" s="128">
        <v>376.1723700887199</v>
      </c>
      <c r="AC20" s="128">
        <v>-41.417497231450717</v>
      </c>
      <c r="AD20" s="128">
        <v>-53.062985332182919</v>
      </c>
      <c r="AE20" s="128">
        <v>107.64311814859929</v>
      </c>
      <c r="AF20" s="128">
        <v>85.88543616622988</v>
      </c>
      <c r="AG20" s="128">
        <v>284.40860215053766</v>
      </c>
      <c r="AH20" s="128">
        <v>362.21574344023327</v>
      </c>
      <c r="AI20" s="128">
        <v>-81.524926686217015</v>
      </c>
      <c r="AJ20" s="128">
        <v>-39.026658400495975</v>
      </c>
      <c r="AK20" s="128">
        <v>-25.07907817442387</v>
      </c>
    </row>
    <row r="21" spans="1:65" s="11" customFormat="1" ht="14.25" customHeight="1" x14ac:dyDescent="0.2">
      <c r="A21" s="25" t="s">
        <v>7</v>
      </c>
      <c r="B21" s="183">
        <v>336160</v>
      </c>
      <c r="C21" s="184">
        <v>26428</v>
      </c>
      <c r="D21" s="184">
        <v>169680</v>
      </c>
      <c r="E21" s="184">
        <v>61433</v>
      </c>
      <c r="F21" s="184">
        <v>32413</v>
      </c>
      <c r="G21" s="184">
        <v>18403</v>
      </c>
      <c r="H21" s="184">
        <v>3957</v>
      </c>
      <c r="I21" s="184">
        <v>3001</v>
      </c>
      <c r="J21" s="184">
        <v>224</v>
      </c>
      <c r="K21" s="184">
        <v>11692</v>
      </c>
      <c r="L21" s="184">
        <v>840</v>
      </c>
      <c r="M21" s="184">
        <v>2713</v>
      </c>
      <c r="N21" s="184">
        <v>1278</v>
      </c>
      <c r="O21" s="184">
        <v>3113</v>
      </c>
      <c r="P21" s="184">
        <v>145</v>
      </c>
      <c r="Q21" s="184">
        <v>570</v>
      </c>
      <c r="R21" s="184">
        <v>270</v>
      </c>
      <c r="T21" s="25" t="s">
        <v>7</v>
      </c>
      <c r="U21" s="127">
        <v>-50.156175630652072</v>
      </c>
      <c r="V21" s="128">
        <v>-2.9400635689420369</v>
      </c>
      <c r="W21" s="128">
        <v>-92.982083922677987</v>
      </c>
      <c r="X21" s="128">
        <v>-78.200641349112033</v>
      </c>
      <c r="Y21" s="128">
        <v>-40.011723691111591</v>
      </c>
      <c r="Z21" s="128">
        <v>136.02673477150464</v>
      </c>
      <c r="AA21" s="128">
        <v>140.48521607278241</v>
      </c>
      <c r="AB21" s="128">
        <v>216.72775741419525</v>
      </c>
      <c r="AC21" s="128">
        <v>-100</v>
      </c>
      <c r="AD21" s="128">
        <v>122.16900444748546</v>
      </c>
      <c r="AE21" s="128">
        <v>196.42857142857144</v>
      </c>
      <c r="AF21" s="128">
        <v>-59.823074087725765</v>
      </c>
      <c r="AG21" s="128">
        <v>50.625978090766836</v>
      </c>
      <c r="AH21" s="128">
        <v>-68.519113395438481</v>
      </c>
      <c r="AI21" s="128">
        <v>37.931034482758633</v>
      </c>
      <c r="AJ21" s="128">
        <v>214.38596491228071</v>
      </c>
      <c r="AK21" s="128">
        <v>-7.4074074074074048</v>
      </c>
    </row>
    <row r="22" spans="1:65" s="11" customFormat="1" ht="14.25" customHeight="1" x14ac:dyDescent="0.2">
      <c r="A22" s="25" t="s">
        <v>8</v>
      </c>
      <c r="B22" s="183">
        <v>81220</v>
      </c>
      <c r="C22" s="184">
        <v>6831</v>
      </c>
      <c r="D22" s="184">
        <v>7599</v>
      </c>
      <c r="E22" s="184">
        <v>370</v>
      </c>
      <c r="F22" s="184">
        <v>22623</v>
      </c>
      <c r="G22" s="184">
        <v>26139</v>
      </c>
      <c r="H22" s="184">
        <v>5770</v>
      </c>
      <c r="I22" s="184">
        <v>0</v>
      </c>
      <c r="J22" s="184">
        <v>0</v>
      </c>
      <c r="K22" s="184">
        <v>192</v>
      </c>
      <c r="L22" s="184">
        <v>648</v>
      </c>
      <c r="M22" s="184">
        <v>2706</v>
      </c>
      <c r="N22" s="184">
        <v>8122</v>
      </c>
      <c r="O22" s="184">
        <v>0</v>
      </c>
      <c r="P22" s="184">
        <v>220</v>
      </c>
      <c r="Q22" s="184">
        <v>0</v>
      </c>
      <c r="R22" s="184">
        <v>0</v>
      </c>
      <c r="T22" s="25" t="s">
        <v>8</v>
      </c>
      <c r="U22" s="127">
        <v>-2.5523270130509701</v>
      </c>
      <c r="V22" s="128">
        <v>196.10598741033527</v>
      </c>
      <c r="W22" s="128">
        <v>-7.4878273457033799</v>
      </c>
      <c r="X22" s="128">
        <v>7263.7837837837833</v>
      </c>
      <c r="Y22" s="128">
        <v>-78.707510056137551</v>
      </c>
      <c r="Z22" s="128">
        <v>-58.751291174107656</v>
      </c>
      <c r="AA22" s="128">
        <v>-80.519930675909876</v>
      </c>
      <c r="AB22" s="128" t="s">
        <v>13</v>
      </c>
      <c r="AC22" s="128" t="s">
        <v>13</v>
      </c>
      <c r="AD22" s="128">
        <v>337.5</v>
      </c>
      <c r="AE22" s="128">
        <v>285.33950617283949</v>
      </c>
      <c r="AF22" s="128">
        <v>-62.305986696230597</v>
      </c>
      <c r="AG22" s="128">
        <v>-91.800049248953457</v>
      </c>
      <c r="AH22" s="128" t="s">
        <v>13</v>
      </c>
      <c r="AI22" s="128">
        <v>359.09090909090907</v>
      </c>
      <c r="AJ22" s="128" t="s">
        <v>13</v>
      </c>
      <c r="AK22" s="128" t="s">
        <v>13</v>
      </c>
    </row>
    <row r="23" spans="1:65" s="11" customFormat="1" ht="14.25" customHeight="1" x14ac:dyDescent="0.2">
      <c r="A23" s="25" t="s">
        <v>9</v>
      </c>
      <c r="B23" s="183">
        <v>73337</v>
      </c>
      <c r="C23" s="184">
        <v>2419</v>
      </c>
      <c r="D23" s="184">
        <v>29666</v>
      </c>
      <c r="E23" s="184">
        <v>1669</v>
      </c>
      <c r="F23" s="184">
        <v>27816</v>
      </c>
      <c r="G23" s="184">
        <v>8141</v>
      </c>
      <c r="H23" s="184">
        <v>3042</v>
      </c>
      <c r="I23" s="184">
        <v>0</v>
      </c>
      <c r="J23" s="184">
        <v>424</v>
      </c>
      <c r="K23" s="184">
        <v>0</v>
      </c>
      <c r="L23" s="184">
        <v>0</v>
      </c>
      <c r="M23" s="184">
        <v>0</v>
      </c>
      <c r="N23" s="184">
        <v>0</v>
      </c>
      <c r="O23" s="184">
        <v>0</v>
      </c>
      <c r="P23" s="184">
        <v>0</v>
      </c>
      <c r="Q23" s="184">
        <v>0</v>
      </c>
      <c r="R23" s="184">
        <v>160</v>
      </c>
      <c r="T23" s="25" t="s">
        <v>9</v>
      </c>
      <c r="U23" s="127">
        <v>-28.709928139956645</v>
      </c>
      <c r="V23" s="128">
        <v>-66.639107069036783</v>
      </c>
      <c r="W23" s="128">
        <v>-69.052113530641137</v>
      </c>
      <c r="X23" s="128">
        <v>-22.468544038346323</v>
      </c>
      <c r="Y23" s="128">
        <v>-94.585849870578087</v>
      </c>
      <c r="Z23" s="128">
        <v>170.23707161282402</v>
      </c>
      <c r="AA23" s="128">
        <v>42.439184746877032</v>
      </c>
      <c r="AB23" s="128" t="s">
        <v>13</v>
      </c>
      <c r="AC23" s="128">
        <v>-100</v>
      </c>
      <c r="AD23" s="128" t="s">
        <v>13</v>
      </c>
      <c r="AE23" s="128" t="s">
        <v>13</v>
      </c>
      <c r="AF23" s="128" t="s">
        <v>13</v>
      </c>
      <c r="AG23" s="128" t="s">
        <v>13</v>
      </c>
      <c r="AH23" s="128" t="s">
        <v>13</v>
      </c>
      <c r="AI23" s="128" t="s">
        <v>13</v>
      </c>
      <c r="AJ23" s="128" t="s">
        <v>13</v>
      </c>
      <c r="AK23" s="128">
        <v>1718.1249999999998</v>
      </c>
    </row>
    <row r="24" spans="1:65" s="11" customFormat="1" ht="14.25" customHeight="1" x14ac:dyDescent="0.2">
      <c r="A24" s="25" t="s">
        <v>14</v>
      </c>
      <c r="B24" s="183">
        <v>23166</v>
      </c>
      <c r="C24" s="184">
        <v>0</v>
      </c>
      <c r="D24" s="184">
        <v>12608</v>
      </c>
      <c r="E24" s="184">
        <v>5960</v>
      </c>
      <c r="F24" s="184">
        <v>0</v>
      </c>
      <c r="G24" s="184">
        <v>3656</v>
      </c>
      <c r="H24" s="184">
        <v>190</v>
      </c>
      <c r="I24" s="184">
        <v>0</v>
      </c>
      <c r="J24" s="184">
        <v>0</v>
      </c>
      <c r="K24" s="184">
        <v>0</v>
      </c>
      <c r="L24" s="184">
        <v>0</v>
      </c>
      <c r="M24" s="184">
        <v>400</v>
      </c>
      <c r="N24" s="184">
        <v>0</v>
      </c>
      <c r="O24" s="184">
        <v>0</v>
      </c>
      <c r="P24" s="184">
        <v>352</v>
      </c>
      <c r="Q24" s="184">
        <v>0</v>
      </c>
      <c r="R24" s="184">
        <v>0</v>
      </c>
      <c r="T24" s="25" t="s">
        <v>14</v>
      </c>
      <c r="U24" s="127">
        <v>-12.337045670378998</v>
      </c>
      <c r="V24" s="128" t="s">
        <v>13</v>
      </c>
      <c r="W24" s="128">
        <v>-86.770304568527919</v>
      </c>
      <c r="X24" s="128">
        <v>-100</v>
      </c>
      <c r="Y24" s="128" t="s">
        <v>13</v>
      </c>
      <c r="Z24" s="128">
        <v>48.632385120350108</v>
      </c>
      <c r="AA24" s="128">
        <v>97.89473684210526</v>
      </c>
      <c r="AB24" s="128" t="s">
        <v>13</v>
      </c>
      <c r="AC24" s="128" t="s">
        <v>13</v>
      </c>
      <c r="AD24" s="128" t="s">
        <v>13</v>
      </c>
      <c r="AE24" s="128" t="s">
        <v>13</v>
      </c>
      <c r="AF24" s="128">
        <v>-100</v>
      </c>
      <c r="AG24" s="128" t="s">
        <v>13</v>
      </c>
      <c r="AH24" s="128" t="s">
        <v>13</v>
      </c>
      <c r="AI24" s="128">
        <v>1428.9772727272727</v>
      </c>
      <c r="AJ24" s="128" t="s">
        <v>13</v>
      </c>
      <c r="AK24" s="128" t="s">
        <v>13</v>
      </c>
    </row>
    <row r="25" spans="1:65" s="11" customFormat="1" ht="14.25" customHeight="1" x14ac:dyDescent="0.2">
      <c r="A25" s="25" t="s">
        <v>11</v>
      </c>
      <c r="B25" s="183">
        <v>17448</v>
      </c>
      <c r="C25" s="184">
        <v>11298</v>
      </c>
      <c r="D25" s="184">
        <v>4500</v>
      </c>
      <c r="E25" s="184">
        <v>200</v>
      </c>
      <c r="F25" s="184">
        <v>0</v>
      </c>
      <c r="G25" s="184">
        <v>750</v>
      </c>
      <c r="H25" s="184">
        <v>0</v>
      </c>
      <c r="I25" s="184">
        <v>0</v>
      </c>
      <c r="J25" s="184">
        <v>0</v>
      </c>
      <c r="K25" s="184">
        <v>0</v>
      </c>
      <c r="L25" s="184">
        <v>0</v>
      </c>
      <c r="M25" s="184">
        <v>700</v>
      </c>
      <c r="N25" s="184">
        <v>0</v>
      </c>
      <c r="O25" s="184">
        <v>0</v>
      </c>
      <c r="P25" s="184">
        <v>0</v>
      </c>
      <c r="Q25" s="184">
        <v>0</v>
      </c>
      <c r="R25" s="184">
        <v>0</v>
      </c>
      <c r="T25" s="25" t="s">
        <v>11</v>
      </c>
      <c r="U25" s="127">
        <v>20.988078862906917</v>
      </c>
      <c r="V25" s="128">
        <v>-100</v>
      </c>
      <c r="W25" s="128">
        <v>-100</v>
      </c>
      <c r="X25" s="128">
        <v>-100</v>
      </c>
      <c r="Y25" s="128" t="s">
        <v>13</v>
      </c>
      <c r="Z25" s="128">
        <v>-100</v>
      </c>
      <c r="AA25" s="128" t="s">
        <v>13</v>
      </c>
      <c r="AB25" s="128" t="s">
        <v>13</v>
      </c>
      <c r="AC25" s="128" t="s">
        <v>13</v>
      </c>
      <c r="AD25" s="128" t="s">
        <v>13</v>
      </c>
      <c r="AE25" s="128" t="s">
        <v>13</v>
      </c>
      <c r="AF25" s="128">
        <v>2569.5714285714284</v>
      </c>
      <c r="AG25" s="128" t="s">
        <v>13</v>
      </c>
      <c r="AH25" s="128" t="s">
        <v>13</v>
      </c>
      <c r="AI25" s="128" t="s">
        <v>13</v>
      </c>
      <c r="AJ25" s="128" t="s">
        <v>13</v>
      </c>
      <c r="AK25" s="128" t="s">
        <v>13</v>
      </c>
    </row>
    <row r="26" spans="1:65" s="36" customFormat="1" ht="14.25" customHeight="1" x14ac:dyDescent="0.2">
      <c r="A26" s="64" t="s">
        <v>12</v>
      </c>
      <c r="B26" s="185">
        <v>287767</v>
      </c>
      <c r="C26" s="186">
        <v>48385</v>
      </c>
      <c r="D26" s="186">
        <v>86433</v>
      </c>
      <c r="E26" s="186">
        <v>15365</v>
      </c>
      <c r="F26" s="186">
        <v>5944</v>
      </c>
      <c r="G26" s="186">
        <v>9105</v>
      </c>
      <c r="H26" s="186">
        <v>4451</v>
      </c>
      <c r="I26" s="186">
        <v>10812</v>
      </c>
      <c r="J26" s="186">
        <v>2390</v>
      </c>
      <c r="K26" s="186">
        <v>17369</v>
      </c>
      <c r="L26" s="186">
        <v>44846</v>
      </c>
      <c r="M26" s="186">
        <v>1067</v>
      </c>
      <c r="N26" s="186">
        <v>11825</v>
      </c>
      <c r="O26" s="186">
        <v>450</v>
      </c>
      <c r="P26" s="186">
        <v>3274</v>
      </c>
      <c r="Q26" s="186">
        <v>19364</v>
      </c>
      <c r="R26" s="186">
        <v>6687</v>
      </c>
      <c r="S26" s="11"/>
      <c r="T26" s="64" t="s">
        <v>12</v>
      </c>
      <c r="U26" s="181">
        <v>-28.743045588966083</v>
      </c>
      <c r="V26" s="129">
        <v>-64.530329647618061</v>
      </c>
      <c r="W26" s="129">
        <v>17.051357699026994</v>
      </c>
      <c r="X26" s="129">
        <v>37.949886104783616</v>
      </c>
      <c r="Y26" s="129">
        <v>110.76716016150741</v>
      </c>
      <c r="Z26" s="129">
        <v>90.23613399231192</v>
      </c>
      <c r="AA26" s="129">
        <v>-29.880925634688836</v>
      </c>
      <c r="AB26" s="129">
        <v>-57.510173880873104</v>
      </c>
      <c r="AC26" s="129">
        <v>-51.506276150627613</v>
      </c>
      <c r="AD26" s="129">
        <v>-81.823939202026594</v>
      </c>
      <c r="AE26" s="129">
        <v>-53.850956607055252</v>
      </c>
      <c r="AF26" s="129">
        <v>-55.01405810684161</v>
      </c>
      <c r="AG26" s="129">
        <v>-100</v>
      </c>
      <c r="AH26" s="129">
        <v>-100</v>
      </c>
      <c r="AI26" s="129">
        <v>-65.607819181429448</v>
      </c>
      <c r="AJ26" s="129">
        <v>-98.218343317496391</v>
      </c>
      <c r="AK26" s="129">
        <v>-85.075519665021687</v>
      </c>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21" customFormat="1" ht="14.25" customHeight="1" x14ac:dyDescent="0.15">
      <c r="A27" s="20" t="s">
        <v>91</v>
      </c>
      <c r="B27" s="39"/>
      <c r="C27" s="39"/>
      <c r="D27" s="39"/>
      <c r="E27" s="39"/>
      <c r="F27" s="39"/>
      <c r="G27" s="39"/>
      <c r="H27" s="39"/>
      <c r="I27" s="39"/>
      <c r="J27" s="39"/>
      <c r="K27" s="39"/>
      <c r="L27" s="39"/>
      <c r="M27" s="39"/>
      <c r="N27" s="39"/>
      <c r="O27" s="39"/>
      <c r="P27" s="39"/>
      <c r="Q27" s="39"/>
      <c r="R27" s="40"/>
      <c r="S27" s="22"/>
      <c r="T27" s="20" t="s">
        <v>91</v>
      </c>
      <c r="U27" s="20"/>
      <c r="V27" s="53"/>
      <c r="W27" s="53"/>
      <c r="X27" s="53"/>
      <c r="Y27" s="53"/>
      <c r="Z27" s="53"/>
      <c r="AA27" s="53"/>
      <c r="AB27" s="53"/>
      <c r="AC27" s="53"/>
      <c r="AD27" s="53"/>
      <c r="AE27" s="53"/>
      <c r="AF27" s="53"/>
      <c r="AG27" s="53"/>
      <c r="AH27" s="53"/>
      <c r="AI27" s="53"/>
      <c r="AJ27" s="53"/>
      <c r="AK27" s="53"/>
    </row>
    <row r="28" spans="1:65" s="20" customFormat="1" ht="14.25" customHeight="1" x14ac:dyDescent="0.15">
      <c r="A28" s="14" t="s">
        <v>30</v>
      </c>
      <c r="T28" s="20" t="s">
        <v>89</v>
      </c>
      <c r="V28" s="53"/>
      <c r="W28" s="53"/>
      <c r="X28" s="53"/>
      <c r="Y28" s="53"/>
      <c r="Z28" s="53"/>
      <c r="AA28" s="53"/>
      <c r="AB28" s="53"/>
      <c r="AC28" s="53"/>
      <c r="AD28" s="53"/>
      <c r="AE28" s="53"/>
      <c r="AF28" s="53"/>
      <c r="AG28" s="53"/>
      <c r="AH28" s="53"/>
      <c r="AI28" s="53"/>
      <c r="AJ28" s="53"/>
      <c r="AK28" s="53"/>
    </row>
    <row r="29" spans="1:65" s="20" customFormat="1" ht="14.25" customHeight="1" x14ac:dyDescent="0.15">
      <c r="A29" s="315" t="s">
        <v>107</v>
      </c>
      <c r="B29" s="315"/>
      <c r="C29" s="315"/>
      <c r="D29" s="315"/>
      <c r="E29" s="315"/>
      <c r="F29" s="315"/>
      <c r="G29" s="315"/>
      <c r="H29" s="315"/>
      <c r="I29" s="315"/>
      <c r="J29" s="315"/>
      <c r="K29" s="315"/>
      <c r="L29" s="315"/>
      <c r="M29" s="315"/>
      <c r="N29" s="315"/>
      <c r="O29" s="315"/>
      <c r="P29" s="315"/>
      <c r="Q29" s="315"/>
      <c r="R29" s="315"/>
      <c r="S29" s="244"/>
      <c r="T29" s="314" t="s">
        <v>107</v>
      </c>
      <c r="U29" s="314"/>
      <c r="V29" s="314"/>
      <c r="W29" s="314"/>
      <c r="X29" s="314"/>
      <c r="Y29" s="314"/>
      <c r="Z29" s="314"/>
      <c r="AA29" s="314"/>
      <c r="AB29" s="314"/>
      <c r="AC29" s="314"/>
      <c r="AD29" s="314"/>
      <c r="AE29" s="314"/>
      <c r="AF29" s="314"/>
      <c r="AG29" s="314"/>
      <c r="AH29" s="314"/>
      <c r="AI29" s="314"/>
      <c r="AJ29" s="314"/>
      <c r="AK29" s="314"/>
    </row>
    <row r="30" spans="1:65" s="21" customFormat="1" ht="14.25" customHeight="1" x14ac:dyDescent="0.2">
      <c r="A30" s="182" t="str">
        <f>+'ANEXO A'!A30</f>
        <v>Fecha de publicación: 09 de Noviembre de 2017</v>
      </c>
      <c r="B30" s="223"/>
      <c r="C30" s="223"/>
      <c r="D30" s="223"/>
      <c r="E30" s="223"/>
      <c r="F30" s="223"/>
      <c r="G30" s="223"/>
      <c r="H30" s="223"/>
      <c r="I30" s="223"/>
      <c r="J30" s="223"/>
      <c r="K30" s="223"/>
      <c r="L30" s="223"/>
      <c r="M30" s="223"/>
      <c r="N30" s="223"/>
      <c r="O30" s="223"/>
      <c r="P30" s="223"/>
      <c r="Q30" s="223"/>
      <c r="R30" s="223"/>
      <c r="S30" s="244"/>
      <c r="T30" s="20" t="s">
        <v>32</v>
      </c>
      <c r="U30" s="105"/>
      <c r="V30" s="105"/>
      <c r="W30" s="105"/>
      <c r="X30" s="105"/>
      <c r="Y30" s="105"/>
      <c r="Z30" s="105"/>
      <c r="AA30" s="105"/>
      <c r="AB30" s="105"/>
      <c r="AC30" s="105"/>
      <c r="AD30" s="105"/>
      <c r="AE30" s="105"/>
      <c r="AF30" s="105"/>
      <c r="AG30" s="105"/>
      <c r="AH30" s="105"/>
      <c r="AI30" s="105"/>
      <c r="AJ30" s="105"/>
      <c r="AK30" s="105"/>
    </row>
    <row r="31" spans="1:65" s="11" customFormat="1" ht="14.25" customHeight="1" x14ac:dyDescent="0.2">
      <c r="B31" s="13"/>
      <c r="C31" s="13"/>
      <c r="D31" s="13"/>
      <c r="E31" s="13"/>
      <c r="F31" s="13"/>
      <c r="G31" s="13"/>
      <c r="H31" s="13"/>
      <c r="I31" s="13"/>
      <c r="J31" s="13"/>
      <c r="K31" s="13"/>
      <c r="L31" s="13"/>
      <c r="M31" s="13"/>
      <c r="N31" s="13"/>
      <c r="O31" s="13"/>
      <c r="P31" s="13"/>
      <c r="Q31" s="13"/>
      <c r="R31" s="13"/>
      <c r="S31" s="13"/>
      <c r="T31" s="107" t="s">
        <v>33</v>
      </c>
      <c r="U31" s="2"/>
      <c r="V31" s="2"/>
      <c r="W31" s="2"/>
      <c r="X31" s="2"/>
      <c r="Y31" s="2"/>
      <c r="Z31" s="2"/>
      <c r="AA31" s="2"/>
      <c r="AB31" s="2"/>
      <c r="AC31" s="2"/>
      <c r="AD31" s="2"/>
      <c r="AE31" s="2"/>
      <c r="AF31" s="2"/>
      <c r="AG31" s="2"/>
      <c r="AH31" s="2"/>
      <c r="AI31" s="2"/>
      <c r="AJ31" s="2"/>
      <c r="AK31" s="2"/>
      <c r="AL31" s="33"/>
    </row>
    <row r="32" spans="1:65" s="11" customFormat="1" ht="14.25" customHeight="1" x14ac:dyDescent="0.2">
      <c r="B32" s="13"/>
      <c r="C32" s="13"/>
      <c r="F32" s="13"/>
      <c r="G32" s="13"/>
      <c r="H32" s="13"/>
      <c r="I32" s="13"/>
      <c r="J32" s="13"/>
      <c r="K32" s="13"/>
      <c r="L32" s="13"/>
      <c r="M32" s="13"/>
      <c r="N32" s="13"/>
      <c r="O32" s="13"/>
      <c r="P32" s="13"/>
      <c r="Q32" s="13"/>
      <c r="R32" s="13"/>
      <c r="S32" s="13"/>
      <c r="T32" s="113" t="str">
        <f>+A30</f>
        <v>Fecha de publicación: 09 de Noviembre de 2017</v>
      </c>
      <c r="U32" s="105"/>
      <c r="V32" s="105"/>
      <c r="W32" s="105"/>
      <c r="X32" s="105"/>
      <c r="Y32" s="105"/>
      <c r="Z32" s="2"/>
      <c r="AA32" s="105"/>
      <c r="AB32" s="105"/>
      <c r="AC32" s="105"/>
      <c r="AD32" s="105"/>
      <c r="AE32" s="105"/>
      <c r="AF32" s="105"/>
      <c r="AG32" s="105"/>
      <c r="AH32" s="105"/>
      <c r="AI32" s="105"/>
      <c r="AJ32" s="105"/>
      <c r="AK32" s="105"/>
      <c r="AL32" s="33"/>
    </row>
    <row r="33" spans="1:38" s="11" customFormat="1" ht="14.25" customHeight="1" x14ac:dyDescent="0.2">
      <c r="B33" s="13"/>
      <c r="C33" s="13"/>
      <c r="F33" s="13"/>
      <c r="G33" s="13"/>
      <c r="H33" s="13"/>
      <c r="I33" s="13"/>
      <c r="J33" s="13"/>
      <c r="K33" s="13"/>
      <c r="L33" s="13"/>
      <c r="M33" s="13"/>
      <c r="N33" s="13"/>
      <c r="O33" s="13"/>
      <c r="P33" s="13"/>
      <c r="Q33" s="13"/>
      <c r="R33" s="13"/>
      <c r="S33" s="13"/>
      <c r="T33" s="113"/>
      <c r="U33" s="26"/>
      <c r="V33" s="32"/>
      <c r="W33" s="33"/>
      <c r="X33" s="33"/>
      <c r="Y33" s="33"/>
      <c r="Z33" s="33"/>
      <c r="AA33" s="33"/>
      <c r="AB33" s="33"/>
      <c r="AC33" s="33"/>
      <c r="AD33" s="33"/>
      <c r="AE33" s="33"/>
      <c r="AF33" s="33"/>
      <c r="AG33" s="33"/>
      <c r="AH33" s="33"/>
      <c r="AI33" s="33"/>
      <c r="AJ33" s="33"/>
      <c r="AK33" s="33"/>
      <c r="AL33" s="33"/>
    </row>
    <row r="34" spans="1:38" s="11" customFormat="1" ht="14.25" customHeight="1" x14ac:dyDescent="0.3">
      <c r="A34" s="174"/>
      <c r="B34" s="13"/>
      <c r="C34" s="13"/>
      <c r="F34" s="13"/>
      <c r="G34" s="13"/>
      <c r="H34" s="13"/>
      <c r="I34" s="13"/>
      <c r="J34" s="13"/>
      <c r="K34" s="13"/>
      <c r="L34" s="13"/>
      <c r="M34" s="13"/>
      <c r="N34" s="13"/>
      <c r="O34" s="13"/>
      <c r="P34" s="13"/>
      <c r="Q34" s="13"/>
      <c r="R34" s="13"/>
      <c r="S34" s="13"/>
      <c r="T34" s="174"/>
      <c r="U34" s="26"/>
      <c r="V34" s="32"/>
      <c r="W34" s="33"/>
      <c r="X34" s="33"/>
      <c r="Y34" s="33"/>
      <c r="Z34" s="33"/>
      <c r="AA34" s="33"/>
      <c r="AB34" s="33"/>
      <c r="AC34" s="33"/>
      <c r="AD34" s="33"/>
      <c r="AE34" s="33"/>
      <c r="AF34" s="33"/>
      <c r="AG34" s="33"/>
      <c r="AH34" s="33"/>
      <c r="AI34" s="33"/>
      <c r="AJ34" s="33"/>
      <c r="AK34" s="33"/>
      <c r="AL34" s="33"/>
    </row>
    <row r="35" spans="1:38" s="11" customFormat="1" ht="14.25" customHeight="1" x14ac:dyDescent="0.2">
      <c r="A35" s="26" t="s">
        <v>148</v>
      </c>
      <c r="B35" s="31"/>
      <c r="C35" s="31"/>
      <c r="D35" s="31"/>
      <c r="E35" s="31"/>
      <c r="F35" s="31"/>
      <c r="G35" s="31"/>
      <c r="H35" s="31"/>
      <c r="I35" s="31"/>
      <c r="J35" s="31"/>
      <c r="K35" s="31"/>
      <c r="L35" s="31"/>
      <c r="M35" s="31"/>
      <c r="N35" s="31"/>
      <c r="O35" s="31"/>
      <c r="P35" s="31"/>
      <c r="Q35" s="31"/>
      <c r="R35" s="31"/>
      <c r="S35" s="31"/>
      <c r="T35" s="26" t="s">
        <v>150</v>
      </c>
      <c r="U35" s="26"/>
      <c r="V35" s="26"/>
      <c r="W35" s="26"/>
      <c r="X35" s="26"/>
      <c r="Y35" s="26"/>
      <c r="Z35" s="26"/>
      <c r="AA35" s="26"/>
      <c r="AB35" s="26"/>
      <c r="AC35" s="32"/>
      <c r="AD35" s="32"/>
      <c r="AE35" s="32"/>
      <c r="AF35" s="32"/>
      <c r="AG35" s="32"/>
      <c r="AH35" s="32"/>
      <c r="AI35" s="32"/>
      <c r="AJ35" s="32"/>
      <c r="AK35" s="33"/>
      <c r="AL35" s="33"/>
    </row>
    <row r="36" spans="1:38" s="11" customFormat="1" ht="14.25" customHeight="1" x14ac:dyDescent="0.2">
      <c r="A36" s="30" t="s">
        <v>35</v>
      </c>
      <c r="B36" s="37"/>
      <c r="C36" s="37"/>
      <c r="D36" s="37"/>
      <c r="E36" s="37"/>
      <c r="F36" s="37"/>
      <c r="G36" s="31"/>
      <c r="H36" s="31"/>
      <c r="I36" s="31"/>
      <c r="J36" s="31"/>
      <c r="K36" s="31"/>
      <c r="L36" s="31"/>
      <c r="M36" s="31"/>
      <c r="N36" s="31"/>
      <c r="O36" s="31"/>
      <c r="P36" s="31"/>
      <c r="Q36" s="31"/>
      <c r="R36" s="31"/>
      <c r="S36" s="31"/>
      <c r="T36" s="26" t="s">
        <v>40</v>
      </c>
      <c r="U36" s="2"/>
      <c r="V36" s="2"/>
      <c r="W36" s="33"/>
      <c r="X36" s="33"/>
      <c r="Y36" s="33"/>
      <c r="Z36" s="33"/>
      <c r="AA36" s="33"/>
      <c r="AB36" s="33"/>
      <c r="AC36" s="33"/>
      <c r="AD36" s="33"/>
      <c r="AE36" s="33"/>
      <c r="AF36" s="33"/>
      <c r="AG36" s="33"/>
      <c r="AH36" s="33"/>
      <c r="AI36" s="33"/>
      <c r="AJ36" s="33"/>
      <c r="AK36" s="33"/>
      <c r="AL36" s="33"/>
    </row>
    <row r="37" spans="1:38" s="11" customFormat="1" ht="14.25" customHeight="1" x14ac:dyDescent="0.2">
      <c r="A37" s="5" t="str">
        <f>+'ANEXO A'!A36</f>
        <v>III trimestre de 2017</v>
      </c>
      <c r="B37" s="31"/>
      <c r="C37" s="31"/>
      <c r="D37" s="31"/>
      <c r="E37" s="31"/>
      <c r="F37" s="31"/>
      <c r="G37" s="31"/>
      <c r="H37" s="31"/>
      <c r="I37" s="31"/>
      <c r="J37" s="31"/>
      <c r="K37" s="31"/>
      <c r="L37" s="31"/>
      <c r="M37" s="31"/>
      <c r="N37" s="31"/>
      <c r="O37" s="31"/>
      <c r="P37" s="31"/>
      <c r="Q37" s="31"/>
      <c r="R37" s="34" t="s">
        <v>0</v>
      </c>
      <c r="S37" s="31"/>
      <c r="T37" s="7" t="str">
        <f>+'ANEXO A'!T36</f>
        <v>III trimestre de 2017 / II trimestre de 2017</v>
      </c>
      <c r="U37" s="35"/>
      <c r="V37" s="35"/>
      <c r="W37" s="35"/>
      <c r="X37" s="35"/>
      <c r="Y37" s="35"/>
      <c r="Z37" s="33"/>
      <c r="AA37" s="33"/>
      <c r="AK37" s="12"/>
      <c r="AL37" s="33"/>
    </row>
    <row r="38" spans="1:38" s="281" customFormat="1" ht="27.75" customHeight="1" x14ac:dyDescent="0.2">
      <c r="A38" s="245" t="s">
        <v>1</v>
      </c>
      <c r="B38" s="272" t="s">
        <v>2</v>
      </c>
      <c r="C38" s="169" t="s">
        <v>106</v>
      </c>
      <c r="D38" s="169" t="s">
        <v>255</v>
      </c>
      <c r="E38" s="169" t="s">
        <v>104</v>
      </c>
      <c r="F38" s="169" t="s">
        <v>254</v>
      </c>
      <c r="G38" s="271" t="s">
        <v>48</v>
      </c>
      <c r="H38" s="271" t="s">
        <v>49</v>
      </c>
      <c r="I38" s="169" t="s">
        <v>252</v>
      </c>
      <c r="J38" s="169" t="s">
        <v>253</v>
      </c>
      <c r="K38" s="271" t="s">
        <v>56</v>
      </c>
      <c r="L38" s="169" t="s">
        <v>247</v>
      </c>
      <c r="M38" s="169" t="s">
        <v>248</v>
      </c>
      <c r="N38" s="169" t="s">
        <v>249</v>
      </c>
      <c r="O38" s="271" t="s">
        <v>59</v>
      </c>
      <c r="P38" s="169" t="s">
        <v>250</v>
      </c>
      <c r="Q38" s="169" t="s">
        <v>251</v>
      </c>
      <c r="R38" s="309" t="s">
        <v>256</v>
      </c>
      <c r="T38" s="245" t="s">
        <v>1</v>
      </c>
      <c r="U38" s="272" t="s">
        <v>2</v>
      </c>
      <c r="V38" s="169" t="s">
        <v>106</v>
      </c>
      <c r="W38" s="169" t="s">
        <v>255</v>
      </c>
      <c r="X38" s="169" t="s">
        <v>104</v>
      </c>
      <c r="Y38" s="169" t="s">
        <v>254</v>
      </c>
      <c r="Z38" s="169" t="s">
        <v>259</v>
      </c>
      <c r="AA38" s="169" t="s">
        <v>260</v>
      </c>
      <c r="AB38" s="169" t="s">
        <v>252</v>
      </c>
      <c r="AC38" s="169" t="s">
        <v>253</v>
      </c>
      <c r="AD38" s="169" t="s">
        <v>257</v>
      </c>
      <c r="AE38" s="169" t="s">
        <v>247</v>
      </c>
      <c r="AF38" s="169" t="s">
        <v>248</v>
      </c>
      <c r="AG38" s="169" t="s">
        <v>249</v>
      </c>
      <c r="AH38" s="271" t="s">
        <v>59</v>
      </c>
      <c r="AI38" s="169" t="s">
        <v>250</v>
      </c>
      <c r="AJ38" s="169" t="s">
        <v>251</v>
      </c>
      <c r="AK38" s="309" t="s">
        <v>256</v>
      </c>
      <c r="AL38" s="282"/>
    </row>
    <row r="39" spans="1:38" s="11" customFormat="1" ht="14.25" customHeight="1" x14ac:dyDescent="0.2">
      <c r="A39" s="36" t="s">
        <v>2</v>
      </c>
      <c r="B39" s="73">
        <v>3985994</v>
      </c>
      <c r="C39" s="120">
        <v>750111</v>
      </c>
      <c r="D39" s="120">
        <v>910366</v>
      </c>
      <c r="E39" s="120">
        <v>532903</v>
      </c>
      <c r="F39" s="120">
        <v>368146</v>
      </c>
      <c r="G39" s="120">
        <v>288971</v>
      </c>
      <c r="H39" s="120">
        <v>178964</v>
      </c>
      <c r="I39" s="120">
        <v>130570</v>
      </c>
      <c r="J39" s="120">
        <v>67500</v>
      </c>
      <c r="K39" s="120">
        <v>177272</v>
      </c>
      <c r="L39" s="120">
        <v>132140</v>
      </c>
      <c r="M39" s="120">
        <v>120625</v>
      </c>
      <c r="N39" s="120">
        <v>83773</v>
      </c>
      <c r="O39" s="120">
        <v>80296</v>
      </c>
      <c r="P39" s="120">
        <v>38054</v>
      </c>
      <c r="Q39" s="120">
        <v>81030</v>
      </c>
      <c r="R39" s="120">
        <v>45273</v>
      </c>
      <c r="T39" s="115" t="s">
        <v>2</v>
      </c>
      <c r="U39" s="125">
        <v>-17.570071231890864</v>
      </c>
      <c r="V39" s="125">
        <v>-21.270588630426417</v>
      </c>
      <c r="W39" s="125">
        <v>-9.3056803623126285</v>
      </c>
      <c r="X39" s="125">
        <v>-13.090071709664741</v>
      </c>
      <c r="Y39" s="125">
        <v>-39.269176648361167</v>
      </c>
      <c r="Z39" s="125">
        <v>-32.493663345519948</v>
      </c>
      <c r="AA39" s="125">
        <v>24.043666608906605</v>
      </c>
      <c r="AB39" s="125">
        <v>-8.3500624710457316</v>
      </c>
      <c r="AC39" s="125">
        <v>3.4387642515630716</v>
      </c>
      <c r="AD39" s="125">
        <v>-16.270546004156429</v>
      </c>
      <c r="AE39" s="125">
        <v>-33.35720517850929</v>
      </c>
      <c r="AF39" s="125">
        <v>67.686105511920488</v>
      </c>
      <c r="AG39" s="125">
        <v>-22.971606164257608</v>
      </c>
      <c r="AH39" s="125">
        <v>-13.219782120006911</v>
      </c>
      <c r="AI39" s="125">
        <v>0.74658477178861915</v>
      </c>
      <c r="AJ39" s="125">
        <v>-10.471013291789589</v>
      </c>
      <c r="AK39" s="125">
        <v>-33.567623882962323</v>
      </c>
      <c r="AL39" s="36"/>
    </row>
    <row r="40" spans="1:38" s="11" customFormat="1" ht="14.25" customHeight="1" x14ac:dyDescent="0.2">
      <c r="A40" s="25" t="s">
        <v>3</v>
      </c>
      <c r="B40" s="73">
        <v>2449224</v>
      </c>
      <c r="C40" s="131">
        <v>542975</v>
      </c>
      <c r="D40" s="131">
        <v>632346</v>
      </c>
      <c r="E40" s="131">
        <v>368370</v>
      </c>
      <c r="F40" s="131">
        <v>176296</v>
      </c>
      <c r="G40" s="131">
        <v>120343</v>
      </c>
      <c r="H40" s="131">
        <v>97500</v>
      </c>
      <c r="I40" s="131">
        <v>61014</v>
      </c>
      <c r="J40" s="131">
        <v>49075</v>
      </c>
      <c r="K40" s="131">
        <v>96823</v>
      </c>
      <c r="L40" s="131">
        <v>81995</v>
      </c>
      <c r="M40" s="131">
        <v>51306</v>
      </c>
      <c r="N40" s="131">
        <v>61519</v>
      </c>
      <c r="O40" s="131">
        <v>43333</v>
      </c>
      <c r="P40" s="131">
        <v>9326</v>
      </c>
      <c r="Q40" s="131">
        <v>53198</v>
      </c>
      <c r="R40" s="131">
        <v>3805</v>
      </c>
      <c r="T40" s="25" t="s">
        <v>3</v>
      </c>
      <c r="U40" s="121">
        <v>-12.10447895459005</v>
      </c>
      <c r="V40" s="122">
        <v>-15.97655680116209</v>
      </c>
      <c r="W40" s="122">
        <v>10.900461657703822</v>
      </c>
      <c r="X40" s="122">
        <v>-8.3951028023360692</v>
      </c>
      <c r="Y40" s="122">
        <v>-19.861496256142846</v>
      </c>
      <c r="Z40" s="122">
        <v>-45.764545104131365</v>
      </c>
      <c r="AA40" s="122">
        <v>-4.0769364061687758</v>
      </c>
      <c r="AB40" s="122">
        <v>-21.640952929119955</v>
      </c>
      <c r="AC40" s="122">
        <v>-0.25438273875199191</v>
      </c>
      <c r="AD40" s="122">
        <v>-30.853013413942936</v>
      </c>
      <c r="AE40" s="122">
        <v>-27.840287269077724</v>
      </c>
      <c r="AF40" s="122">
        <v>39.228470146660179</v>
      </c>
      <c r="AG40" s="122">
        <v>-1.7672588179042996</v>
      </c>
      <c r="AH40" s="122">
        <v>-18.719738889849552</v>
      </c>
      <c r="AI40" s="122">
        <v>-32.81001800275304</v>
      </c>
      <c r="AJ40" s="122">
        <v>7.6292441468615708</v>
      </c>
      <c r="AK40" s="122">
        <v>-30.565378802330176</v>
      </c>
      <c r="AL40" s="36"/>
    </row>
    <row r="41" spans="1:38" s="11" customFormat="1" ht="14.25" customHeight="1" x14ac:dyDescent="0.2">
      <c r="A41" s="25" t="s">
        <v>6</v>
      </c>
      <c r="B41" s="73">
        <v>667040</v>
      </c>
      <c r="C41" s="131">
        <v>60916</v>
      </c>
      <c r="D41" s="131">
        <v>51413</v>
      </c>
      <c r="E41" s="131">
        <v>80249</v>
      </c>
      <c r="F41" s="131">
        <v>139923</v>
      </c>
      <c r="G41" s="131">
        <v>59030</v>
      </c>
      <c r="H41" s="131">
        <v>14979</v>
      </c>
      <c r="I41" s="131">
        <v>39381</v>
      </c>
      <c r="J41" s="131">
        <v>16208</v>
      </c>
      <c r="K41" s="131">
        <v>38698</v>
      </c>
      <c r="L41" s="131">
        <v>14301</v>
      </c>
      <c r="M41" s="131">
        <v>42447</v>
      </c>
      <c r="N41" s="131">
        <v>15982</v>
      </c>
      <c r="O41" s="131">
        <v>18721</v>
      </c>
      <c r="P41" s="131">
        <v>20254</v>
      </c>
      <c r="Q41" s="131">
        <v>20733</v>
      </c>
      <c r="R41" s="131">
        <v>33805</v>
      </c>
      <c r="T41" s="25" t="s">
        <v>6</v>
      </c>
      <c r="U41" s="121">
        <v>0.13321986965463536</v>
      </c>
      <c r="V41" s="122">
        <v>-0.48689559191033333</v>
      </c>
      <c r="W41" s="122">
        <v>1.2903302934724343</v>
      </c>
      <c r="X41" s="122">
        <v>-1.8350628784654099</v>
      </c>
      <c r="Y41" s="122">
        <v>-8.3608685682612638</v>
      </c>
      <c r="Z41" s="122">
        <v>6.7683646175230381</v>
      </c>
      <c r="AA41" s="122">
        <v>-2.7884248830358693</v>
      </c>
      <c r="AB41" s="122">
        <v>3.206379065882389</v>
      </c>
      <c r="AC41" s="122">
        <v>8.331800907196266</v>
      </c>
      <c r="AD41" s="122">
        <v>9.344417154732664</v>
      </c>
      <c r="AE41" s="122">
        <v>1.4297890367710473</v>
      </c>
      <c r="AF41" s="122">
        <v>5.3603948008618891</v>
      </c>
      <c r="AG41" s="122">
        <v>-6.7711206738019056</v>
      </c>
      <c r="AH41" s="122">
        <v>-8.3877312813418605</v>
      </c>
      <c r="AI41" s="122">
        <v>32.521444456210631</v>
      </c>
      <c r="AJ41" s="122">
        <v>-0.28837548476913399</v>
      </c>
      <c r="AK41" s="122">
        <v>2.5473594623545459</v>
      </c>
      <c r="AL41" s="36"/>
    </row>
    <row r="42" spans="1:38" s="11" customFormat="1" ht="14.25" customHeight="1" x14ac:dyDescent="0.2">
      <c r="A42" s="25" t="s">
        <v>4</v>
      </c>
      <c r="B42" s="73">
        <v>107930</v>
      </c>
      <c r="C42" s="131">
        <v>28053</v>
      </c>
      <c r="D42" s="131">
        <v>33449</v>
      </c>
      <c r="E42" s="131">
        <v>1395</v>
      </c>
      <c r="F42" s="131">
        <v>5182</v>
      </c>
      <c r="G42" s="131">
        <v>2991</v>
      </c>
      <c r="H42" s="131">
        <v>12841</v>
      </c>
      <c r="I42" s="131">
        <v>7627</v>
      </c>
      <c r="J42" s="131">
        <v>0</v>
      </c>
      <c r="K42" s="131">
        <v>0</v>
      </c>
      <c r="L42" s="131">
        <v>2874</v>
      </c>
      <c r="M42" s="131">
        <v>630</v>
      </c>
      <c r="N42" s="131">
        <v>0</v>
      </c>
      <c r="O42" s="131">
        <v>9335</v>
      </c>
      <c r="P42" s="131">
        <v>0</v>
      </c>
      <c r="Q42" s="131">
        <v>2658</v>
      </c>
      <c r="R42" s="131">
        <v>895</v>
      </c>
      <c r="T42" s="25" t="s">
        <v>4</v>
      </c>
      <c r="U42" s="121">
        <v>0.21732499382188186</v>
      </c>
      <c r="V42" s="122">
        <v>-2.7053720148913025</v>
      </c>
      <c r="W42" s="122">
        <v>0.87748835893338506</v>
      </c>
      <c r="X42" s="122">
        <v>0.16504475942116911</v>
      </c>
      <c r="Y42" s="122">
        <v>-0.91967409719346804</v>
      </c>
      <c r="Z42" s="122">
        <v>-0.10325534673472485</v>
      </c>
      <c r="AA42" s="122">
        <v>8.1913013342574956</v>
      </c>
      <c r="AB42" s="122">
        <v>5.0608566254404614</v>
      </c>
      <c r="AC42" s="122">
        <v>-0.61297045482407697</v>
      </c>
      <c r="AD42" s="122">
        <v>-0.11760816172303039</v>
      </c>
      <c r="AE42" s="122">
        <v>1.4494580923033473</v>
      </c>
      <c r="AF42" s="122">
        <v>0.87579064433168841</v>
      </c>
      <c r="AG42" s="122">
        <v>0</v>
      </c>
      <c r="AH42" s="122">
        <v>9.9656320249005663</v>
      </c>
      <c r="AI42" s="122">
        <v>0</v>
      </c>
      <c r="AJ42" s="122">
        <v>2.8704962047134486</v>
      </c>
      <c r="AK42" s="122">
        <v>-1.790195013866674</v>
      </c>
      <c r="AL42" s="36"/>
    </row>
    <row r="43" spans="1:38" s="11" customFormat="1" ht="14.25" customHeight="1" x14ac:dyDescent="0.2">
      <c r="A43" s="25" t="s">
        <v>5</v>
      </c>
      <c r="B43" s="73">
        <v>216344</v>
      </c>
      <c r="C43" s="131">
        <v>48589</v>
      </c>
      <c r="D43" s="131">
        <v>62200</v>
      </c>
      <c r="E43" s="131">
        <v>19761</v>
      </c>
      <c r="F43" s="131">
        <v>7143</v>
      </c>
      <c r="G43" s="131">
        <v>7634</v>
      </c>
      <c r="H43" s="131">
        <v>34949</v>
      </c>
      <c r="I43" s="131">
        <v>7514</v>
      </c>
      <c r="J43" s="131">
        <v>1058</v>
      </c>
      <c r="K43" s="131">
        <v>544</v>
      </c>
      <c r="L43" s="131">
        <v>6819</v>
      </c>
      <c r="M43" s="131">
        <v>4965</v>
      </c>
      <c r="N43" s="131">
        <v>2860</v>
      </c>
      <c r="O43" s="131">
        <v>7927</v>
      </c>
      <c r="P43" s="131">
        <v>756</v>
      </c>
      <c r="Q43" s="131">
        <v>1967</v>
      </c>
      <c r="R43" s="131">
        <v>1658</v>
      </c>
      <c r="T43" s="25" t="s">
        <v>5</v>
      </c>
      <c r="U43" s="121">
        <v>-0.15724990513099149</v>
      </c>
      <c r="V43" s="122">
        <v>0.60434249153259312</v>
      </c>
      <c r="W43" s="122">
        <v>-4.4886597979226384</v>
      </c>
      <c r="X43" s="122">
        <v>0.54161427474081281</v>
      </c>
      <c r="Y43" s="122">
        <v>-2.0119005003357016</v>
      </c>
      <c r="Z43" s="122">
        <v>-1.0517094366509756</v>
      </c>
      <c r="AA43" s="122">
        <v>21.827066366314334</v>
      </c>
      <c r="AB43" s="122">
        <v>4.1666081731781661</v>
      </c>
      <c r="AC43" s="122">
        <v>-1.1462547505210239</v>
      </c>
      <c r="AD43" s="122">
        <v>-0.29047798979784611</v>
      </c>
      <c r="AE43" s="122">
        <v>1.7828233668379725</v>
      </c>
      <c r="AF43" s="122">
        <v>3.1889900604712591</v>
      </c>
      <c r="AG43" s="122">
        <v>1.9456397807937036</v>
      </c>
      <c r="AH43" s="122">
        <v>6.7136434376621112</v>
      </c>
      <c r="AI43" s="122">
        <v>-8.8319390024355808</v>
      </c>
      <c r="AJ43" s="122">
        <v>-1.3910526257637537</v>
      </c>
      <c r="AK43" s="122">
        <v>-0.81439199401311801</v>
      </c>
      <c r="AL43" s="36"/>
    </row>
    <row r="44" spans="1:38" s="11" customFormat="1" ht="14.25" customHeight="1" x14ac:dyDescent="0.2">
      <c r="A44" s="25" t="s">
        <v>7</v>
      </c>
      <c r="B44" s="73">
        <v>167555</v>
      </c>
      <c r="C44" s="131">
        <v>25651</v>
      </c>
      <c r="D44" s="131">
        <v>11908</v>
      </c>
      <c r="E44" s="131">
        <v>13392</v>
      </c>
      <c r="F44" s="131">
        <v>19444</v>
      </c>
      <c r="G44" s="131">
        <v>43436</v>
      </c>
      <c r="H44" s="131">
        <v>9516</v>
      </c>
      <c r="I44" s="131">
        <v>9505</v>
      </c>
      <c r="J44" s="131">
        <v>0</v>
      </c>
      <c r="K44" s="131">
        <v>25976</v>
      </c>
      <c r="L44" s="131">
        <v>2490</v>
      </c>
      <c r="M44" s="131">
        <v>1090</v>
      </c>
      <c r="N44" s="131">
        <v>1925</v>
      </c>
      <c r="O44" s="131">
        <v>980</v>
      </c>
      <c r="P44" s="131">
        <v>200</v>
      </c>
      <c r="Q44" s="131">
        <v>1792</v>
      </c>
      <c r="R44" s="131">
        <v>250</v>
      </c>
      <c r="T44" s="25" t="s">
        <v>7</v>
      </c>
      <c r="U44" s="121">
        <v>-3.4867333317478724</v>
      </c>
      <c r="V44" s="122">
        <v>-8.1551600541998059E-2</v>
      </c>
      <c r="W44" s="122">
        <v>-15.717880718169623</v>
      </c>
      <c r="X44" s="122">
        <v>-7.8348965290043333</v>
      </c>
      <c r="Y44" s="122">
        <v>-2.1394176442156212</v>
      </c>
      <c r="Z44" s="122">
        <v>5.8479436534171203</v>
      </c>
      <c r="AA44" s="122">
        <v>3.8530583954254038</v>
      </c>
      <c r="AB44" s="122">
        <v>4.5652997908272903</v>
      </c>
      <c r="AC44" s="122">
        <v>-0.34326345470148312</v>
      </c>
      <c r="AD44" s="122">
        <v>6.7466465142641212</v>
      </c>
      <c r="AE44" s="122">
        <v>0.83215234944346672</v>
      </c>
      <c r="AF44" s="122">
        <v>-2.2562035170640162</v>
      </c>
      <c r="AG44" s="122">
        <v>0.59490970613115612</v>
      </c>
      <c r="AH44" s="122">
        <v>-2.3052481411032328</v>
      </c>
      <c r="AI44" s="122">
        <v>0.14561050513607821</v>
      </c>
      <c r="AJ44" s="122">
        <v>1.3501718099152555</v>
      </c>
      <c r="AK44" s="122">
        <v>-2.9347459243715967E-2</v>
      </c>
      <c r="AL44" s="36"/>
    </row>
    <row r="45" spans="1:38" s="11" customFormat="1" ht="14.25" customHeight="1" x14ac:dyDescent="0.2">
      <c r="A45" s="25" t="s">
        <v>8</v>
      </c>
      <c r="B45" s="73">
        <v>79147</v>
      </c>
      <c r="C45" s="131">
        <v>20227</v>
      </c>
      <c r="D45" s="131">
        <v>7030</v>
      </c>
      <c r="E45" s="131">
        <v>27246</v>
      </c>
      <c r="F45" s="131">
        <v>4817</v>
      </c>
      <c r="G45" s="131">
        <v>10782</v>
      </c>
      <c r="H45" s="131">
        <v>1124</v>
      </c>
      <c r="I45" s="131">
        <v>935</v>
      </c>
      <c r="J45" s="131">
        <v>0</v>
      </c>
      <c r="K45" s="131">
        <v>840</v>
      </c>
      <c r="L45" s="131">
        <v>2497</v>
      </c>
      <c r="M45" s="131">
        <v>1020</v>
      </c>
      <c r="N45" s="131">
        <v>666</v>
      </c>
      <c r="O45" s="131">
        <v>0</v>
      </c>
      <c r="P45" s="131">
        <v>1010</v>
      </c>
      <c r="Q45" s="131">
        <v>0</v>
      </c>
      <c r="R45" s="131">
        <v>953</v>
      </c>
      <c r="T45" s="25" t="s">
        <v>8</v>
      </c>
      <c r="U45" s="121">
        <v>-4.2869417850676675E-2</v>
      </c>
      <c r="V45" s="122">
        <v>1.406004170991771</v>
      </c>
      <c r="W45" s="122">
        <v>-5.6686066783957323E-2</v>
      </c>
      <c r="X45" s="122">
        <v>4.3831452116633809</v>
      </c>
      <c r="Y45" s="122">
        <v>-2.9373483362559449</v>
      </c>
      <c r="Z45" s="122">
        <v>-3.5875392755773063</v>
      </c>
      <c r="AA45" s="122">
        <v>-3.2202391266678219</v>
      </c>
      <c r="AB45" s="122">
        <v>0.65629694102452585</v>
      </c>
      <c r="AC45" s="122">
        <v>0</v>
      </c>
      <c r="AD45" s="122">
        <v>0.3060646136406574</v>
      </c>
      <c r="AE45" s="122">
        <v>0.93251496613392115</v>
      </c>
      <c r="AF45" s="122">
        <v>-2.3437825814971851</v>
      </c>
      <c r="AG45" s="122">
        <v>-6.8557137077494588</v>
      </c>
      <c r="AH45" s="122">
        <v>0</v>
      </c>
      <c r="AI45" s="122">
        <v>2.0914963465000325</v>
      </c>
      <c r="AJ45" s="122">
        <v>0</v>
      </c>
      <c r="AK45" s="122">
        <v>1.3984064329630659</v>
      </c>
      <c r="AL45" s="36"/>
    </row>
    <row r="46" spans="1:38" s="11" customFormat="1" ht="14.25" customHeight="1" x14ac:dyDescent="0.2">
      <c r="A46" s="25" t="s">
        <v>9</v>
      </c>
      <c r="B46" s="73">
        <v>52282</v>
      </c>
      <c r="C46" s="131">
        <v>807</v>
      </c>
      <c r="D46" s="131">
        <v>9181</v>
      </c>
      <c r="E46" s="131">
        <v>1294</v>
      </c>
      <c r="F46" s="131">
        <v>1506</v>
      </c>
      <c r="G46" s="131">
        <v>22000</v>
      </c>
      <c r="H46" s="131">
        <v>4333</v>
      </c>
      <c r="I46" s="131">
        <v>0</v>
      </c>
      <c r="J46" s="131">
        <v>0</v>
      </c>
      <c r="K46" s="131">
        <v>9634</v>
      </c>
      <c r="L46" s="131">
        <v>468</v>
      </c>
      <c r="M46" s="131">
        <v>0</v>
      </c>
      <c r="N46" s="131">
        <v>0</v>
      </c>
      <c r="O46" s="131">
        <v>0</v>
      </c>
      <c r="P46" s="131">
        <v>0</v>
      </c>
      <c r="Q46" s="131">
        <v>150</v>
      </c>
      <c r="R46" s="131">
        <v>2909</v>
      </c>
      <c r="T46" s="25" t="s">
        <v>9</v>
      </c>
      <c r="U46" s="121">
        <v>-0.43541514367872514</v>
      </c>
      <c r="V46" s="122">
        <v>-0.16919070794556096</v>
      </c>
      <c r="W46" s="122">
        <v>-2.0407980282414164</v>
      </c>
      <c r="X46" s="122">
        <v>-6.11578901017178E-2</v>
      </c>
      <c r="Y46" s="122">
        <v>-4.3402018828986808</v>
      </c>
      <c r="Z46" s="122">
        <v>3.2375924217116552</v>
      </c>
      <c r="AA46" s="122">
        <v>0.89481892219719295</v>
      </c>
      <c r="AB46" s="122">
        <v>0</v>
      </c>
      <c r="AC46" s="122">
        <v>-0.64974868211352155</v>
      </c>
      <c r="AD46" s="122">
        <v>4.5503495182316263</v>
      </c>
      <c r="AE46" s="122">
        <v>0.23602866638760145</v>
      </c>
      <c r="AF46" s="122">
        <v>0</v>
      </c>
      <c r="AG46" s="122">
        <v>0</v>
      </c>
      <c r="AH46" s="122">
        <v>0</v>
      </c>
      <c r="AI46" s="122">
        <v>0</v>
      </c>
      <c r="AJ46" s="122">
        <v>0.16573303722364022</v>
      </c>
      <c r="AK46" s="122">
        <v>4.0338082730487601</v>
      </c>
      <c r="AL46" s="36"/>
    </row>
    <row r="47" spans="1:38" s="11" customFormat="1" ht="14.25" customHeight="1" x14ac:dyDescent="0.2">
      <c r="A47" s="25" t="s">
        <v>14</v>
      </c>
      <c r="B47" s="73">
        <v>20308</v>
      </c>
      <c r="C47" s="131">
        <v>5731</v>
      </c>
      <c r="D47" s="131">
        <v>1668</v>
      </c>
      <c r="E47" s="131">
        <v>0</v>
      </c>
      <c r="F47" s="131">
        <v>709</v>
      </c>
      <c r="G47" s="131">
        <v>5434</v>
      </c>
      <c r="H47" s="131">
        <v>376</v>
      </c>
      <c r="I47" s="131">
        <v>0</v>
      </c>
      <c r="J47" s="131">
        <v>0</v>
      </c>
      <c r="K47" s="131">
        <v>0</v>
      </c>
      <c r="L47" s="131">
        <v>0</v>
      </c>
      <c r="M47" s="131">
        <v>0</v>
      </c>
      <c r="N47" s="131">
        <v>821</v>
      </c>
      <c r="O47" s="131">
        <v>0</v>
      </c>
      <c r="P47" s="131">
        <v>5382</v>
      </c>
      <c r="Q47" s="131">
        <v>187</v>
      </c>
      <c r="R47" s="131">
        <v>0</v>
      </c>
      <c r="T47" s="25" t="s">
        <v>14</v>
      </c>
      <c r="U47" s="121">
        <v>-5.9103133727560986E-2</v>
      </c>
      <c r="V47" s="122">
        <v>0.60150865213151983</v>
      </c>
      <c r="W47" s="122">
        <v>-1.0898867673400581</v>
      </c>
      <c r="X47" s="122">
        <v>-0.97200273334996845</v>
      </c>
      <c r="Y47" s="122">
        <v>0.11695945020810204</v>
      </c>
      <c r="Z47" s="122">
        <v>0.41535748075642709</v>
      </c>
      <c r="AA47" s="122">
        <v>0.12892046439092014</v>
      </c>
      <c r="AB47" s="122">
        <v>0</v>
      </c>
      <c r="AC47" s="122">
        <v>0</v>
      </c>
      <c r="AD47" s="122">
        <v>0</v>
      </c>
      <c r="AE47" s="122">
        <v>0</v>
      </c>
      <c r="AF47" s="122">
        <v>-0.55605755195662754</v>
      </c>
      <c r="AG47" s="122">
        <v>0.75490087903196168</v>
      </c>
      <c r="AH47" s="122">
        <v>0</v>
      </c>
      <c r="AI47" s="122">
        <v>13.316742560626787</v>
      </c>
      <c r="AJ47" s="122">
        <v>0.20661385307213814</v>
      </c>
      <c r="AK47" s="122">
        <v>0</v>
      </c>
      <c r="AL47" s="36"/>
    </row>
    <row r="48" spans="1:38" s="11" customFormat="1" ht="14.25" customHeight="1" x14ac:dyDescent="0.2">
      <c r="A48" s="25" t="s">
        <v>11</v>
      </c>
      <c r="B48" s="73">
        <v>21110</v>
      </c>
      <c r="C48" s="131">
        <v>0</v>
      </c>
      <c r="D48" s="131">
        <v>0</v>
      </c>
      <c r="E48" s="131">
        <v>0</v>
      </c>
      <c r="F48" s="131">
        <v>598</v>
      </c>
      <c r="G48" s="131">
        <v>0</v>
      </c>
      <c r="H48" s="131">
        <v>225</v>
      </c>
      <c r="I48" s="131">
        <v>0</v>
      </c>
      <c r="J48" s="131">
        <v>0</v>
      </c>
      <c r="K48" s="131">
        <v>1600</v>
      </c>
      <c r="L48" s="131">
        <v>0</v>
      </c>
      <c r="M48" s="131">
        <v>18687</v>
      </c>
      <c r="N48" s="131">
        <v>0</v>
      </c>
      <c r="O48" s="131">
        <v>0</v>
      </c>
      <c r="P48" s="131">
        <v>0</v>
      </c>
      <c r="Q48" s="131">
        <v>0</v>
      </c>
      <c r="R48" s="131">
        <v>0</v>
      </c>
      <c r="T48" s="25" t="s">
        <v>11</v>
      </c>
      <c r="U48" s="121">
        <v>7.5729767568344417E-2</v>
      </c>
      <c r="V48" s="122">
        <v>-1.1858043538268908</v>
      </c>
      <c r="W48" s="122">
        <v>-0.44830808528612998</v>
      </c>
      <c r="X48" s="122">
        <v>-3.2617541387582834E-2</v>
      </c>
      <c r="Y48" s="122">
        <v>9.8648450246043753E-2</v>
      </c>
      <c r="Z48" s="122">
        <v>-0.17520703631457835</v>
      </c>
      <c r="AA48" s="122">
        <v>0.15595217466643566</v>
      </c>
      <c r="AB48" s="122">
        <v>0</v>
      </c>
      <c r="AC48" s="122">
        <v>0</v>
      </c>
      <c r="AD48" s="122">
        <v>0.75571509540903059</v>
      </c>
      <c r="AE48" s="122">
        <v>0</v>
      </c>
      <c r="AF48" s="122">
        <v>25.004517967609651</v>
      </c>
      <c r="AG48" s="122">
        <v>0</v>
      </c>
      <c r="AH48" s="122">
        <v>0</v>
      </c>
      <c r="AI48" s="122">
        <v>0</v>
      </c>
      <c r="AJ48" s="122">
        <v>0</v>
      </c>
      <c r="AK48" s="122">
        <v>0</v>
      </c>
      <c r="AL48" s="36"/>
    </row>
    <row r="49" spans="1:37" s="11" customFormat="1" ht="14.25" customHeight="1" x14ac:dyDescent="0.2">
      <c r="A49" s="64" t="s">
        <v>12</v>
      </c>
      <c r="B49" s="72">
        <v>205054</v>
      </c>
      <c r="C49" s="132">
        <v>17162</v>
      </c>
      <c r="D49" s="132">
        <v>101171</v>
      </c>
      <c r="E49" s="132">
        <v>21196</v>
      </c>
      <c r="F49" s="132">
        <v>12528</v>
      </c>
      <c r="G49" s="132">
        <v>17321</v>
      </c>
      <c r="H49" s="132">
        <v>3121</v>
      </c>
      <c r="I49" s="132">
        <v>4594</v>
      </c>
      <c r="J49" s="132">
        <v>1159</v>
      </c>
      <c r="K49" s="132">
        <v>3157</v>
      </c>
      <c r="L49" s="132">
        <v>20696</v>
      </c>
      <c r="M49" s="132">
        <v>480</v>
      </c>
      <c r="N49" s="132">
        <v>0</v>
      </c>
      <c r="O49" s="132">
        <v>0</v>
      </c>
      <c r="P49" s="132">
        <v>1126</v>
      </c>
      <c r="Q49" s="132">
        <v>345</v>
      </c>
      <c r="R49" s="132">
        <v>998</v>
      </c>
      <c r="T49" s="58" t="s">
        <v>12</v>
      </c>
      <c r="U49" s="123">
        <v>-1.7104959762098502</v>
      </c>
      <c r="V49" s="124">
        <v>-3.2770728748041251</v>
      </c>
      <c r="W49" s="124">
        <v>1.4682587913215519</v>
      </c>
      <c r="X49" s="124">
        <v>0.95096441915497754</v>
      </c>
      <c r="Y49" s="124">
        <v>1.0861227364882142</v>
      </c>
      <c r="Z49" s="124">
        <v>1.9193346804807676</v>
      </c>
      <c r="AA49" s="124">
        <v>-0.92185063247270849</v>
      </c>
      <c r="AB49" s="124">
        <v>-4.3645501382786112</v>
      </c>
      <c r="AC49" s="124">
        <v>-1.8864165747210968</v>
      </c>
      <c r="AD49" s="124">
        <v>-6.7126393349707145</v>
      </c>
      <c r="AE49" s="124">
        <v>-12.179684387308921</v>
      </c>
      <c r="AF49" s="124">
        <v>-0.81601445749635093</v>
      </c>
      <c r="AG49" s="124">
        <v>-10.872963330758765</v>
      </c>
      <c r="AH49" s="124">
        <v>-0.48633927027494361</v>
      </c>
      <c r="AI49" s="124">
        <v>-5.6867520914962908</v>
      </c>
      <c r="AJ49" s="124">
        <v>-21.013844233042754</v>
      </c>
      <c r="AK49" s="124">
        <v>-8.3478847818750079</v>
      </c>
    </row>
    <row r="50" spans="1:37" s="11" customFormat="1" ht="14.25" customHeight="1" x14ac:dyDescent="0.2">
      <c r="A50" s="20" t="s">
        <v>91</v>
      </c>
      <c r="B50" s="13"/>
      <c r="C50" s="13"/>
      <c r="D50" s="13"/>
      <c r="E50" s="13"/>
      <c r="F50" s="13"/>
      <c r="G50" s="13"/>
      <c r="H50" s="13"/>
      <c r="I50" s="13"/>
      <c r="J50" s="13"/>
      <c r="K50" s="13"/>
      <c r="L50" s="13"/>
      <c r="M50" s="13"/>
      <c r="N50" s="13"/>
      <c r="O50" s="13"/>
      <c r="P50" s="13"/>
      <c r="Q50" s="13"/>
      <c r="R50" s="13"/>
      <c r="S50" s="13"/>
      <c r="T50" s="20" t="s">
        <v>91</v>
      </c>
      <c r="U50" s="12"/>
      <c r="V50" s="12"/>
      <c r="W50" s="12"/>
      <c r="X50" s="12"/>
      <c r="Y50" s="12"/>
      <c r="Z50" s="12"/>
      <c r="AA50" s="12"/>
      <c r="AB50" s="12"/>
      <c r="AC50" s="12"/>
      <c r="AD50" s="12"/>
      <c r="AE50" s="12"/>
      <c r="AF50" s="12"/>
      <c r="AG50" s="12"/>
      <c r="AH50" s="12"/>
      <c r="AI50" s="12"/>
      <c r="AJ50" s="12"/>
      <c r="AK50" s="12"/>
    </row>
    <row r="51" spans="1:37" s="21" customFormat="1" ht="14.25" customHeight="1" x14ac:dyDescent="0.2">
      <c r="A51" s="14" t="s">
        <v>30</v>
      </c>
      <c r="B51" s="22"/>
      <c r="C51" s="22"/>
      <c r="D51" s="22"/>
      <c r="E51" s="22"/>
      <c r="F51" s="22"/>
      <c r="G51" s="22"/>
      <c r="H51" s="22"/>
      <c r="I51" s="22"/>
      <c r="J51" s="22"/>
      <c r="K51" s="22"/>
      <c r="L51" s="22"/>
      <c r="M51" s="22"/>
      <c r="N51" s="22"/>
      <c r="O51" s="22"/>
      <c r="P51" s="22"/>
      <c r="Q51" s="22"/>
      <c r="R51" s="22"/>
      <c r="S51" s="22"/>
      <c r="T51" s="14" t="s">
        <v>34</v>
      </c>
      <c r="U51" s="12"/>
      <c r="V51" s="12"/>
      <c r="W51" s="12"/>
      <c r="X51" s="12"/>
      <c r="Y51" s="11"/>
      <c r="Z51" s="11"/>
      <c r="AA51" s="11"/>
      <c r="AB51" s="11"/>
      <c r="AC51" s="11"/>
      <c r="AD51" s="11"/>
      <c r="AE51" s="11"/>
      <c r="AF51" s="11"/>
      <c r="AG51" s="11"/>
      <c r="AH51" s="11"/>
      <c r="AI51" s="11"/>
      <c r="AJ51" s="11"/>
      <c r="AK51" s="12"/>
    </row>
    <row r="52" spans="1:37" s="21" customFormat="1" ht="14.25" customHeight="1" x14ac:dyDescent="0.15">
      <c r="A52" s="14" t="s">
        <v>90</v>
      </c>
      <c r="S52" s="22"/>
      <c r="T52" s="14" t="s">
        <v>90</v>
      </c>
      <c r="U52" s="41"/>
      <c r="AK52" s="41"/>
    </row>
    <row r="53" spans="1:37" s="11" customFormat="1" ht="14.25" customHeight="1" x14ac:dyDescent="0.2">
      <c r="A53" s="314" t="s">
        <v>107</v>
      </c>
      <c r="B53" s="314"/>
      <c r="C53" s="314"/>
      <c r="D53" s="314"/>
      <c r="E53" s="314"/>
      <c r="F53" s="314"/>
      <c r="G53" s="314"/>
      <c r="H53" s="314"/>
      <c r="I53" s="314"/>
      <c r="J53" s="314"/>
      <c r="K53" s="314"/>
      <c r="L53" s="314"/>
      <c r="M53" s="314"/>
      <c r="N53" s="314"/>
      <c r="O53" s="314"/>
      <c r="P53" s="314"/>
      <c r="Q53" s="314"/>
      <c r="R53" s="314"/>
      <c r="S53" s="314"/>
      <c r="T53" s="316" t="s">
        <v>107</v>
      </c>
      <c r="U53" s="316"/>
      <c r="V53" s="316"/>
      <c r="W53" s="316"/>
      <c r="X53" s="316"/>
      <c r="Y53" s="316"/>
      <c r="Z53" s="316"/>
      <c r="AA53" s="316"/>
      <c r="AB53" s="316"/>
      <c r="AC53" s="316"/>
      <c r="AD53" s="316"/>
      <c r="AE53" s="316"/>
      <c r="AF53" s="316"/>
      <c r="AG53" s="316"/>
      <c r="AH53" s="316"/>
      <c r="AI53" s="316"/>
      <c r="AJ53" s="316"/>
      <c r="AK53" s="316"/>
    </row>
    <row r="54" spans="1:37" s="11" customFormat="1" ht="14.25" customHeight="1" x14ac:dyDescent="0.2">
      <c r="A54" s="113" t="str">
        <f>A30</f>
        <v>Fecha de publicación: 09 de Noviembre de 2017</v>
      </c>
      <c r="B54" s="38"/>
      <c r="C54" s="13"/>
      <c r="D54" s="13"/>
      <c r="E54" s="120"/>
      <c r="F54" s="13"/>
      <c r="G54" s="13"/>
      <c r="H54" s="13"/>
      <c r="I54" s="13"/>
      <c r="J54" s="13"/>
      <c r="K54" s="13"/>
      <c r="L54" s="13"/>
      <c r="M54" s="13"/>
      <c r="N54" s="13"/>
      <c r="O54" s="13"/>
      <c r="P54" s="13"/>
      <c r="Q54" s="13"/>
      <c r="R54" s="13"/>
      <c r="S54" s="13"/>
      <c r="T54" s="113" t="str">
        <f>A30</f>
        <v>Fecha de publicación: 09 de Noviembre de 2017</v>
      </c>
    </row>
  </sheetData>
  <mergeCells count="4">
    <mergeCell ref="A53:S53"/>
    <mergeCell ref="T53:AK53"/>
    <mergeCell ref="A29:R29"/>
    <mergeCell ref="T29:AK2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48"/>
  <sheetViews>
    <sheetView workbookViewId="0">
      <selection activeCell="F8" sqref="F8"/>
    </sheetView>
  </sheetViews>
  <sheetFormatPr baseColWidth="10" defaultRowHeight="14.25" customHeight="1" x14ac:dyDescent="0.2"/>
  <cols>
    <col min="1" max="16384" width="11.42578125" style="151"/>
  </cols>
  <sheetData>
    <row r="6" spans="1:6" s="226" customFormat="1" ht="14.25" customHeight="1" x14ac:dyDescent="0.25">
      <c r="A6" s="227" t="s">
        <v>223</v>
      </c>
    </row>
    <row r="7" spans="1:6" s="226" customFormat="1" ht="14.25" customHeight="1" x14ac:dyDescent="0.25">
      <c r="A7" s="227" t="s">
        <v>224</v>
      </c>
    </row>
    <row r="8" spans="1:6" s="226" customFormat="1" ht="14.25" customHeight="1" x14ac:dyDescent="0.25">
      <c r="A8" s="227" t="s">
        <v>193</v>
      </c>
    </row>
    <row r="9" spans="1:6" s="176" customFormat="1" ht="14.25" customHeight="1" x14ac:dyDescent="0.3"/>
    <row r="10" spans="1:6" s="19" customFormat="1" ht="14.25" customHeight="1" x14ac:dyDescent="0.2">
      <c r="A10" s="136" t="s">
        <v>151</v>
      </c>
    </row>
    <row r="11" spans="1:6" s="19" customFormat="1" ht="14.25" customHeight="1" x14ac:dyDescent="0.2">
      <c r="A11" s="133" t="s">
        <v>18</v>
      </c>
      <c r="B11" s="3"/>
      <c r="C11" s="3"/>
      <c r="D11" s="3"/>
      <c r="E11" s="3"/>
      <c r="F11" s="3"/>
    </row>
    <row r="12" spans="1:6" s="19" customFormat="1" ht="14.25" customHeight="1" x14ac:dyDescent="0.2">
      <c r="A12" s="135" t="str">
        <f>+'ANEXO A'!A36</f>
        <v>III trimestre de 2017</v>
      </c>
      <c r="B12" s="3"/>
      <c r="C12" s="3"/>
      <c r="D12" s="3"/>
      <c r="E12" s="3"/>
      <c r="F12" s="34" t="s">
        <v>0</v>
      </c>
    </row>
    <row r="13" spans="1:6" s="19" customFormat="1" ht="36" customHeight="1" x14ac:dyDescent="0.2">
      <c r="A13" s="8" t="s">
        <v>1</v>
      </c>
      <c r="B13" s="56" t="s">
        <v>2</v>
      </c>
      <c r="C13" s="245" t="s">
        <v>37</v>
      </c>
      <c r="D13" s="245" t="s">
        <v>38</v>
      </c>
      <c r="E13" s="245" t="s">
        <v>17</v>
      </c>
      <c r="F13" s="245" t="s">
        <v>12</v>
      </c>
    </row>
    <row r="14" spans="1:6" s="19" customFormat="1" ht="14.25" customHeight="1" x14ac:dyDescent="0.2">
      <c r="A14" s="55" t="s">
        <v>2</v>
      </c>
      <c r="B14" s="73">
        <v>3985994</v>
      </c>
      <c r="C14" s="73">
        <v>308127</v>
      </c>
      <c r="D14" s="73">
        <v>2560208</v>
      </c>
      <c r="E14" s="73">
        <v>1039033</v>
      </c>
      <c r="F14" s="73">
        <v>78626</v>
      </c>
    </row>
    <row r="15" spans="1:6" s="19" customFormat="1" ht="14.25" customHeight="1" x14ac:dyDescent="0.2">
      <c r="A15" s="10" t="s">
        <v>3</v>
      </c>
      <c r="B15" s="73">
        <v>2449224</v>
      </c>
      <c r="C15" s="70">
        <v>159471</v>
      </c>
      <c r="D15" s="70">
        <v>1297775</v>
      </c>
      <c r="E15" s="70">
        <v>987905</v>
      </c>
      <c r="F15" s="70">
        <v>4073</v>
      </c>
    </row>
    <row r="16" spans="1:6" s="19" customFormat="1" ht="14.25" customHeight="1" x14ac:dyDescent="0.2">
      <c r="A16" s="10" t="s">
        <v>6</v>
      </c>
      <c r="B16" s="73">
        <v>667040</v>
      </c>
      <c r="C16" s="70">
        <v>147415</v>
      </c>
      <c r="D16" s="70">
        <v>465477</v>
      </c>
      <c r="E16" s="70">
        <v>48919</v>
      </c>
      <c r="F16" s="143">
        <v>5229</v>
      </c>
    </row>
    <row r="17" spans="1:11" s="19" customFormat="1" ht="14.25" customHeight="1" x14ac:dyDescent="0.2">
      <c r="A17" s="10" t="s">
        <v>4</v>
      </c>
      <c r="B17" s="73">
        <v>107930</v>
      </c>
      <c r="C17" s="70">
        <v>0</v>
      </c>
      <c r="D17" s="70">
        <v>101035</v>
      </c>
      <c r="E17" s="143">
        <v>0</v>
      </c>
      <c r="F17" s="70">
        <v>6895</v>
      </c>
    </row>
    <row r="18" spans="1:11" s="19" customFormat="1" ht="14.25" customHeight="1" x14ac:dyDescent="0.2">
      <c r="A18" s="10" t="s">
        <v>5</v>
      </c>
      <c r="B18" s="73">
        <v>216344</v>
      </c>
      <c r="C18" s="70">
        <v>438</v>
      </c>
      <c r="D18" s="70">
        <v>195671</v>
      </c>
      <c r="E18" s="70">
        <v>1325</v>
      </c>
      <c r="F18" s="70">
        <v>18910</v>
      </c>
    </row>
    <row r="19" spans="1:11" s="19" customFormat="1" ht="14.25" customHeight="1" x14ac:dyDescent="0.2">
      <c r="A19" s="10" t="s">
        <v>7</v>
      </c>
      <c r="B19" s="73">
        <v>167555</v>
      </c>
      <c r="C19" s="143">
        <v>0</v>
      </c>
      <c r="D19" s="70">
        <v>134642</v>
      </c>
      <c r="E19" s="143">
        <v>0</v>
      </c>
      <c r="F19" s="70">
        <v>32913</v>
      </c>
    </row>
    <row r="20" spans="1:11" s="19" customFormat="1" ht="14.25" customHeight="1" x14ac:dyDescent="0.2">
      <c r="A20" s="10" t="s">
        <v>8</v>
      </c>
      <c r="B20" s="73">
        <v>79147</v>
      </c>
      <c r="C20" s="143">
        <v>0</v>
      </c>
      <c r="D20" s="70">
        <v>77336</v>
      </c>
      <c r="E20" s="143">
        <v>0</v>
      </c>
      <c r="F20" s="70">
        <v>1811</v>
      </c>
    </row>
    <row r="21" spans="1:11" s="19" customFormat="1" ht="14.25" customHeight="1" x14ac:dyDescent="0.2">
      <c r="A21" s="10" t="s">
        <v>9</v>
      </c>
      <c r="B21" s="73">
        <v>52282</v>
      </c>
      <c r="C21" s="143">
        <v>0</v>
      </c>
      <c r="D21" s="70">
        <v>50362</v>
      </c>
      <c r="E21" s="143">
        <v>0</v>
      </c>
      <c r="F21" s="70">
        <v>1920</v>
      </c>
    </row>
    <row r="22" spans="1:11" s="19" customFormat="1" ht="14.25" customHeight="1" x14ac:dyDescent="0.2">
      <c r="A22" s="10" t="s">
        <v>10</v>
      </c>
      <c r="B22" s="73">
        <v>20308</v>
      </c>
      <c r="C22" s="143">
        <v>0</v>
      </c>
      <c r="D22" s="70">
        <v>18519</v>
      </c>
      <c r="E22" s="143">
        <v>0</v>
      </c>
      <c r="F22" s="70">
        <v>1789</v>
      </c>
    </row>
    <row r="23" spans="1:11" s="19" customFormat="1" ht="14.25" customHeight="1" x14ac:dyDescent="0.2">
      <c r="A23" s="10" t="s">
        <v>11</v>
      </c>
      <c r="B23" s="73">
        <v>21110</v>
      </c>
      <c r="C23" s="143">
        <v>0</v>
      </c>
      <c r="D23" s="70">
        <v>21110</v>
      </c>
      <c r="E23" s="143">
        <v>0</v>
      </c>
      <c r="F23" s="70">
        <v>0</v>
      </c>
    </row>
    <row r="24" spans="1:11" s="19" customFormat="1" ht="14.25" customHeight="1" x14ac:dyDescent="0.2">
      <c r="A24" s="75" t="s">
        <v>12</v>
      </c>
      <c r="B24" s="72">
        <v>205054</v>
      </c>
      <c r="C24" s="74">
        <v>803</v>
      </c>
      <c r="D24" s="74">
        <v>198281</v>
      </c>
      <c r="E24" s="74">
        <v>884</v>
      </c>
      <c r="F24" s="74">
        <v>5086</v>
      </c>
      <c r="H24" s="23"/>
      <c r="I24" s="23"/>
      <c r="J24" s="23"/>
      <c r="K24" s="23"/>
    </row>
    <row r="25" spans="1:11" s="20" customFormat="1" ht="14.25" customHeight="1" x14ac:dyDescent="0.15">
      <c r="A25" s="20" t="s">
        <v>91</v>
      </c>
    </row>
    <row r="26" spans="1:11" s="20" customFormat="1" ht="14.25" customHeight="1" x14ac:dyDescent="0.15">
      <c r="A26" s="14" t="s">
        <v>30</v>
      </c>
    </row>
    <row r="27" spans="1:11" s="20" customFormat="1" ht="14.25" customHeight="1" x14ac:dyDescent="0.15">
      <c r="A27" s="14" t="s">
        <v>89</v>
      </c>
    </row>
    <row r="28" spans="1:11" s="20" customFormat="1" ht="14.25" customHeight="1" x14ac:dyDescent="0.15">
      <c r="A28" s="113" t="str">
        <f>+'ANEXO A'!A30</f>
        <v>Fecha de publicación: 09 de Noviembre de 2017</v>
      </c>
    </row>
    <row r="29" spans="1:11" s="20" customFormat="1" ht="14.25" customHeight="1" x14ac:dyDescent="0.15">
      <c r="A29" s="113"/>
    </row>
    <row r="30" spans="1:11" s="19" customFormat="1" ht="14.25" customHeight="1" x14ac:dyDescent="0.2">
      <c r="A30" s="1" t="s">
        <v>152</v>
      </c>
    </row>
    <row r="31" spans="1:11" s="19" customFormat="1" ht="14.25" customHeight="1" x14ac:dyDescent="0.2">
      <c r="A31" s="26" t="s">
        <v>134</v>
      </c>
      <c r="B31" s="3"/>
      <c r="C31" s="3"/>
      <c r="D31" s="3"/>
      <c r="E31" s="3"/>
      <c r="F31" s="3"/>
    </row>
    <row r="32" spans="1:11" s="19" customFormat="1" ht="14.25" customHeight="1" x14ac:dyDescent="0.2">
      <c r="A32" s="135" t="str">
        <f>A12</f>
        <v>III trimestre de 2017</v>
      </c>
      <c r="B32" s="3"/>
      <c r="C32" s="3"/>
      <c r="D32" s="3"/>
      <c r="E32" s="3"/>
      <c r="F32" s="34" t="s">
        <v>19</v>
      </c>
    </row>
    <row r="33" spans="1:6" s="19" customFormat="1" ht="32.25" customHeight="1" x14ac:dyDescent="0.2">
      <c r="A33" s="109" t="s">
        <v>1</v>
      </c>
      <c r="B33" s="110" t="s">
        <v>2</v>
      </c>
      <c r="C33" s="111" t="s">
        <v>37</v>
      </c>
      <c r="D33" s="111" t="s">
        <v>38</v>
      </c>
      <c r="E33" s="111" t="s">
        <v>17</v>
      </c>
      <c r="F33" s="111" t="s">
        <v>12</v>
      </c>
    </row>
    <row r="34" spans="1:6" s="19" customFormat="1" ht="14.25" customHeight="1" x14ac:dyDescent="0.2">
      <c r="A34" s="112" t="s">
        <v>2</v>
      </c>
      <c r="B34" s="73">
        <v>38405</v>
      </c>
      <c r="C34" s="73">
        <v>4765</v>
      </c>
      <c r="D34" s="73">
        <v>18553</v>
      </c>
      <c r="E34" s="73">
        <v>14862</v>
      </c>
      <c r="F34" s="73">
        <v>225</v>
      </c>
    </row>
    <row r="35" spans="1:6" s="19" customFormat="1" ht="14.25" customHeight="1" x14ac:dyDescent="0.2">
      <c r="A35" s="113" t="s">
        <v>3</v>
      </c>
      <c r="B35" s="73">
        <v>28856</v>
      </c>
      <c r="C35" s="70">
        <v>2449</v>
      </c>
      <c r="D35" s="70">
        <v>12350</v>
      </c>
      <c r="E35" s="70">
        <v>13991</v>
      </c>
      <c r="F35" s="70">
        <v>66</v>
      </c>
    </row>
    <row r="36" spans="1:6" s="19" customFormat="1" ht="14.25" customHeight="1" x14ac:dyDescent="0.2">
      <c r="A36" s="113" t="s">
        <v>6</v>
      </c>
      <c r="B36" s="73">
        <v>7230</v>
      </c>
      <c r="C36" s="70">
        <v>2310</v>
      </c>
      <c r="D36" s="70">
        <v>4054</v>
      </c>
      <c r="E36" s="70">
        <v>836</v>
      </c>
      <c r="F36" s="143">
        <v>30</v>
      </c>
    </row>
    <row r="37" spans="1:6" s="19" customFormat="1" ht="14.25" customHeight="1" x14ac:dyDescent="0.2">
      <c r="A37" s="113" t="s">
        <v>4</v>
      </c>
      <c r="B37" s="73">
        <v>585</v>
      </c>
      <c r="C37" s="70">
        <v>0</v>
      </c>
      <c r="D37" s="70">
        <v>568</v>
      </c>
      <c r="E37" s="143">
        <v>0</v>
      </c>
      <c r="F37" s="70">
        <v>17</v>
      </c>
    </row>
    <row r="38" spans="1:6" s="19" customFormat="1" ht="14.25" customHeight="1" x14ac:dyDescent="0.2">
      <c r="A38" s="113" t="s">
        <v>5</v>
      </c>
      <c r="B38" s="73">
        <v>1212</v>
      </c>
      <c r="C38" s="70">
        <v>1</v>
      </c>
      <c r="D38" s="70">
        <v>1140</v>
      </c>
      <c r="E38" s="70">
        <v>30</v>
      </c>
      <c r="F38" s="70">
        <v>41</v>
      </c>
    </row>
    <row r="39" spans="1:6" s="19" customFormat="1" ht="14.25" customHeight="1" x14ac:dyDescent="0.2">
      <c r="A39" s="113" t="s">
        <v>7</v>
      </c>
      <c r="B39" s="73">
        <v>262</v>
      </c>
      <c r="C39" s="143">
        <v>0</v>
      </c>
      <c r="D39" s="70">
        <v>210</v>
      </c>
      <c r="E39" s="143">
        <v>0</v>
      </c>
      <c r="F39" s="70">
        <v>52</v>
      </c>
    </row>
    <row r="40" spans="1:6" s="19" customFormat="1" ht="14.25" customHeight="1" x14ac:dyDescent="0.2">
      <c r="A40" s="113" t="s">
        <v>8</v>
      </c>
      <c r="B40" s="73">
        <v>55</v>
      </c>
      <c r="C40" s="143">
        <v>0</v>
      </c>
      <c r="D40" s="70">
        <v>50</v>
      </c>
      <c r="E40" s="143">
        <v>0</v>
      </c>
      <c r="F40" s="70">
        <v>5</v>
      </c>
    </row>
    <row r="41" spans="1:6" s="19" customFormat="1" ht="14.25" customHeight="1" x14ac:dyDescent="0.2">
      <c r="A41" s="113" t="s">
        <v>9</v>
      </c>
      <c r="B41" s="73">
        <v>21</v>
      </c>
      <c r="C41" s="143">
        <v>0</v>
      </c>
      <c r="D41" s="70">
        <v>20</v>
      </c>
      <c r="E41" s="143">
        <v>0</v>
      </c>
      <c r="F41" s="70">
        <v>1</v>
      </c>
    </row>
    <row r="42" spans="1:6" s="19" customFormat="1" ht="14.25" customHeight="1" x14ac:dyDescent="0.2">
      <c r="A42" s="113" t="s">
        <v>10</v>
      </c>
      <c r="B42" s="73">
        <v>18</v>
      </c>
      <c r="C42" s="143">
        <v>0</v>
      </c>
      <c r="D42" s="70">
        <v>15</v>
      </c>
      <c r="E42" s="143">
        <v>0</v>
      </c>
      <c r="F42" s="70">
        <v>3</v>
      </c>
    </row>
    <row r="43" spans="1:6" s="19" customFormat="1" ht="14.25" customHeight="1" x14ac:dyDescent="0.2">
      <c r="A43" s="113" t="s">
        <v>11</v>
      </c>
      <c r="B43" s="73">
        <v>5</v>
      </c>
      <c r="C43" s="143">
        <v>0</v>
      </c>
      <c r="D43" s="70">
        <v>5</v>
      </c>
      <c r="E43" s="143">
        <v>0</v>
      </c>
      <c r="F43" s="70">
        <v>0</v>
      </c>
    </row>
    <row r="44" spans="1:6" s="19" customFormat="1" ht="14.25" customHeight="1" x14ac:dyDescent="0.2">
      <c r="A44" s="114" t="s">
        <v>12</v>
      </c>
      <c r="B44" s="72">
        <v>161</v>
      </c>
      <c r="C44" s="144">
        <v>5</v>
      </c>
      <c r="D44" s="74">
        <v>141</v>
      </c>
      <c r="E44" s="74">
        <v>5</v>
      </c>
      <c r="F44" s="74">
        <v>10</v>
      </c>
    </row>
    <row r="45" spans="1:6" s="19" customFormat="1" ht="14.25" customHeight="1" x14ac:dyDescent="0.2">
      <c r="A45" s="20" t="s">
        <v>91</v>
      </c>
    </row>
    <row r="46" spans="1:6" s="19" customFormat="1" ht="14.25" customHeight="1" x14ac:dyDescent="0.2">
      <c r="A46" s="14" t="s">
        <v>39</v>
      </c>
    </row>
    <row r="47" spans="1:6" s="19" customFormat="1" ht="14.25" customHeight="1" x14ac:dyDescent="0.2">
      <c r="A47" s="14" t="s">
        <v>89</v>
      </c>
    </row>
    <row r="48" spans="1:6" s="19" customFormat="1" ht="14.25" customHeight="1" x14ac:dyDescent="0.2">
      <c r="A48" s="113" t="str">
        <f>A28</f>
        <v>Fecha de publicación: 09 de Noviembre de 2017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F7" sqref="F7"/>
    </sheetView>
  </sheetViews>
  <sheetFormatPr baseColWidth="10" defaultRowHeight="12.75" x14ac:dyDescent="0.2"/>
  <cols>
    <col min="1" max="1" width="13.28515625" style="151" customWidth="1"/>
    <col min="2" max="16384" width="11.42578125" style="151"/>
  </cols>
  <sheetData>
    <row r="1" spans="1:7" ht="14.25" customHeight="1" x14ac:dyDescent="0.2"/>
    <row r="2" spans="1:7" ht="14.25" customHeight="1" x14ac:dyDescent="0.2"/>
    <row r="3" spans="1:7" ht="14.25" customHeight="1" x14ac:dyDescent="0.2"/>
    <row r="4" spans="1:7" ht="14.25" customHeight="1" x14ac:dyDescent="0.2"/>
    <row r="5" spans="1:7" ht="14.25" customHeight="1" x14ac:dyDescent="0.2"/>
    <row r="6" spans="1:7" s="226" customFormat="1" ht="14.25" customHeight="1" x14ac:dyDescent="0.25">
      <c r="A6" s="227" t="s">
        <v>223</v>
      </c>
    </row>
    <row r="7" spans="1:7" s="226" customFormat="1" ht="14.25" customHeight="1" x14ac:dyDescent="0.25">
      <c r="A7" s="227" t="s">
        <v>224</v>
      </c>
    </row>
    <row r="8" spans="1:7" ht="15" x14ac:dyDescent="0.25">
      <c r="A8" s="227" t="s">
        <v>194</v>
      </c>
      <c r="G8" s="188"/>
    </row>
    <row r="9" spans="1:7" x14ac:dyDescent="0.2">
      <c r="B9" s="152"/>
      <c r="C9" s="152"/>
      <c r="D9" s="152"/>
      <c r="E9" s="152"/>
      <c r="F9" s="152"/>
    </row>
    <row r="10" spans="1:7" x14ac:dyDescent="0.2">
      <c r="A10" s="136" t="s">
        <v>227</v>
      </c>
    </row>
    <row r="11" spans="1:7" x14ac:dyDescent="0.2">
      <c r="A11" s="164" t="s">
        <v>20</v>
      </c>
    </row>
    <row r="12" spans="1:7" x14ac:dyDescent="0.2">
      <c r="A12" s="135" t="str">
        <f>+'ANEXO A'!A36</f>
        <v>III trimestre de 2017</v>
      </c>
      <c r="B12" s="152"/>
      <c r="C12" s="152"/>
      <c r="D12" s="152"/>
      <c r="E12" s="152"/>
      <c r="F12" s="153" t="s">
        <v>0</v>
      </c>
    </row>
    <row r="13" spans="1:7" ht="36" customHeight="1" x14ac:dyDescent="0.2">
      <c r="A13" s="189" t="s">
        <v>15</v>
      </c>
      <c r="B13" s="190" t="s">
        <v>2</v>
      </c>
      <c r="C13" s="191" t="s">
        <v>37</v>
      </c>
      <c r="D13" s="191" t="s">
        <v>38</v>
      </c>
      <c r="E13" s="191" t="s">
        <v>17</v>
      </c>
      <c r="F13" s="191" t="s">
        <v>12</v>
      </c>
    </row>
    <row r="14" spans="1:7" x14ac:dyDescent="0.2">
      <c r="A14" s="192" t="s">
        <v>2</v>
      </c>
      <c r="B14" s="157">
        <v>3985994</v>
      </c>
      <c r="C14" s="157">
        <v>308127</v>
      </c>
      <c r="D14" s="157">
        <v>2560208</v>
      </c>
      <c r="E14" s="157">
        <v>1039033</v>
      </c>
      <c r="F14" s="157">
        <v>78626</v>
      </c>
    </row>
    <row r="15" spans="1:7" x14ac:dyDescent="0.2">
      <c r="A15" s="158" t="s">
        <v>105</v>
      </c>
      <c r="B15" s="157">
        <v>750111</v>
      </c>
      <c r="C15" s="159">
        <v>7609</v>
      </c>
      <c r="D15" s="159">
        <v>456025</v>
      </c>
      <c r="E15" s="159">
        <v>276596</v>
      </c>
      <c r="F15" s="159">
        <v>9881</v>
      </c>
    </row>
    <row r="16" spans="1:7" x14ac:dyDescent="0.2">
      <c r="A16" s="158" t="s">
        <v>46</v>
      </c>
      <c r="B16" s="157">
        <v>910366</v>
      </c>
      <c r="C16" s="159">
        <v>16970</v>
      </c>
      <c r="D16" s="159">
        <v>733519</v>
      </c>
      <c r="E16" s="167">
        <v>154147</v>
      </c>
      <c r="F16" s="167">
        <v>5730</v>
      </c>
    </row>
    <row r="17" spans="1:10" ht="14.25" customHeight="1" x14ac:dyDescent="0.2">
      <c r="A17" s="158" t="s">
        <v>104</v>
      </c>
      <c r="B17" s="157">
        <v>532903</v>
      </c>
      <c r="C17" s="159">
        <v>132778</v>
      </c>
      <c r="D17" s="159">
        <v>231736</v>
      </c>
      <c r="E17" s="159">
        <v>164151</v>
      </c>
      <c r="F17" s="167">
        <v>4238</v>
      </c>
    </row>
    <row r="18" spans="1:10" ht="14.25" customHeight="1" x14ac:dyDescent="0.2">
      <c r="A18" s="158" t="s">
        <v>52</v>
      </c>
      <c r="B18" s="157">
        <v>368146</v>
      </c>
      <c r="C18" s="159">
        <v>77658</v>
      </c>
      <c r="D18" s="159">
        <v>190866</v>
      </c>
      <c r="E18" s="159">
        <v>82615</v>
      </c>
      <c r="F18" s="159">
        <v>17007</v>
      </c>
    </row>
    <row r="19" spans="1:10" ht="14.25" customHeight="1" x14ac:dyDescent="0.2">
      <c r="A19" s="158" t="s">
        <v>53</v>
      </c>
      <c r="B19" s="157">
        <v>288971</v>
      </c>
      <c r="C19" s="167">
        <v>23511</v>
      </c>
      <c r="D19" s="159">
        <v>214877</v>
      </c>
      <c r="E19" s="167">
        <v>33566</v>
      </c>
      <c r="F19" s="159">
        <v>17017</v>
      </c>
    </row>
    <row r="20" spans="1:10" ht="14.25" customHeight="1" x14ac:dyDescent="0.2">
      <c r="A20" s="158" t="s">
        <v>54</v>
      </c>
      <c r="B20" s="157">
        <v>178964</v>
      </c>
      <c r="C20" s="167">
        <v>0</v>
      </c>
      <c r="D20" s="159">
        <v>157523</v>
      </c>
      <c r="E20" s="159">
        <v>13092</v>
      </c>
      <c r="F20" s="159">
        <v>8349</v>
      </c>
      <c r="J20" s="193"/>
    </row>
    <row r="21" spans="1:10" ht="14.25" customHeight="1" x14ac:dyDescent="0.2">
      <c r="A21" s="158" t="s">
        <v>50</v>
      </c>
      <c r="B21" s="157">
        <v>130570</v>
      </c>
      <c r="C21" s="159">
        <v>18432</v>
      </c>
      <c r="D21" s="159">
        <v>64417</v>
      </c>
      <c r="E21" s="159">
        <v>39153</v>
      </c>
      <c r="F21" s="159">
        <v>8568</v>
      </c>
    </row>
    <row r="22" spans="1:10" ht="14.25" customHeight="1" x14ac:dyDescent="0.2">
      <c r="A22" s="158" t="s">
        <v>51</v>
      </c>
      <c r="B22" s="157">
        <v>67500</v>
      </c>
      <c r="C22" s="167">
        <v>2345</v>
      </c>
      <c r="D22" s="159">
        <v>40832</v>
      </c>
      <c r="E22" s="167">
        <v>23218</v>
      </c>
      <c r="F22" s="167">
        <v>1105</v>
      </c>
    </row>
    <row r="23" spans="1:10" ht="14.25" customHeight="1" x14ac:dyDescent="0.2">
      <c r="A23" s="158" t="s">
        <v>56</v>
      </c>
      <c r="B23" s="157">
        <v>177272</v>
      </c>
      <c r="C23" s="159">
        <v>16224</v>
      </c>
      <c r="D23" s="159">
        <v>90203</v>
      </c>
      <c r="E23" s="159">
        <v>68925</v>
      </c>
      <c r="F23" s="159">
        <v>1920</v>
      </c>
    </row>
    <row r="24" spans="1:10" ht="14.25" customHeight="1" x14ac:dyDescent="0.2">
      <c r="A24" s="158" t="s">
        <v>63</v>
      </c>
      <c r="B24" s="157">
        <v>132140</v>
      </c>
      <c r="C24" s="159">
        <v>12600</v>
      </c>
      <c r="D24" s="159">
        <v>64619</v>
      </c>
      <c r="E24" s="159">
        <v>51321</v>
      </c>
      <c r="F24" s="167">
        <v>3600</v>
      </c>
    </row>
    <row r="25" spans="1:10" ht="14.25" customHeight="1" x14ac:dyDescent="0.2">
      <c r="A25" s="158" t="s">
        <v>57</v>
      </c>
      <c r="B25" s="157">
        <v>120625</v>
      </c>
      <c r="C25" s="159">
        <v>0</v>
      </c>
      <c r="D25" s="159">
        <v>73356</v>
      </c>
      <c r="E25" s="159">
        <v>47109</v>
      </c>
      <c r="F25" s="167">
        <v>160</v>
      </c>
    </row>
    <row r="26" spans="1:10" ht="14.25" customHeight="1" x14ac:dyDescent="0.2">
      <c r="A26" s="158" t="s">
        <v>58</v>
      </c>
      <c r="B26" s="157">
        <v>83773</v>
      </c>
      <c r="C26" s="167">
        <v>0</v>
      </c>
      <c r="D26" s="159">
        <v>58010</v>
      </c>
      <c r="E26" s="159">
        <v>24877</v>
      </c>
      <c r="F26" s="159">
        <v>886</v>
      </c>
    </row>
    <row r="27" spans="1:10" ht="14.25" customHeight="1" x14ac:dyDescent="0.2">
      <c r="A27" s="158" t="s">
        <v>59</v>
      </c>
      <c r="B27" s="157">
        <v>80296</v>
      </c>
      <c r="C27" s="167">
        <v>0</v>
      </c>
      <c r="D27" s="159">
        <v>44574</v>
      </c>
      <c r="E27" s="159">
        <v>35722</v>
      </c>
      <c r="F27" s="167">
        <v>0</v>
      </c>
    </row>
    <row r="28" spans="1:10" ht="14.25" customHeight="1" x14ac:dyDescent="0.2">
      <c r="A28" s="158" t="s">
        <v>60</v>
      </c>
      <c r="B28" s="157">
        <v>38054</v>
      </c>
      <c r="C28" s="159">
        <v>0</v>
      </c>
      <c r="D28" s="159">
        <v>30327</v>
      </c>
      <c r="E28" s="167">
        <v>7727</v>
      </c>
      <c r="F28" s="167">
        <v>0</v>
      </c>
    </row>
    <row r="29" spans="1:10" ht="14.25" customHeight="1" x14ac:dyDescent="0.2">
      <c r="A29" s="158" t="s">
        <v>61</v>
      </c>
      <c r="B29" s="157">
        <v>81030</v>
      </c>
      <c r="C29" s="167">
        <v>0</v>
      </c>
      <c r="D29" s="159">
        <v>64381</v>
      </c>
      <c r="E29" s="159">
        <v>16484</v>
      </c>
      <c r="F29" s="159">
        <v>165</v>
      </c>
    </row>
    <row r="30" spans="1:10" ht="14.25" customHeight="1" x14ac:dyDescent="0.2">
      <c r="A30" s="160" t="s">
        <v>62</v>
      </c>
      <c r="B30" s="161">
        <v>45273</v>
      </c>
      <c r="C30" s="168">
        <v>0</v>
      </c>
      <c r="D30" s="162">
        <v>44943</v>
      </c>
      <c r="E30" s="168">
        <v>330</v>
      </c>
      <c r="F30" s="162">
        <v>0</v>
      </c>
    </row>
    <row r="31" spans="1:10" ht="14.25" customHeight="1" x14ac:dyDescent="0.2">
      <c r="A31" s="163" t="s">
        <v>91</v>
      </c>
    </row>
    <row r="32" spans="1:10" ht="14.25" customHeight="1" x14ac:dyDescent="0.2">
      <c r="A32" s="165" t="s">
        <v>30</v>
      </c>
    </row>
    <row r="33" spans="1:1" ht="14.25" customHeight="1" x14ac:dyDescent="0.2">
      <c r="A33" s="165" t="s">
        <v>89</v>
      </c>
    </row>
    <row r="34" spans="1:1" ht="14.25" customHeight="1" x14ac:dyDescent="0.2">
      <c r="A34" s="154" t="str">
        <f>+'ANEXO A'!A30</f>
        <v>Fecha de publicación: 09 de Noviembre de 2017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M52"/>
  <sheetViews>
    <sheetView workbookViewId="0">
      <selection activeCell="F11" sqref="F11"/>
    </sheetView>
  </sheetViews>
  <sheetFormatPr baseColWidth="10" defaultRowHeight="14.25" customHeight="1" x14ac:dyDescent="0.2"/>
  <cols>
    <col min="1" max="1" width="16.7109375" style="151" customWidth="1"/>
    <col min="2" max="3" width="11.42578125" style="151"/>
    <col min="4" max="4" width="8.42578125" style="151" customWidth="1"/>
    <col min="5" max="6" width="11.42578125" style="151"/>
    <col min="7" max="7" width="8.140625" style="151" customWidth="1"/>
    <col min="8" max="8" width="11.42578125" style="151"/>
    <col min="9" max="10" width="7.7109375" style="151" customWidth="1"/>
    <col min="11" max="11" width="8.140625" style="151" customWidth="1"/>
    <col min="12" max="12" width="7.42578125" style="151" customWidth="1"/>
    <col min="13" max="13" width="7.5703125" style="151" customWidth="1"/>
    <col min="14" max="14" width="8.28515625" style="151" customWidth="1"/>
    <col min="15" max="15" width="11.42578125" style="151"/>
    <col min="16" max="16" width="7.7109375" style="151" customWidth="1"/>
    <col min="17" max="17" width="7.5703125" style="151" customWidth="1"/>
    <col min="18" max="18" width="7.7109375" style="151" customWidth="1"/>
    <col min="19" max="20" width="11.42578125" style="151"/>
    <col min="21" max="25" width="11.42578125" style="311"/>
    <col min="26" max="26" width="8.28515625" style="311" customWidth="1"/>
    <col min="27" max="27" width="11.42578125" style="311"/>
    <col min="28" max="28" width="8" style="311" customWidth="1"/>
    <col min="29" max="29" width="9" style="311" customWidth="1"/>
    <col min="30" max="30" width="8.5703125" style="311" customWidth="1"/>
    <col min="31" max="31" width="8.28515625" style="311" customWidth="1"/>
    <col min="32" max="32" width="8.85546875" style="311" customWidth="1"/>
    <col min="33" max="37" width="11.42578125" style="311"/>
    <col min="38" max="16384" width="11.42578125" style="151"/>
  </cols>
  <sheetData>
    <row r="6" spans="1:38" s="226" customFormat="1" ht="14.25" customHeight="1" x14ac:dyDescent="0.25">
      <c r="A6" s="227" t="s">
        <v>223</v>
      </c>
      <c r="U6" s="248"/>
      <c r="V6" s="248"/>
      <c r="W6" s="248"/>
      <c r="X6" s="248"/>
      <c r="Y6" s="248"/>
      <c r="Z6" s="248"/>
      <c r="AA6" s="248"/>
      <c r="AB6" s="248"/>
      <c r="AC6" s="248"/>
      <c r="AD6" s="248"/>
      <c r="AE6" s="248"/>
      <c r="AF6" s="248"/>
      <c r="AG6" s="248"/>
      <c r="AH6" s="248"/>
      <c r="AI6" s="248"/>
      <c r="AJ6" s="248"/>
      <c r="AK6" s="248"/>
    </row>
    <row r="7" spans="1:38" s="226" customFormat="1" ht="14.25" customHeight="1" x14ac:dyDescent="0.25">
      <c r="A7" s="227" t="s">
        <v>224</v>
      </c>
      <c r="U7" s="248"/>
      <c r="V7" s="248"/>
      <c r="W7" s="248"/>
      <c r="X7" s="248"/>
      <c r="Y7" s="248"/>
      <c r="Z7" s="248"/>
      <c r="AA7" s="248"/>
      <c r="AB7" s="248"/>
      <c r="AC7" s="248"/>
      <c r="AD7" s="248"/>
      <c r="AE7" s="248"/>
      <c r="AF7" s="248"/>
      <c r="AG7" s="248"/>
      <c r="AH7" s="248"/>
      <c r="AI7" s="248"/>
      <c r="AJ7" s="248"/>
      <c r="AK7" s="248"/>
    </row>
    <row r="8" spans="1:38" ht="14.25" customHeight="1" x14ac:dyDescent="0.25">
      <c r="A8" s="227" t="s">
        <v>195</v>
      </c>
    </row>
    <row r="10" spans="1:38" s="2" customFormat="1" ht="14.25" customHeight="1" x14ac:dyDescent="0.2">
      <c r="A10" s="138" t="s">
        <v>153</v>
      </c>
      <c r="B10" s="3"/>
      <c r="C10" s="3"/>
      <c r="D10" s="3"/>
      <c r="E10" s="3"/>
      <c r="F10" s="3"/>
      <c r="G10" s="3"/>
      <c r="H10" s="3"/>
      <c r="I10" s="3"/>
      <c r="J10" s="3"/>
      <c r="K10" s="3"/>
      <c r="L10" s="3"/>
      <c r="M10" s="3"/>
      <c r="N10" s="3"/>
      <c r="O10" s="3"/>
      <c r="P10" s="3"/>
      <c r="Q10" s="3"/>
      <c r="R10" s="3"/>
      <c r="T10" s="1" t="s">
        <v>154</v>
      </c>
      <c r="U10" s="224"/>
      <c r="V10" s="224"/>
      <c r="W10" s="224"/>
      <c r="X10" s="224"/>
      <c r="Y10" s="224"/>
      <c r="Z10" s="224"/>
      <c r="AA10" s="224"/>
      <c r="AB10" s="224"/>
      <c r="AC10" s="224"/>
      <c r="AD10" s="224"/>
      <c r="AE10" s="224"/>
      <c r="AF10" s="224"/>
      <c r="AG10" s="224"/>
      <c r="AH10" s="224"/>
      <c r="AI10" s="224"/>
      <c r="AJ10" s="224"/>
      <c r="AK10" s="224"/>
    </row>
    <row r="11" spans="1:38" s="2" customFormat="1" ht="14.25" customHeight="1" x14ac:dyDescent="0.2">
      <c r="A11" s="138" t="s">
        <v>16</v>
      </c>
      <c r="B11" s="3"/>
      <c r="C11" s="3"/>
      <c r="D11" s="3"/>
      <c r="E11" s="3"/>
      <c r="F11" s="3"/>
      <c r="G11" s="3"/>
      <c r="H11" s="3"/>
      <c r="I11" s="3"/>
      <c r="J11" s="3"/>
      <c r="K11" s="3"/>
      <c r="L11" s="3"/>
      <c r="M11" s="3"/>
      <c r="N11" s="3"/>
      <c r="O11" s="3"/>
      <c r="P11" s="3"/>
      <c r="Q11" s="3"/>
      <c r="R11" s="3"/>
      <c r="T11" s="4" t="s">
        <v>41</v>
      </c>
      <c r="U11" s="224"/>
      <c r="V11" s="224"/>
      <c r="W11" s="224"/>
      <c r="X11" s="224"/>
      <c r="Y11" s="224"/>
      <c r="Z11" s="224"/>
      <c r="AA11" s="224"/>
      <c r="AB11" s="224"/>
      <c r="AC11" s="224"/>
      <c r="AD11" s="224"/>
      <c r="AE11" s="224"/>
      <c r="AF11" s="224"/>
      <c r="AG11" s="224"/>
      <c r="AH11" s="224"/>
      <c r="AI11" s="224"/>
      <c r="AJ11" s="224"/>
      <c r="AK11" s="224"/>
    </row>
    <row r="12" spans="1:38" s="2" customFormat="1" ht="14.25" customHeight="1" x14ac:dyDescent="0.2">
      <c r="A12" s="247" t="str">
        <f>+'ANEXO A'!A14</f>
        <v>II trimestre de 2017</v>
      </c>
      <c r="B12" s="3"/>
      <c r="C12" s="3"/>
      <c r="D12" s="3"/>
      <c r="E12" s="3"/>
      <c r="F12" s="3"/>
      <c r="G12" s="3"/>
      <c r="H12" s="3"/>
      <c r="I12" s="3"/>
      <c r="J12" s="3"/>
      <c r="K12" s="3"/>
      <c r="L12" s="3"/>
      <c r="M12" s="3"/>
      <c r="N12" s="3"/>
      <c r="O12" s="3"/>
      <c r="P12" s="3"/>
      <c r="Q12" s="3"/>
      <c r="R12" s="34" t="s">
        <v>0</v>
      </c>
      <c r="T12" s="7" t="str">
        <f>+'ANEXO A'!T14</f>
        <v>III trimestre de 2017 / II trimestre de 2017</v>
      </c>
      <c r="U12" s="224"/>
      <c r="V12" s="224"/>
      <c r="W12" s="224"/>
      <c r="X12" s="224"/>
      <c r="Y12" s="224"/>
      <c r="Z12" s="224"/>
      <c r="AA12" s="224"/>
      <c r="AB12" s="224"/>
      <c r="AC12" s="224"/>
      <c r="AD12" s="224"/>
      <c r="AE12" s="224"/>
      <c r="AF12" s="224"/>
      <c r="AG12" s="224"/>
      <c r="AH12" s="224"/>
      <c r="AI12" s="224"/>
      <c r="AJ12" s="224"/>
      <c r="AK12" s="44" t="s">
        <v>31</v>
      </c>
    </row>
    <row r="13" spans="1:38" s="284" customFormat="1" ht="26.25" customHeight="1" x14ac:dyDescent="0.2">
      <c r="A13" s="8" t="s">
        <v>1</v>
      </c>
      <c r="B13" s="272" t="s">
        <v>2</v>
      </c>
      <c r="C13" s="169" t="s">
        <v>106</v>
      </c>
      <c r="D13" s="271" t="s">
        <v>46</v>
      </c>
      <c r="E13" s="169" t="s">
        <v>104</v>
      </c>
      <c r="F13" s="271" t="s">
        <v>47</v>
      </c>
      <c r="G13" s="271" t="s">
        <v>48</v>
      </c>
      <c r="H13" s="271" t="s">
        <v>49</v>
      </c>
      <c r="I13" s="271" t="s">
        <v>50</v>
      </c>
      <c r="J13" s="271" t="s">
        <v>51</v>
      </c>
      <c r="K13" s="271" t="s">
        <v>56</v>
      </c>
      <c r="L13" s="271" t="s">
        <v>63</v>
      </c>
      <c r="M13" s="271" t="s">
        <v>57</v>
      </c>
      <c r="N13" s="271" t="s">
        <v>58</v>
      </c>
      <c r="O13" s="271" t="s">
        <v>59</v>
      </c>
      <c r="P13" s="169" t="s">
        <v>232</v>
      </c>
      <c r="Q13" s="169" t="s">
        <v>233</v>
      </c>
      <c r="R13" s="271" t="s">
        <v>62</v>
      </c>
      <c r="S13" s="283"/>
      <c r="T13" s="8" t="s">
        <v>1</v>
      </c>
      <c r="U13" s="56" t="s">
        <v>2</v>
      </c>
      <c r="V13" s="142" t="s">
        <v>106</v>
      </c>
      <c r="W13" s="9" t="s">
        <v>46</v>
      </c>
      <c r="X13" s="142" t="s">
        <v>104</v>
      </c>
      <c r="Y13" s="9" t="s">
        <v>47</v>
      </c>
      <c r="Z13" s="142" t="s">
        <v>48</v>
      </c>
      <c r="AA13" s="9" t="s">
        <v>49</v>
      </c>
      <c r="AB13" s="9" t="s">
        <v>50</v>
      </c>
      <c r="AC13" s="9" t="s">
        <v>51</v>
      </c>
      <c r="AD13" s="9" t="s">
        <v>56</v>
      </c>
      <c r="AE13" s="142" t="s">
        <v>263</v>
      </c>
      <c r="AF13" s="142" t="s">
        <v>244</v>
      </c>
      <c r="AG13" s="142" t="s">
        <v>265</v>
      </c>
      <c r="AH13" s="9" t="s">
        <v>59</v>
      </c>
      <c r="AI13" s="142" t="s">
        <v>261</v>
      </c>
      <c r="AJ13" s="142" t="s">
        <v>262</v>
      </c>
      <c r="AK13" s="142" t="s">
        <v>242</v>
      </c>
      <c r="AL13" s="283"/>
    </row>
    <row r="14" spans="1:38" s="2" customFormat="1" ht="14.25" customHeight="1" x14ac:dyDescent="0.2">
      <c r="A14" s="36" t="s">
        <v>2</v>
      </c>
      <c r="B14" s="140">
        <v>3916249</v>
      </c>
      <c r="C14" s="140">
        <v>966319</v>
      </c>
      <c r="D14" s="140">
        <v>623530</v>
      </c>
      <c r="E14" s="140">
        <v>548118</v>
      </c>
      <c r="F14" s="140">
        <v>288525</v>
      </c>
      <c r="G14" s="140">
        <v>306905</v>
      </c>
      <c r="H14" s="140">
        <v>220123</v>
      </c>
      <c r="I14" s="140">
        <v>102504</v>
      </c>
      <c r="J14" s="140">
        <v>59512</v>
      </c>
      <c r="K14" s="140">
        <v>185881</v>
      </c>
      <c r="L14" s="140">
        <v>117160</v>
      </c>
      <c r="M14" s="140">
        <v>85314</v>
      </c>
      <c r="N14" s="140">
        <v>54880</v>
      </c>
      <c r="O14" s="140">
        <v>89980</v>
      </c>
      <c r="P14" s="140">
        <v>88556</v>
      </c>
      <c r="Q14" s="140">
        <v>146584</v>
      </c>
      <c r="R14" s="140">
        <v>32358</v>
      </c>
      <c r="S14" s="19"/>
      <c r="T14" s="130" t="s">
        <v>2</v>
      </c>
      <c r="U14" s="121">
        <v>2.8657268728316154</v>
      </c>
      <c r="V14" s="121">
        <v>-7.7057369253838601</v>
      </c>
      <c r="W14" s="121">
        <v>11.176046060333917</v>
      </c>
      <c r="X14" s="121">
        <v>-8.9599319854483923</v>
      </c>
      <c r="Y14" s="121">
        <v>24.209340611732074</v>
      </c>
      <c r="Z14" s="121">
        <v>14.105667877682009</v>
      </c>
      <c r="AA14" s="121">
        <v>26.017726452937666</v>
      </c>
      <c r="AB14" s="121">
        <v>7.8748146413798423</v>
      </c>
      <c r="AC14" s="121">
        <v>35.828068288748483</v>
      </c>
      <c r="AD14" s="121">
        <v>14.450643153415356</v>
      </c>
      <c r="AE14" s="121">
        <v>17.781666097644248</v>
      </c>
      <c r="AF14" s="121">
        <v>-22.811027498417616</v>
      </c>
      <c r="AG14" s="121">
        <v>33.128644314868779</v>
      </c>
      <c r="AH14" s="121">
        <v>-32.298288508557462</v>
      </c>
      <c r="AI14" s="121">
        <v>-10.072722345182711</v>
      </c>
      <c r="AJ14" s="121">
        <v>-56.850679473885279</v>
      </c>
      <c r="AK14" s="121">
        <v>127.3626305704926</v>
      </c>
      <c r="AL14" s="19"/>
    </row>
    <row r="15" spans="1:38" s="2" customFormat="1" ht="14.25" customHeight="1" x14ac:dyDescent="0.2">
      <c r="A15" s="11" t="s">
        <v>3</v>
      </c>
      <c r="B15" s="140">
        <v>2278880</v>
      </c>
      <c r="C15" s="131">
        <v>412198</v>
      </c>
      <c r="D15" s="131">
        <v>415946</v>
      </c>
      <c r="E15" s="131">
        <v>338495</v>
      </c>
      <c r="F15" s="131">
        <v>149297</v>
      </c>
      <c r="G15" s="131">
        <v>197753</v>
      </c>
      <c r="H15" s="131">
        <v>188145</v>
      </c>
      <c r="I15" s="131">
        <v>32186</v>
      </c>
      <c r="J15" s="131">
        <v>41174</v>
      </c>
      <c r="K15" s="131">
        <v>106602</v>
      </c>
      <c r="L15" s="131">
        <v>57199</v>
      </c>
      <c r="M15" s="131">
        <v>43474</v>
      </c>
      <c r="N15" s="131">
        <v>24331</v>
      </c>
      <c r="O15" s="131">
        <v>78916</v>
      </c>
      <c r="P15" s="131">
        <v>75328</v>
      </c>
      <c r="Q15" s="131">
        <v>115808</v>
      </c>
      <c r="R15" s="131">
        <v>2028</v>
      </c>
      <c r="S15" s="246"/>
      <c r="T15" s="147" t="s">
        <v>3</v>
      </c>
      <c r="U15" s="121">
        <v>0.26526188303026288</v>
      </c>
      <c r="V15" s="122">
        <v>23.585509876321581</v>
      </c>
      <c r="W15" s="122">
        <v>18.419217879243945</v>
      </c>
      <c r="X15" s="122">
        <v>-28.533065481026313</v>
      </c>
      <c r="Y15" s="122">
        <v>18.848335867432041</v>
      </c>
      <c r="Z15" s="122">
        <v>3.4962807138197576</v>
      </c>
      <c r="AA15" s="122">
        <v>-28.989874830582792</v>
      </c>
      <c r="AB15" s="145">
        <v>-16.311439756415837</v>
      </c>
      <c r="AC15" s="122">
        <v>6.6036819352018199</v>
      </c>
      <c r="AD15" s="122">
        <v>43.638018048441864</v>
      </c>
      <c r="AE15" s="122">
        <v>116.97057640867848</v>
      </c>
      <c r="AF15" s="122">
        <v>-53.546947600864883</v>
      </c>
      <c r="AG15" s="122">
        <v>39.205129258970032</v>
      </c>
      <c r="AH15" s="122">
        <v>-59.369456130569212</v>
      </c>
      <c r="AI15" s="122">
        <v>-44.563774426508076</v>
      </c>
      <c r="AJ15" s="122">
        <v>-72.668554849405922</v>
      </c>
      <c r="AK15" s="122">
        <v>774.50690335305717</v>
      </c>
      <c r="AL15" s="19"/>
    </row>
    <row r="16" spans="1:38" s="2" customFormat="1" ht="14.25" customHeight="1" x14ac:dyDescent="0.2">
      <c r="A16" s="25" t="s">
        <v>6</v>
      </c>
      <c r="B16" s="140">
        <v>589998</v>
      </c>
      <c r="C16" s="131">
        <v>94219</v>
      </c>
      <c r="D16" s="131">
        <v>28103</v>
      </c>
      <c r="E16" s="131">
        <v>93229</v>
      </c>
      <c r="F16" s="131">
        <v>96921</v>
      </c>
      <c r="G16" s="131">
        <v>51317</v>
      </c>
      <c r="H16" s="131">
        <v>16493</v>
      </c>
      <c r="I16" s="131">
        <v>52178</v>
      </c>
      <c r="J16" s="131">
        <v>11081</v>
      </c>
      <c r="K16" s="131">
        <v>25735</v>
      </c>
      <c r="L16" s="131">
        <v>9811</v>
      </c>
      <c r="M16" s="131">
        <v>29081</v>
      </c>
      <c r="N16" s="131">
        <v>20026</v>
      </c>
      <c r="O16" s="131">
        <v>7538</v>
      </c>
      <c r="P16" s="131">
        <v>11044</v>
      </c>
      <c r="Q16" s="131">
        <v>17399</v>
      </c>
      <c r="R16" s="131">
        <v>25823</v>
      </c>
      <c r="S16" s="246"/>
      <c r="T16" s="147" t="s">
        <v>6</v>
      </c>
      <c r="U16" s="121">
        <v>17.905145441170987</v>
      </c>
      <c r="V16" s="122">
        <v>-3.9248983750623552</v>
      </c>
      <c r="W16" s="122">
        <v>58.701917944703411</v>
      </c>
      <c r="X16" s="122">
        <v>18.806379989059209</v>
      </c>
      <c r="Y16" s="122">
        <v>38.319868759092458</v>
      </c>
      <c r="Z16" s="122">
        <v>-23.857591051698265</v>
      </c>
      <c r="AA16" s="122">
        <v>-18.322924877220643</v>
      </c>
      <c r="AB16" s="122">
        <v>-7.0796120970524044</v>
      </c>
      <c r="AC16" s="122">
        <v>10.901543182023275</v>
      </c>
      <c r="AD16" s="122">
        <v>-16.588303866329895</v>
      </c>
      <c r="AE16" s="122">
        <v>11.446335745591682</v>
      </c>
      <c r="AF16" s="122">
        <v>11.712114438980763</v>
      </c>
      <c r="AG16" s="122">
        <v>-33.431538999300912</v>
      </c>
      <c r="AH16" s="122">
        <v>274.42292385248078</v>
      </c>
      <c r="AI16" s="122">
        <v>165.3929735603042</v>
      </c>
      <c r="AJ16" s="122">
        <v>7.7360767860221955</v>
      </c>
      <c r="AK16" s="122">
        <v>85.412229407892198</v>
      </c>
      <c r="AL16" s="19"/>
    </row>
    <row r="17" spans="1:38" s="2" customFormat="1" ht="14.25" customHeight="1" x14ac:dyDescent="0.2">
      <c r="A17" s="25" t="s">
        <v>4</v>
      </c>
      <c r="B17" s="140">
        <v>176989</v>
      </c>
      <c r="C17" s="131">
        <v>126604</v>
      </c>
      <c r="D17" s="131">
        <v>19546</v>
      </c>
      <c r="E17" s="131">
        <v>16791</v>
      </c>
      <c r="F17" s="131">
        <v>4973</v>
      </c>
      <c r="G17" s="131">
        <v>298</v>
      </c>
      <c r="H17" s="131">
        <v>339</v>
      </c>
      <c r="I17" s="131">
        <v>1428</v>
      </c>
      <c r="J17" s="131">
        <v>1299</v>
      </c>
      <c r="K17" s="131">
        <v>4147</v>
      </c>
      <c r="L17" s="131">
        <v>0</v>
      </c>
      <c r="M17" s="131">
        <v>229</v>
      </c>
      <c r="N17" s="131">
        <v>0</v>
      </c>
      <c r="O17" s="131">
        <v>630</v>
      </c>
      <c r="P17" s="131">
        <v>0</v>
      </c>
      <c r="Q17" s="131">
        <v>705</v>
      </c>
      <c r="R17" s="131">
        <v>0</v>
      </c>
      <c r="S17" s="246"/>
      <c r="T17" s="147" t="s">
        <v>4</v>
      </c>
      <c r="U17" s="121">
        <v>39.718852584058908</v>
      </c>
      <c r="V17" s="122">
        <v>-53.406685412783169</v>
      </c>
      <c r="W17" s="122">
        <v>-11.669906886319453</v>
      </c>
      <c r="X17" s="122">
        <v>4.7644571496647359E-2</v>
      </c>
      <c r="Y17" s="122">
        <v>81.258797506535274</v>
      </c>
      <c r="Z17" s="122">
        <v>6262.080536912752</v>
      </c>
      <c r="AA17" s="122">
        <v>25447.197640117993</v>
      </c>
      <c r="AB17" s="145">
        <v>776.75070028011214</v>
      </c>
      <c r="AC17" s="145">
        <v>-66.97459584295612</v>
      </c>
      <c r="AD17" s="122">
        <v>152.23052809259707</v>
      </c>
      <c r="AE17" s="145" t="s">
        <v>13</v>
      </c>
      <c r="AF17" s="145">
        <v>335.3711790393013</v>
      </c>
      <c r="AG17" s="145" t="s">
        <v>13</v>
      </c>
      <c r="AH17" s="122">
        <v>-100</v>
      </c>
      <c r="AI17" s="122" t="s">
        <v>13</v>
      </c>
      <c r="AJ17" s="145">
        <v>-82.695035460992912</v>
      </c>
      <c r="AK17" s="145" t="s">
        <v>13</v>
      </c>
      <c r="AL17" s="19"/>
    </row>
    <row r="18" spans="1:38" s="2" customFormat="1" ht="14.25" customHeight="1" x14ac:dyDescent="0.2">
      <c r="A18" s="25" t="s">
        <v>5</v>
      </c>
      <c r="B18" s="140">
        <v>312597</v>
      </c>
      <c r="C18" s="131">
        <v>211737</v>
      </c>
      <c r="D18" s="131">
        <v>16863</v>
      </c>
      <c r="E18" s="131">
        <v>10038</v>
      </c>
      <c r="F18" s="131">
        <v>6058</v>
      </c>
      <c r="G18" s="131">
        <v>31587</v>
      </c>
      <c r="H18" s="131">
        <v>5879</v>
      </c>
      <c r="I18" s="131">
        <v>5627</v>
      </c>
      <c r="J18" s="131">
        <v>4352</v>
      </c>
      <c r="K18" s="131">
        <v>5748</v>
      </c>
      <c r="L18" s="131">
        <v>4414</v>
      </c>
      <c r="M18" s="131">
        <v>2929</v>
      </c>
      <c r="N18" s="131">
        <v>764</v>
      </c>
      <c r="O18" s="131">
        <v>1684</v>
      </c>
      <c r="P18" s="131">
        <v>653</v>
      </c>
      <c r="Q18" s="131">
        <v>2643</v>
      </c>
      <c r="R18" s="131">
        <v>1621</v>
      </c>
      <c r="S18" s="246"/>
      <c r="T18" s="147" t="s">
        <v>5</v>
      </c>
      <c r="U18" s="121">
        <v>-39.648173207036542</v>
      </c>
      <c r="V18" s="122">
        <v>-78.283908811402824</v>
      </c>
      <c r="W18" s="122">
        <v>22.071991935005641</v>
      </c>
      <c r="X18" s="122">
        <v>307.58119147240484</v>
      </c>
      <c r="Y18" s="122">
        <v>-20.518322878837907</v>
      </c>
      <c r="Z18" s="122">
        <v>-78.127077595213223</v>
      </c>
      <c r="AA18" s="122">
        <v>266.20173498894371</v>
      </c>
      <c r="AB18" s="122">
        <v>-2.4346898880398129</v>
      </c>
      <c r="AC18" s="122">
        <v>308.52481617647055</v>
      </c>
      <c r="AD18" s="122">
        <v>-41.631871955462771</v>
      </c>
      <c r="AE18" s="122">
        <v>-54.372451291345719</v>
      </c>
      <c r="AF18" s="122">
        <v>46.807784226698544</v>
      </c>
      <c r="AG18" s="122">
        <v>158.50785340314133</v>
      </c>
      <c r="AH18" s="122">
        <v>-81.828978622327796</v>
      </c>
      <c r="AI18" s="122">
        <v>518.07044410413482</v>
      </c>
      <c r="AJ18" s="122">
        <v>42.792281498297399</v>
      </c>
      <c r="AK18" s="122">
        <v>202.09747069710056</v>
      </c>
      <c r="AL18" s="19"/>
    </row>
    <row r="19" spans="1:38" s="2" customFormat="1" ht="14.25" customHeight="1" x14ac:dyDescent="0.2">
      <c r="A19" s="25" t="s">
        <v>7</v>
      </c>
      <c r="B19" s="140">
        <v>177693</v>
      </c>
      <c r="C19" s="131">
        <v>23738</v>
      </c>
      <c r="D19" s="131">
        <v>34176</v>
      </c>
      <c r="E19" s="131">
        <v>68801</v>
      </c>
      <c r="F19" s="131">
        <v>9480</v>
      </c>
      <c r="G19" s="131">
        <v>16448</v>
      </c>
      <c r="H19" s="131">
        <v>3588</v>
      </c>
      <c r="I19" s="131">
        <v>5906</v>
      </c>
      <c r="J19" s="131">
        <v>1150</v>
      </c>
      <c r="K19" s="131">
        <v>1406</v>
      </c>
      <c r="L19" s="131">
        <v>4296</v>
      </c>
      <c r="M19" s="131">
        <v>2849</v>
      </c>
      <c r="N19" s="131">
        <v>1316</v>
      </c>
      <c r="O19" s="131">
        <v>1212</v>
      </c>
      <c r="P19" s="131">
        <v>0</v>
      </c>
      <c r="Q19" s="131">
        <v>2273</v>
      </c>
      <c r="R19" s="131">
        <v>1054</v>
      </c>
      <c r="S19" s="246"/>
      <c r="T19" s="147" t="s">
        <v>7</v>
      </c>
      <c r="U19" s="121">
        <v>-11.276752601396794</v>
      </c>
      <c r="V19" s="122">
        <v>25.663493133372668</v>
      </c>
      <c r="W19" s="122">
        <v>-57.420411985018724</v>
      </c>
      <c r="X19" s="122">
        <v>-36.492202148224592</v>
      </c>
      <c r="Y19" s="122">
        <v>-6.51898734177216</v>
      </c>
      <c r="Z19" s="122">
        <v>56.639105058365772</v>
      </c>
      <c r="AA19" s="122">
        <v>-92.307692307692307</v>
      </c>
      <c r="AB19" s="145">
        <v>23.213681002370464</v>
      </c>
      <c r="AC19" s="122">
        <v>-97.217391304347828</v>
      </c>
      <c r="AD19" s="122">
        <v>1070.4125177809387</v>
      </c>
      <c r="AE19" s="145">
        <v>-92.085661080074487</v>
      </c>
      <c r="AF19" s="122">
        <v>-96.630396630396632</v>
      </c>
      <c r="AG19" s="122">
        <v>427.355623100304</v>
      </c>
      <c r="AH19" s="122">
        <v>-100</v>
      </c>
      <c r="AI19" s="145" t="s">
        <v>13</v>
      </c>
      <c r="AJ19" s="145">
        <v>-5.7633084029916404</v>
      </c>
      <c r="AK19" s="145">
        <v>13.75711574952561</v>
      </c>
      <c r="AL19" s="19"/>
    </row>
    <row r="20" spans="1:38" s="2" customFormat="1" ht="14.25" customHeight="1" x14ac:dyDescent="0.2">
      <c r="A20" s="25" t="s">
        <v>8</v>
      </c>
      <c r="B20" s="140">
        <v>51458</v>
      </c>
      <c r="C20" s="131">
        <v>23217</v>
      </c>
      <c r="D20" s="131">
        <v>1662</v>
      </c>
      <c r="E20" s="131">
        <v>7153</v>
      </c>
      <c r="F20" s="131">
        <v>4841</v>
      </c>
      <c r="G20" s="131">
        <v>1640</v>
      </c>
      <c r="H20" s="131">
        <v>304</v>
      </c>
      <c r="I20" s="131">
        <v>0</v>
      </c>
      <c r="J20" s="131">
        <v>0</v>
      </c>
      <c r="K20" s="131">
        <v>2226</v>
      </c>
      <c r="L20" s="131">
        <v>1187</v>
      </c>
      <c r="M20" s="131">
        <v>156</v>
      </c>
      <c r="N20" s="131">
        <v>5932</v>
      </c>
      <c r="O20" s="131">
        <v>0</v>
      </c>
      <c r="P20" s="131">
        <v>1044</v>
      </c>
      <c r="Q20" s="131">
        <v>2096</v>
      </c>
      <c r="R20" s="131">
        <v>0</v>
      </c>
      <c r="S20" s="246"/>
      <c r="T20" s="147" t="s">
        <v>8</v>
      </c>
      <c r="U20" s="121">
        <v>7.8821563216603892</v>
      </c>
      <c r="V20" s="122">
        <v>45.880174010423389</v>
      </c>
      <c r="W20" s="122">
        <v>91.456077015643814</v>
      </c>
      <c r="X20" s="122">
        <v>-86.634978330770309</v>
      </c>
      <c r="Y20" s="122">
        <v>-9.791365420367697</v>
      </c>
      <c r="Z20" s="122">
        <v>-100</v>
      </c>
      <c r="AA20" s="122">
        <v>1495.7236842105265</v>
      </c>
      <c r="AB20" s="145" t="s">
        <v>13</v>
      </c>
      <c r="AC20" s="126" t="s">
        <v>13</v>
      </c>
      <c r="AD20" s="145">
        <v>-91.374663072776286</v>
      </c>
      <c r="AE20" s="122">
        <v>-100</v>
      </c>
      <c r="AF20" s="122">
        <v>3870.5128205128203</v>
      </c>
      <c r="AG20" s="145">
        <v>-100</v>
      </c>
      <c r="AH20" s="145" t="s">
        <v>13</v>
      </c>
      <c r="AI20" s="145">
        <v>-78.927203065134108</v>
      </c>
      <c r="AJ20" s="145">
        <v>-100</v>
      </c>
      <c r="AK20" s="145" t="s">
        <v>13</v>
      </c>
      <c r="AL20" s="19"/>
    </row>
    <row r="21" spans="1:38" s="2" customFormat="1" ht="14.25" customHeight="1" x14ac:dyDescent="0.2">
      <c r="A21" s="25" t="s">
        <v>9</v>
      </c>
      <c r="B21" s="140">
        <v>73840</v>
      </c>
      <c r="C21" s="131">
        <v>16050</v>
      </c>
      <c r="D21" s="131">
        <v>12818</v>
      </c>
      <c r="E21" s="131">
        <v>648</v>
      </c>
      <c r="F21" s="131">
        <v>2936</v>
      </c>
      <c r="G21" s="131">
        <v>930</v>
      </c>
      <c r="H21" s="131">
        <v>1090</v>
      </c>
      <c r="I21" s="131">
        <v>0</v>
      </c>
      <c r="J21" s="131">
        <v>306</v>
      </c>
      <c r="K21" s="131">
        <v>36375</v>
      </c>
      <c r="L21" s="131">
        <v>0</v>
      </c>
      <c r="M21" s="131">
        <v>0</v>
      </c>
      <c r="N21" s="131">
        <v>587</v>
      </c>
      <c r="O21" s="131">
        <v>0</v>
      </c>
      <c r="P21" s="131">
        <v>0</v>
      </c>
      <c r="Q21" s="131">
        <v>900</v>
      </c>
      <c r="R21" s="131">
        <v>1200</v>
      </c>
      <c r="S21" s="246"/>
      <c r="T21" s="147" t="s">
        <v>9</v>
      </c>
      <c r="U21" s="121">
        <v>16.936619718309871</v>
      </c>
      <c r="V21" s="122">
        <v>119.91277258566976</v>
      </c>
      <c r="W21" s="122">
        <v>-56.576689031050087</v>
      </c>
      <c r="X21" s="122">
        <v>505.55555555555554</v>
      </c>
      <c r="Y21" s="122">
        <v>21.423705722070835</v>
      </c>
      <c r="Z21" s="145">
        <v>3099.5698924731182</v>
      </c>
      <c r="AA21" s="145">
        <v>-100</v>
      </c>
      <c r="AB21" s="145" t="s">
        <v>13</v>
      </c>
      <c r="AC21" s="145">
        <v>-100</v>
      </c>
      <c r="AD21" s="122">
        <v>-87.879037800687286</v>
      </c>
      <c r="AE21" s="145" t="s">
        <v>13</v>
      </c>
      <c r="AF21" s="145" t="s">
        <v>13</v>
      </c>
      <c r="AG21" s="145">
        <v>-100</v>
      </c>
      <c r="AH21" s="145" t="s">
        <v>13</v>
      </c>
      <c r="AI21" s="145" t="s">
        <v>13</v>
      </c>
      <c r="AJ21" s="145">
        <v>303.33333333333331</v>
      </c>
      <c r="AK21" s="145">
        <v>-83.333333333333343</v>
      </c>
      <c r="AL21" s="19"/>
    </row>
    <row r="22" spans="1:38" s="2" customFormat="1" ht="14.25" customHeight="1" x14ac:dyDescent="0.2">
      <c r="A22" s="25" t="s">
        <v>14</v>
      </c>
      <c r="B22" s="140">
        <v>104556</v>
      </c>
      <c r="C22" s="131">
        <v>3832</v>
      </c>
      <c r="D22" s="131">
        <v>57546</v>
      </c>
      <c r="E22" s="131">
        <v>900</v>
      </c>
      <c r="F22" s="131">
        <v>1551</v>
      </c>
      <c r="G22" s="131">
        <v>0</v>
      </c>
      <c r="H22" s="131">
        <v>157</v>
      </c>
      <c r="I22" s="131">
        <v>0</v>
      </c>
      <c r="J22" s="131">
        <v>0</v>
      </c>
      <c r="K22" s="131">
        <v>2403</v>
      </c>
      <c r="L22" s="131">
        <v>29930</v>
      </c>
      <c r="M22" s="131">
        <v>2213</v>
      </c>
      <c r="N22" s="131">
        <v>1924</v>
      </c>
      <c r="O22" s="131">
        <v>0</v>
      </c>
      <c r="P22" s="131">
        <v>0</v>
      </c>
      <c r="Q22" s="131">
        <v>4100</v>
      </c>
      <c r="R22" s="131">
        <v>0</v>
      </c>
      <c r="S22" s="246"/>
      <c r="T22" s="147" t="s">
        <v>14</v>
      </c>
      <c r="U22" s="121">
        <v>-59.624507440988559</v>
      </c>
      <c r="V22" s="122">
        <v>-100</v>
      </c>
      <c r="W22" s="122">
        <v>-69.796336843568625</v>
      </c>
      <c r="X22" s="122">
        <v>328.11111111111114</v>
      </c>
      <c r="Y22" s="122">
        <v>-64.539007092198574</v>
      </c>
      <c r="Z22" s="122" t="s">
        <v>13</v>
      </c>
      <c r="AA22" s="145">
        <v>6241.4012738853498</v>
      </c>
      <c r="AB22" s="122" t="s">
        <v>13</v>
      </c>
      <c r="AC22" s="145" t="s">
        <v>13</v>
      </c>
      <c r="AD22" s="145">
        <v>-10.736579275905129</v>
      </c>
      <c r="AE22" s="145">
        <v>-100</v>
      </c>
      <c r="AF22" s="145">
        <v>-100</v>
      </c>
      <c r="AG22" s="145">
        <v>-1.2993762993762914</v>
      </c>
      <c r="AH22" s="145" t="s">
        <v>13</v>
      </c>
      <c r="AI22" s="145" t="s">
        <v>13</v>
      </c>
      <c r="AJ22" s="145">
        <v>-58.414634146341463</v>
      </c>
      <c r="AK22" s="145" t="s">
        <v>13</v>
      </c>
      <c r="AL22" s="19"/>
    </row>
    <row r="23" spans="1:38" s="2" customFormat="1" ht="14.25" customHeight="1" x14ac:dyDescent="0.2">
      <c r="A23" s="25" t="s">
        <v>11</v>
      </c>
      <c r="B23" s="140">
        <v>40793</v>
      </c>
      <c r="C23" s="131">
        <v>23274</v>
      </c>
      <c r="D23" s="131">
        <v>2373</v>
      </c>
      <c r="E23" s="131">
        <v>2135</v>
      </c>
      <c r="F23" s="131">
        <v>0</v>
      </c>
      <c r="G23" s="131">
        <v>0</v>
      </c>
      <c r="H23" s="131">
        <v>0</v>
      </c>
      <c r="I23" s="131">
        <v>2545</v>
      </c>
      <c r="J23" s="131">
        <v>0</v>
      </c>
      <c r="K23" s="131">
        <v>0</v>
      </c>
      <c r="L23" s="131">
        <v>9738</v>
      </c>
      <c r="M23" s="131">
        <v>728</v>
      </c>
      <c r="N23" s="131">
        <v>0</v>
      </c>
      <c r="O23" s="131">
        <v>0</v>
      </c>
      <c r="P23" s="131">
        <v>0</v>
      </c>
      <c r="Q23" s="131">
        <v>0</v>
      </c>
      <c r="R23" s="131">
        <v>0</v>
      </c>
      <c r="S23" s="246"/>
      <c r="T23" s="147" t="s">
        <v>11</v>
      </c>
      <c r="U23" s="121">
        <v>-66.077513298850292</v>
      </c>
      <c r="V23" s="122">
        <v>-100</v>
      </c>
      <c r="W23" s="122">
        <v>-100</v>
      </c>
      <c r="X23" s="122">
        <v>239.20374707259953</v>
      </c>
      <c r="Y23" s="145" t="s">
        <v>13</v>
      </c>
      <c r="Z23" s="145" t="s">
        <v>13</v>
      </c>
      <c r="AA23" s="122" t="s">
        <v>13</v>
      </c>
      <c r="AB23" s="145">
        <v>-48.919449901768175</v>
      </c>
      <c r="AC23" s="145" t="s">
        <v>13</v>
      </c>
      <c r="AD23" s="145" t="s">
        <v>13</v>
      </c>
      <c r="AE23" s="145">
        <v>-100</v>
      </c>
      <c r="AF23" s="145">
        <v>-67.032967032967036</v>
      </c>
      <c r="AG23" s="145" t="s">
        <v>13</v>
      </c>
      <c r="AH23" s="145" t="s">
        <v>13</v>
      </c>
      <c r="AI23" s="145" t="s">
        <v>13</v>
      </c>
      <c r="AJ23" s="145" t="s">
        <v>13</v>
      </c>
      <c r="AK23" s="145" t="s">
        <v>13</v>
      </c>
      <c r="AL23" s="19"/>
    </row>
    <row r="24" spans="1:38" s="2" customFormat="1" ht="14.25" customHeight="1" x14ac:dyDescent="0.2">
      <c r="A24" s="64" t="s">
        <v>12</v>
      </c>
      <c r="B24" s="141">
        <v>109445</v>
      </c>
      <c r="C24" s="132">
        <v>31450</v>
      </c>
      <c r="D24" s="132">
        <v>34497</v>
      </c>
      <c r="E24" s="132">
        <v>9928</v>
      </c>
      <c r="F24" s="132">
        <v>12468</v>
      </c>
      <c r="G24" s="132">
        <v>6932</v>
      </c>
      <c r="H24" s="132">
        <v>4128</v>
      </c>
      <c r="I24" s="132">
        <v>2634</v>
      </c>
      <c r="J24" s="132">
        <v>150</v>
      </c>
      <c r="K24" s="132">
        <v>1239</v>
      </c>
      <c r="L24" s="132">
        <v>585</v>
      </c>
      <c r="M24" s="132">
        <v>3655</v>
      </c>
      <c r="N24" s="132">
        <v>0</v>
      </c>
      <c r="O24" s="132">
        <v>0</v>
      </c>
      <c r="P24" s="132">
        <v>487</v>
      </c>
      <c r="Q24" s="132">
        <v>660</v>
      </c>
      <c r="R24" s="132">
        <v>632</v>
      </c>
      <c r="S24" s="246"/>
      <c r="T24" s="148" t="s">
        <v>12</v>
      </c>
      <c r="U24" s="123">
        <v>134.27474987436611</v>
      </c>
      <c r="V24" s="124">
        <v>179.66295707472176</v>
      </c>
      <c r="W24" s="124">
        <v>124.72968663941791</v>
      </c>
      <c r="X24" s="124">
        <v>191.61966156325548</v>
      </c>
      <c r="Y24" s="124">
        <v>25.954443375040086</v>
      </c>
      <c r="Z24" s="124">
        <v>206.63589151759953</v>
      </c>
      <c r="AA24" s="124">
        <v>31.29844961240309</v>
      </c>
      <c r="AB24" s="124">
        <v>105.0113895216401</v>
      </c>
      <c r="AC24" s="170">
        <v>4174.666666666667</v>
      </c>
      <c r="AD24" s="124">
        <v>-65.536723163841799</v>
      </c>
      <c r="AE24" s="146">
        <v>-89.743589743589752</v>
      </c>
      <c r="AF24" s="124">
        <v>-63.228454172366625</v>
      </c>
      <c r="AG24" s="124" t="s">
        <v>13</v>
      </c>
      <c r="AH24" s="146" t="s">
        <v>13</v>
      </c>
      <c r="AI24" s="124">
        <v>-15.19507186858317</v>
      </c>
      <c r="AJ24" s="146">
        <v>-42.424242424242422</v>
      </c>
      <c r="AK24" s="146">
        <v>67.721518987341767</v>
      </c>
      <c r="AL24" s="19"/>
    </row>
    <row r="25" spans="1:38" s="20" customFormat="1" ht="14.25" customHeight="1" x14ac:dyDescent="0.15">
      <c r="A25" s="20" t="s">
        <v>91</v>
      </c>
      <c r="T25" s="20" t="s">
        <v>91</v>
      </c>
      <c r="U25" s="312"/>
      <c r="V25" s="312"/>
      <c r="W25" s="312"/>
      <c r="X25" s="312"/>
      <c r="Y25" s="312"/>
      <c r="Z25" s="312"/>
      <c r="AA25" s="312"/>
      <c r="AB25" s="312"/>
      <c r="AC25" s="312"/>
      <c r="AD25" s="312"/>
      <c r="AE25" s="312"/>
      <c r="AF25" s="312"/>
      <c r="AG25" s="312"/>
      <c r="AH25" s="312"/>
      <c r="AI25" s="312"/>
      <c r="AJ25" s="312"/>
      <c r="AK25" s="312"/>
    </row>
    <row r="26" spans="1:38" s="20" customFormat="1" ht="14.25" customHeight="1" x14ac:dyDescent="0.15">
      <c r="A26" s="14" t="s">
        <v>30</v>
      </c>
      <c r="T26" s="20" t="s">
        <v>32</v>
      </c>
      <c r="U26" s="312"/>
      <c r="V26" s="312"/>
      <c r="W26" s="312"/>
      <c r="X26" s="312"/>
      <c r="Y26" s="312"/>
      <c r="Z26" s="312"/>
      <c r="AA26" s="312"/>
      <c r="AB26" s="312"/>
      <c r="AC26" s="312"/>
      <c r="AD26" s="312"/>
      <c r="AE26" s="312"/>
      <c r="AF26" s="312"/>
      <c r="AG26" s="312"/>
      <c r="AH26" s="312"/>
      <c r="AI26" s="312"/>
      <c r="AJ26" s="312"/>
      <c r="AK26" s="312"/>
    </row>
    <row r="27" spans="1:38" s="20" customFormat="1" ht="14.25" customHeight="1" x14ac:dyDescent="0.15">
      <c r="A27" s="20" t="s">
        <v>107</v>
      </c>
      <c r="T27" s="14" t="s">
        <v>33</v>
      </c>
      <c r="U27" s="312"/>
      <c r="V27" s="312"/>
      <c r="W27" s="312"/>
      <c r="X27" s="312"/>
      <c r="Y27" s="312"/>
      <c r="Z27" s="312"/>
      <c r="AA27" s="312"/>
      <c r="AB27" s="312"/>
      <c r="AC27" s="312"/>
      <c r="AD27" s="312"/>
      <c r="AE27" s="312"/>
      <c r="AF27" s="312"/>
      <c r="AG27" s="312"/>
      <c r="AH27" s="312"/>
      <c r="AI27" s="312"/>
      <c r="AJ27" s="312"/>
      <c r="AK27" s="312"/>
    </row>
    <row r="28" spans="1:38" s="20" customFormat="1" ht="14.25" customHeight="1" x14ac:dyDescent="0.15">
      <c r="A28" s="113" t="str">
        <f>+'ANEXO A'!A30</f>
        <v>Fecha de publicación: 09 de Noviembre de 2017</v>
      </c>
      <c r="T28" s="14" t="s">
        <v>90</v>
      </c>
      <c r="U28" s="312"/>
      <c r="V28" s="312"/>
      <c r="W28" s="312"/>
      <c r="X28" s="312"/>
      <c r="Y28" s="312"/>
      <c r="Z28" s="312"/>
      <c r="AA28" s="312"/>
      <c r="AB28" s="312"/>
      <c r="AC28" s="312"/>
      <c r="AD28" s="312"/>
      <c r="AE28" s="312"/>
      <c r="AF28" s="312"/>
      <c r="AG28" s="312"/>
      <c r="AH28" s="312"/>
      <c r="AI28" s="312"/>
      <c r="AJ28" s="312"/>
      <c r="AK28" s="312"/>
    </row>
    <row r="29" spans="1:38" s="20" customFormat="1" ht="14.25" customHeight="1" x14ac:dyDescent="0.15">
      <c r="T29" s="20" t="s">
        <v>107</v>
      </c>
      <c r="U29" s="312"/>
      <c r="V29" s="312"/>
      <c r="W29" s="312"/>
      <c r="X29" s="312"/>
      <c r="Y29" s="312"/>
      <c r="Z29" s="312"/>
      <c r="AA29" s="312"/>
      <c r="AB29" s="312"/>
      <c r="AC29" s="312"/>
      <c r="AD29" s="312"/>
      <c r="AE29" s="312"/>
      <c r="AF29" s="312"/>
      <c r="AG29" s="312"/>
      <c r="AH29" s="312"/>
      <c r="AI29" s="312"/>
      <c r="AJ29" s="312"/>
      <c r="AK29" s="312"/>
    </row>
    <row r="30" spans="1:38" s="2" customFormat="1" ht="14.25" customHeight="1" x14ac:dyDescent="0.2">
      <c r="A30" s="19"/>
      <c r="B30" s="19"/>
      <c r="C30" s="19"/>
      <c r="D30" s="19"/>
      <c r="E30" s="19"/>
      <c r="F30" s="52"/>
      <c r="G30" s="19"/>
      <c r="H30" s="19"/>
      <c r="I30" s="19"/>
      <c r="J30" s="19"/>
      <c r="K30" s="19"/>
      <c r="L30" s="19"/>
      <c r="M30" s="19"/>
      <c r="N30" s="19"/>
      <c r="O30" s="19"/>
      <c r="P30" s="19"/>
      <c r="Q30" s="19"/>
      <c r="R30" s="19"/>
      <c r="S30" s="19"/>
      <c r="T30" s="113" t="str">
        <f>A28</f>
        <v>Fecha de publicación: 09 de Noviembre de 2017</v>
      </c>
      <c r="U30" s="313"/>
      <c r="V30" s="313"/>
      <c r="W30" s="313"/>
      <c r="X30" s="313"/>
      <c r="Y30" s="313"/>
      <c r="Z30" s="313"/>
      <c r="AA30" s="313"/>
      <c r="AB30" s="313"/>
      <c r="AC30" s="313"/>
      <c r="AD30" s="313"/>
      <c r="AE30" s="313"/>
      <c r="AF30" s="313"/>
      <c r="AG30" s="313"/>
      <c r="AH30" s="313"/>
      <c r="AI30" s="313"/>
      <c r="AJ30" s="313"/>
      <c r="AK30" s="313"/>
      <c r="AL30" s="19"/>
    </row>
    <row r="31" spans="1:38" s="2" customFormat="1" ht="14.25" customHeight="1" x14ac:dyDescent="0.2">
      <c r="A31" s="19"/>
      <c r="B31" s="19"/>
      <c r="C31" s="19"/>
      <c r="D31" s="19"/>
      <c r="E31" s="19"/>
      <c r="F31" s="52"/>
      <c r="G31" s="19"/>
      <c r="H31" s="19"/>
      <c r="I31" s="19"/>
      <c r="J31" s="19"/>
      <c r="K31" s="19"/>
      <c r="L31" s="19"/>
      <c r="M31" s="19"/>
      <c r="N31" s="19"/>
      <c r="O31" s="19"/>
      <c r="P31" s="19"/>
      <c r="Q31" s="19"/>
      <c r="R31" s="19"/>
      <c r="S31" s="19"/>
      <c r="T31" s="113"/>
      <c r="U31" s="313"/>
      <c r="V31" s="313"/>
      <c r="W31" s="313"/>
      <c r="X31" s="313"/>
      <c r="Y31" s="313"/>
      <c r="Z31" s="313"/>
      <c r="AA31" s="313"/>
      <c r="AB31" s="313"/>
      <c r="AC31" s="313"/>
      <c r="AD31" s="313"/>
      <c r="AE31" s="313"/>
      <c r="AF31" s="313"/>
      <c r="AG31" s="313"/>
      <c r="AH31" s="313"/>
      <c r="AI31" s="313"/>
      <c r="AJ31" s="313"/>
      <c r="AK31" s="313"/>
      <c r="AL31" s="19"/>
    </row>
    <row r="32" spans="1:38" s="2" customFormat="1" ht="14.25" customHeight="1" x14ac:dyDescent="0.3">
      <c r="A32" s="177"/>
      <c r="B32" s="3"/>
      <c r="C32" s="3"/>
      <c r="D32" s="3"/>
      <c r="E32" s="3"/>
      <c r="F32" s="3"/>
      <c r="G32" s="3"/>
      <c r="H32" s="3"/>
      <c r="I32" s="3"/>
      <c r="J32" s="3"/>
      <c r="K32" s="3"/>
      <c r="L32" s="3"/>
      <c r="M32" s="3"/>
      <c r="N32" s="3"/>
      <c r="O32" s="3"/>
      <c r="P32" s="3"/>
      <c r="Q32" s="3"/>
      <c r="R32" s="3"/>
      <c r="T32" s="177"/>
      <c r="U32" s="224"/>
      <c r="V32" s="224"/>
      <c r="W32" s="224"/>
      <c r="X32" s="224"/>
      <c r="Y32" s="224"/>
      <c r="Z32" s="224"/>
      <c r="AA32" s="224"/>
      <c r="AB32" s="224"/>
      <c r="AC32" s="224"/>
      <c r="AD32" s="224"/>
      <c r="AE32" s="224"/>
      <c r="AF32" s="224"/>
      <c r="AG32" s="224"/>
      <c r="AH32" s="224"/>
      <c r="AI32" s="224"/>
      <c r="AJ32" s="224"/>
      <c r="AK32" s="224"/>
    </row>
    <row r="33" spans="1:39" s="2" customFormat="1" ht="14.25" customHeight="1" x14ac:dyDescent="0.2">
      <c r="A33" s="1" t="s">
        <v>155</v>
      </c>
      <c r="B33" s="3"/>
      <c r="C33" s="3"/>
      <c r="D33" s="3"/>
      <c r="E33" s="3"/>
      <c r="F33" s="3"/>
      <c r="G33" s="3"/>
      <c r="H33" s="3"/>
      <c r="I33" s="3"/>
      <c r="J33" s="3"/>
      <c r="K33" s="3"/>
      <c r="L33" s="3"/>
      <c r="M33" s="3"/>
      <c r="N33" s="3"/>
      <c r="O33" s="3"/>
      <c r="P33" s="3"/>
      <c r="Q33" s="3"/>
      <c r="R33" s="3"/>
      <c r="T33" s="1" t="s">
        <v>156</v>
      </c>
      <c r="U33" s="225"/>
      <c r="V33" s="225"/>
      <c r="W33" s="225"/>
      <c r="X33" s="225"/>
      <c r="Y33" s="225"/>
      <c r="Z33" s="225"/>
      <c r="AA33" s="225"/>
      <c r="AB33" s="225"/>
      <c r="AC33" s="225"/>
      <c r="AD33" s="225"/>
      <c r="AE33" s="225"/>
      <c r="AF33" s="225"/>
      <c r="AG33" s="225"/>
      <c r="AH33" s="225"/>
      <c r="AI33" s="225"/>
      <c r="AJ33" s="225"/>
      <c r="AK33" s="225"/>
    </row>
    <row r="34" spans="1:39" s="2" customFormat="1" ht="14.25" customHeight="1" x14ac:dyDescent="0.2">
      <c r="A34" s="1" t="s">
        <v>16</v>
      </c>
      <c r="B34" s="3"/>
      <c r="C34" s="3"/>
      <c r="D34" s="3"/>
      <c r="E34" s="3"/>
      <c r="F34" s="3"/>
      <c r="G34" s="3"/>
      <c r="H34" s="3"/>
      <c r="I34" s="3"/>
      <c r="J34" s="3"/>
      <c r="K34" s="3"/>
      <c r="L34" s="3"/>
      <c r="M34" s="3"/>
      <c r="O34" s="3"/>
      <c r="P34" s="3"/>
      <c r="Q34" s="3"/>
      <c r="R34" s="3"/>
      <c r="T34" s="4" t="s">
        <v>42</v>
      </c>
      <c r="U34" s="224"/>
      <c r="V34" s="224"/>
      <c r="W34" s="224"/>
      <c r="X34" s="224"/>
      <c r="Y34" s="224"/>
      <c r="Z34" s="224"/>
      <c r="AA34" s="224"/>
      <c r="AB34" s="224"/>
      <c r="AC34" s="224"/>
      <c r="AD34" s="224"/>
      <c r="AE34" s="224"/>
      <c r="AF34" s="224"/>
      <c r="AG34" s="224"/>
      <c r="AH34" s="224"/>
      <c r="AI34" s="224"/>
      <c r="AJ34" s="224"/>
      <c r="AK34" s="224"/>
    </row>
    <row r="35" spans="1:39" s="2" customFormat="1" ht="14.25" customHeight="1" x14ac:dyDescent="0.2">
      <c r="A35" s="5" t="str">
        <f>+'ANEXO A'!A36</f>
        <v>III trimestre de 2017</v>
      </c>
      <c r="B35" s="3"/>
      <c r="C35" s="3"/>
      <c r="D35" s="3"/>
      <c r="E35" s="3"/>
      <c r="F35" s="3"/>
      <c r="G35" s="3"/>
      <c r="H35" s="3"/>
      <c r="I35" s="3"/>
      <c r="J35" s="3"/>
      <c r="K35" s="3"/>
      <c r="L35" s="3"/>
      <c r="M35" s="3"/>
      <c r="N35" s="3"/>
      <c r="O35" s="3"/>
      <c r="Q35" s="3"/>
      <c r="R35" s="34" t="s">
        <v>0</v>
      </c>
      <c r="T35" s="7" t="str">
        <f>T12</f>
        <v>III trimestre de 2017 / II trimestre de 2017</v>
      </c>
      <c r="U35" s="224"/>
      <c r="V35" s="224"/>
      <c r="W35" s="224"/>
      <c r="X35" s="224"/>
      <c r="Y35" s="224"/>
      <c r="Z35" s="224"/>
      <c r="AA35" s="224"/>
      <c r="AB35" s="44"/>
      <c r="AC35" s="44"/>
      <c r="AD35" s="44"/>
      <c r="AE35" s="44"/>
      <c r="AF35" s="44"/>
      <c r="AG35" s="44"/>
      <c r="AH35" s="44"/>
      <c r="AI35" s="44"/>
      <c r="AJ35" s="44"/>
      <c r="AK35" s="44"/>
    </row>
    <row r="36" spans="1:39" s="2" customFormat="1" ht="22.5" x14ac:dyDescent="0.2">
      <c r="A36" s="8" t="s">
        <v>1</v>
      </c>
      <c r="B36" s="56" t="s">
        <v>2</v>
      </c>
      <c r="C36" s="142" t="s">
        <v>106</v>
      </c>
      <c r="D36" s="9" t="s">
        <v>46</v>
      </c>
      <c r="E36" s="142" t="s">
        <v>104</v>
      </c>
      <c r="F36" s="9" t="s">
        <v>47</v>
      </c>
      <c r="G36" s="9" t="s">
        <v>48</v>
      </c>
      <c r="H36" s="9" t="s">
        <v>49</v>
      </c>
      <c r="I36" s="9" t="s">
        <v>50</v>
      </c>
      <c r="J36" s="9" t="s">
        <v>51</v>
      </c>
      <c r="K36" s="9" t="s">
        <v>56</v>
      </c>
      <c r="L36" s="9" t="s">
        <v>63</v>
      </c>
      <c r="M36" s="9" t="s">
        <v>57</v>
      </c>
      <c r="N36" s="9" t="s">
        <v>58</v>
      </c>
      <c r="O36" s="9" t="s">
        <v>59</v>
      </c>
      <c r="P36" s="142" t="s">
        <v>261</v>
      </c>
      <c r="Q36" s="142" t="s">
        <v>262</v>
      </c>
      <c r="R36" s="9" t="s">
        <v>62</v>
      </c>
      <c r="S36" s="19"/>
      <c r="T36" s="8" t="s">
        <v>1</v>
      </c>
      <c r="U36" s="56" t="s">
        <v>2</v>
      </c>
      <c r="V36" s="142" t="s">
        <v>106</v>
      </c>
      <c r="W36" s="9" t="s">
        <v>46</v>
      </c>
      <c r="X36" s="142" t="s">
        <v>104</v>
      </c>
      <c r="Y36" s="9" t="s">
        <v>47</v>
      </c>
      <c r="Z36" s="9" t="s">
        <v>48</v>
      </c>
      <c r="AA36" s="9" t="s">
        <v>49</v>
      </c>
      <c r="AB36" s="9" t="s">
        <v>50</v>
      </c>
      <c r="AC36" s="9" t="s">
        <v>51</v>
      </c>
      <c r="AD36" s="9" t="s">
        <v>56</v>
      </c>
      <c r="AE36" s="142" t="s">
        <v>263</v>
      </c>
      <c r="AF36" s="142" t="s">
        <v>264</v>
      </c>
      <c r="AG36" s="142" t="s">
        <v>266</v>
      </c>
      <c r="AH36" s="9" t="s">
        <v>59</v>
      </c>
      <c r="AI36" s="142" t="s">
        <v>261</v>
      </c>
      <c r="AJ36" s="142" t="s">
        <v>262</v>
      </c>
      <c r="AK36" s="142" t="s">
        <v>267</v>
      </c>
      <c r="AL36" s="19"/>
    </row>
    <row r="37" spans="1:39" s="2" customFormat="1" ht="14.25" customHeight="1" x14ac:dyDescent="0.2">
      <c r="A37" s="36" t="s">
        <v>2</v>
      </c>
      <c r="B37" s="140">
        <v>4028478</v>
      </c>
      <c r="C37" s="140">
        <v>891857</v>
      </c>
      <c r="D37" s="140">
        <v>693216</v>
      </c>
      <c r="E37" s="140">
        <v>499007</v>
      </c>
      <c r="F37" s="140">
        <v>358375</v>
      </c>
      <c r="G37" s="140">
        <v>350196</v>
      </c>
      <c r="H37" s="140">
        <v>277394</v>
      </c>
      <c r="I37" s="140">
        <v>110576</v>
      </c>
      <c r="J37" s="140">
        <v>80834</v>
      </c>
      <c r="K37" s="140">
        <v>212742</v>
      </c>
      <c r="L37" s="140">
        <v>137993</v>
      </c>
      <c r="M37" s="140">
        <v>65853</v>
      </c>
      <c r="N37" s="140">
        <v>73061</v>
      </c>
      <c r="O37" s="140">
        <v>60918</v>
      </c>
      <c r="P37" s="140">
        <v>79636</v>
      </c>
      <c r="Q37" s="140">
        <v>63250</v>
      </c>
      <c r="R37" s="140">
        <v>73570</v>
      </c>
      <c r="S37" s="19"/>
      <c r="T37" s="116" t="s">
        <v>2</v>
      </c>
      <c r="U37" s="121">
        <v>2.8657268728316154</v>
      </c>
      <c r="V37" s="121">
        <v>-7.705736925383861</v>
      </c>
      <c r="W37" s="121">
        <v>11.176046060333915</v>
      </c>
      <c r="X37" s="121">
        <v>-8.9599319854483923</v>
      </c>
      <c r="Y37" s="121">
        <v>24.20934061173207</v>
      </c>
      <c r="Z37" s="121">
        <v>14.105667877682009</v>
      </c>
      <c r="AA37" s="121">
        <v>26.017726452937673</v>
      </c>
      <c r="AB37" s="121">
        <v>7.8748146413798406</v>
      </c>
      <c r="AC37" s="121">
        <v>35.828068288748483</v>
      </c>
      <c r="AD37" s="121">
        <v>14.450643153415355</v>
      </c>
      <c r="AE37" s="121">
        <v>17.781666097644248</v>
      </c>
      <c r="AF37" s="121">
        <v>-22.811027498417616</v>
      </c>
      <c r="AG37" s="121">
        <v>33.128644314868772</v>
      </c>
      <c r="AH37" s="121">
        <v>-32.298288508557469</v>
      </c>
      <c r="AI37" s="121">
        <v>-10.072722345182711</v>
      </c>
      <c r="AJ37" s="121">
        <v>-56.850679473885279</v>
      </c>
      <c r="AK37" s="121">
        <v>127.36263057049258</v>
      </c>
      <c r="AL37" s="19"/>
      <c r="AM37" s="15"/>
    </row>
    <row r="38" spans="1:39" s="2" customFormat="1" ht="14.25" customHeight="1" x14ac:dyDescent="0.2">
      <c r="A38" s="25" t="s">
        <v>3</v>
      </c>
      <c r="B38" s="140">
        <v>2284925</v>
      </c>
      <c r="C38" s="131">
        <v>509417</v>
      </c>
      <c r="D38" s="131">
        <v>492560</v>
      </c>
      <c r="E38" s="131">
        <v>241912</v>
      </c>
      <c r="F38" s="131">
        <v>177437</v>
      </c>
      <c r="G38" s="131">
        <v>204667</v>
      </c>
      <c r="H38" s="131">
        <v>133602</v>
      </c>
      <c r="I38" s="131">
        <v>26936</v>
      </c>
      <c r="J38" s="131">
        <v>43893</v>
      </c>
      <c r="K38" s="131">
        <v>153121</v>
      </c>
      <c r="L38" s="131">
        <v>124105</v>
      </c>
      <c r="M38" s="131">
        <v>20195</v>
      </c>
      <c r="N38" s="131">
        <v>33870</v>
      </c>
      <c r="O38" s="131">
        <v>32064</v>
      </c>
      <c r="P38" s="131">
        <v>41759</v>
      </c>
      <c r="Q38" s="131">
        <v>31652</v>
      </c>
      <c r="R38" s="131">
        <v>17735</v>
      </c>
      <c r="S38" s="19"/>
      <c r="T38" s="25" t="s">
        <v>3</v>
      </c>
      <c r="U38" s="121">
        <v>0.15435688588749</v>
      </c>
      <c r="V38" s="122">
        <v>10.06075633408844</v>
      </c>
      <c r="W38" s="122">
        <v>12.287139351755341</v>
      </c>
      <c r="X38" s="122">
        <v>-17.620840767863861</v>
      </c>
      <c r="Y38" s="122">
        <v>9.7530543280478241</v>
      </c>
      <c r="Z38" s="122">
        <v>2.2528143888173853</v>
      </c>
      <c r="AA38" s="122">
        <v>-24.778419338279043</v>
      </c>
      <c r="AB38" s="122">
        <v>-5.1217513462889208</v>
      </c>
      <c r="AC38" s="122">
        <v>4.5688264551687041</v>
      </c>
      <c r="AD38" s="122">
        <v>25.026226456711552</v>
      </c>
      <c r="AE38" s="122">
        <v>57.10652099692728</v>
      </c>
      <c r="AF38" s="122">
        <v>-27.286260168319394</v>
      </c>
      <c r="AG38" s="122">
        <v>17.381559766763836</v>
      </c>
      <c r="AH38" s="122">
        <v>-52.069348744165382</v>
      </c>
      <c r="AI38" s="122">
        <v>-37.907087040968435</v>
      </c>
      <c r="AJ38" s="122">
        <v>-57.411450090050757</v>
      </c>
      <c r="AK38" s="122">
        <v>48.541318993757329</v>
      </c>
      <c r="AL38" s="19"/>
      <c r="AM38" s="15"/>
    </row>
    <row r="39" spans="1:39" s="2" customFormat="1" ht="14.25" customHeight="1" x14ac:dyDescent="0.2">
      <c r="A39" s="25" t="s">
        <v>6</v>
      </c>
      <c r="B39" s="140">
        <v>695638</v>
      </c>
      <c r="C39" s="131">
        <v>90521</v>
      </c>
      <c r="D39" s="131">
        <v>44600</v>
      </c>
      <c r="E39" s="131">
        <v>110762</v>
      </c>
      <c r="F39" s="131">
        <v>134061</v>
      </c>
      <c r="G39" s="131">
        <v>39074</v>
      </c>
      <c r="H39" s="131">
        <v>13471</v>
      </c>
      <c r="I39" s="131">
        <v>48484</v>
      </c>
      <c r="J39" s="131">
        <v>12289</v>
      </c>
      <c r="K39" s="131">
        <v>21466</v>
      </c>
      <c r="L39" s="131">
        <v>10934</v>
      </c>
      <c r="M39" s="131">
        <v>32487</v>
      </c>
      <c r="N39" s="131">
        <v>13331</v>
      </c>
      <c r="O39" s="131">
        <v>28224</v>
      </c>
      <c r="P39" s="131">
        <v>29310</v>
      </c>
      <c r="Q39" s="131">
        <v>18745</v>
      </c>
      <c r="R39" s="131">
        <v>47879</v>
      </c>
      <c r="S39" s="19"/>
      <c r="T39" s="25" t="s">
        <v>6</v>
      </c>
      <c r="U39" s="121">
        <v>2.6974791439461443</v>
      </c>
      <c r="V39" s="122">
        <v>-0.38268936034580747</v>
      </c>
      <c r="W39" s="122">
        <v>2.6457427870351093</v>
      </c>
      <c r="X39" s="122">
        <v>3.1987637698451805</v>
      </c>
      <c r="Y39" s="122">
        <v>12.872368079022609</v>
      </c>
      <c r="Z39" s="122">
        <v>-3.9891823202619681</v>
      </c>
      <c r="AA39" s="122">
        <v>-1.3728688051680191</v>
      </c>
      <c r="AB39" s="122">
        <v>-3.603761804417386</v>
      </c>
      <c r="AC39" s="122">
        <v>2.0298427207958056</v>
      </c>
      <c r="AD39" s="122">
        <v>-2.2966306400331393</v>
      </c>
      <c r="AE39" s="122">
        <v>0.95851826561966547</v>
      </c>
      <c r="AF39" s="122">
        <v>3.9923107579060888</v>
      </c>
      <c r="AG39" s="122">
        <v>-12.199344023323606</v>
      </c>
      <c r="AH39" s="122">
        <v>22.989553234052014</v>
      </c>
      <c r="AI39" s="122">
        <v>20.62649622837527</v>
      </c>
      <c r="AJ39" s="122">
        <v>0.91824482890356385</v>
      </c>
      <c r="AK39" s="122">
        <v>68.16243278323752</v>
      </c>
      <c r="AL39" s="19"/>
      <c r="AM39" s="15"/>
    </row>
    <row r="40" spans="1:39" s="2" customFormat="1" ht="14.25" customHeight="1" x14ac:dyDescent="0.2">
      <c r="A40" s="25" t="s">
        <v>4</v>
      </c>
      <c r="B40" s="140">
        <v>247287</v>
      </c>
      <c r="C40" s="131">
        <v>58989</v>
      </c>
      <c r="D40" s="131">
        <v>17265</v>
      </c>
      <c r="E40" s="131">
        <v>16799</v>
      </c>
      <c r="F40" s="131">
        <v>9014</v>
      </c>
      <c r="G40" s="131">
        <v>18959</v>
      </c>
      <c r="H40" s="131">
        <v>86605</v>
      </c>
      <c r="I40" s="131">
        <v>12520</v>
      </c>
      <c r="J40" s="131">
        <v>429</v>
      </c>
      <c r="K40" s="131">
        <v>10460</v>
      </c>
      <c r="L40" s="131">
        <v>540</v>
      </c>
      <c r="M40" s="131">
        <v>997</v>
      </c>
      <c r="N40" s="131">
        <v>11275</v>
      </c>
      <c r="O40" s="131">
        <v>0</v>
      </c>
      <c r="P40" s="131">
        <v>2953</v>
      </c>
      <c r="Q40" s="131">
        <v>122</v>
      </c>
      <c r="R40" s="131">
        <v>360</v>
      </c>
      <c r="S40" s="19"/>
      <c r="T40" s="25" t="s">
        <v>4</v>
      </c>
      <c r="U40" s="121">
        <v>1.7950339725589368</v>
      </c>
      <c r="V40" s="122">
        <v>-6.9971717414228696</v>
      </c>
      <c r="W40" s="122">
        <v>-0.36582040960338758</v>
      </c>
      <c r="X40" s="122">
        <v>1.4595397341448382E-3</v>
      </c>
      <c r="Y40" s="122">
        <v>1.400571874187678</v>
      </c>
      <c r="Z40" s="122">
        <v>6.0803831804630049</v>
      </c>
      <c r="AA40" s="122">
        <v>39.189907460828707</v>
      </c>
      <c r="AB40" s="122">
        <v>10.82104113010223</v>
      </c>
      <c r="AC40" s="122">
        <v>-1.4618900389837342</v>
      </c>
      <c r="AD40" s="122">
        <v>3.3962588968210841</v>
      </c>
      <c r="AE40" s="122">
        <v>0.46090815978149541</v>
      </c>
      <c r="AF40" s="122">
        <v>0.90020395245797902</v>
      </c>
      <c r="AG40" s="122">
        <v>20.54482507288628</v>
      </c>
      <c r="AH40" s="122">
        <v>-0.70015559013114037</v>
      </c>
      <c r="AI40" s="122">
        <v>3.3346131261574605</v>
      </c>
      <c r="AJ40" s="122">
        <v>-0.39772417180592695</v>
      </c>
      <c r="AK40" s="122">
        <v>1.1125533098460967</v>
      </c>
      <c r="AL40" s="19"/>
      <c r="AM40" s="15"/>
    </row>
    <row r="41" spans="1:39" s="2" customFormat="1" ht="14.25" customHeight="1" x14ac:dyDescent="0.2">
      <c r="A41" s="25" t="s">
        <v>5</v>
      </c>
      <c r="B41" s="140">
        <v>188658</v>
      </c>
      <c r="C41" s="131">
        <v>45981</v>
      </c>
      <c r="D41" s="131">
        <v>20585</v>
      </c>
      <c r="E41" s="131">
        <v>40913</v>
      </c>
      <c r="F41" s="131">
        <v>4815</v>
      </c>
      <c r="G41" s="131">
        <v>6909</v>
      </c>
      <c r="H41" s="131">
        <v>21529</v>
      </c>
      <c r="I41" s="131">
        <v>5490</v>
      </c>
      <c r="J41" s="131">
        <v>17779</v>
      </c>
      <c r="K41" s="131">
        <v>3355</v>
      </c>
      <c r="L41" s="131">
        <v>2014</v>
      </c>
      <c r="M41" s="131">
        <v>4300</v>
      </c>
      <c r="N41" s="131">
        <v>1975</v>
      </c>
      <c r="O41" s="131">
        <v>306</v>
      </c>
      <c r="P41" s="131">
        <v>4036</v>
      </c>
      <c r="Q41" s="131">
        <v>3774</v>
      </c>
      <c r="R41" s="131">
        <v>4897</v>
      </c>
      <c r="S41" s="19"/>
      <c r="T41" s="25" t="s">
        <v>5</v>
      </c>
      <c r="U41" s="121">
        <v>-3.1647374822183001</v>
      </c>
      <c r="V41" s="122">
        <v>-17.153341701860374</v>
      </c>
      <c r="W41" s="122">
        <v>0.59692396516607127</v>
      </c>
      <c r="X41" s="122">
        <v>5.632911161465235</v>
      </c>
      <c r="Y41" s="122">
        <v>-0.43081188805129517</v>
      </c>
      <c r="Z41" s="122">
        <v>-8.0409247161173596</v>
      </c>
      <c r="AA41" s="122">
        <v>7.1096614165716421</v>
      </c>
      <c r="AB41" s="122">
        <v>-0.13365332084601564</v>
      </c>
      <c r="AC41" s="122">
        <v>22.561836268315631</v>
      </c>
      <c r="AD41" s="122">
        <v>-1.2873827879126967</v>
      </c>
      <c r="AE41" s="122">
        <v>-2.0484807101399798</v>
      </c>
      <c r="AF41" s="122">
        <v>1.6070047120050641</v>
      </c>
      <c r="AG41" s="122">
        <v>2.2066326530612228</v>
      </c>
      <c r="AH41" s="122">
        <v>-1.5314514336519229</v>
      </c>
      <c r="AI41" s="122">
        <v>3.8201815800171652</v>
      </c>
      <c r="AJ41" s="122">
        <v>0.77157124924957698</v>
      </c>
      <c r="AK41" s="122">
        <v>10.124235119599479</v>
      </c>
      <c r="AL41" s="19"/>
      <c r="AM41" s="15"/>
    </row>
    <row r="42" spans="1:39" s="2" customFormat="1" ht="14.25" customHeight="1" x14ac:dyDescent="0.2">
      <c r="A42" s="25" t="s">
        <v>7</v>
      </c>
      <c r="B42" s="140">
        <v>157655</v>
      </c>
      <c r="C42" s="131">
        <v>29830</v>
      </c>
      <c r="D42" s="131">
        <v>14552</v>
      </c>
      <c r="E42" s="131">
        <v>43694</v>
      </c>
      <c r="F42" s="131">
        <v>8862</v>
      </c>
      <c r="G42" s="131">
        <v>25764</v>
      </c>
      <c r="H42" s="131">
        <v>276</v>
      </c>
      <c r="I42" s="131">
        <v>7277</v>
      </c>
      <c r="J42" s="131">
        <v>32</v>
      </c>
      <c r="K42" s="131">
        <v>16456</v>
      </c>
      <c r="L42" s="131">
        <v>340</v>
      </c>
      <c r="M42" s="131">
        <v>96</v>
      </c>
      <c r="N42" s="131">
        <v>6940</v>
      </c>
      <c r="O42" s="131">
        <v>0</v>
      </c>
      <c r="P42" s="131">
        <v>195</v>
      </c>
      <c r="Q42" s="131">
        <v>2142</v>
      </c>
      <c r="R42" s="131">
        <v>1199</v>
      </c>
      <c r="S42" s="19"/>
      <c r="T42" s="25" t="s">
        <v>7</v>
      </c>
      <c r="U42" s="121">
        <v>-0.51166307351753926</v>
      </c>
      <c r="V42" s="122">
        <v>0.63043363526951302</v>
      </c>
      <c r="W42" s="122">
        <v>-3.1472423139223489</v>
      </c>
      <c r="X42" s="122">
        <v>-4.5805830131468062</v>
      </c>
      <c r="Y42" s="122">
        <v>-0.21419287756693517</v>
      </c>
      <c r="Z42" s="122">
        <v>3.035467001189291</v>
      </c>
      <c r="AA42" s="122">
        <v>-1.5046133298201454</v>
      </c>
      <c r="AB42" s="122">
        <v>1.3375087801451639</v>
      </c>
      <c r="AC42" s="122">
        <v>-1.8786127167630056</v>
      </c>
      <c r="AD42" s="122">
        <v>8.0965779181304161</v>
      </c>
      <c r="AE42" s="122">
        <v>-3.3765790372140665</v>
      </c>
      <c r="AF42" s="122">
        <v>-3.2269029702041876</v>
      </c>
      <c r="AG42" s="122">
        <v>10.24781341107871</v>
      </c>
      <c r="AH42" s="122">
        <v>-1.3469659924427653</v>
      </c>
      <c r="AI42" s="122">
        <v>0.22019964768056377</v>
      </c>
      <c r="AJ42" s="122">
        <v>-8.9368553184522179E-2</v>
      </c>
      <c r="AK42" s="122">
        <v>0.44811174979912227</v>
      </c>
      <c r="AL42" s="19"/>
      <c r="AM42" s="15"/>
    </row>
    <row r="43" spans="1:39" s="2" customFormat="1" ht="14.25" customHeight="1" x14ac:dyDescent="0.2">
      <c r="A43" s="25" t="s">
        <v>8</v>
      </c>
      <c r="B43" s="140">
        <v>55514</v>
      </c>
      <c r="C43" s="131">
        <v>33869</v>
      </c>
      <c r="D43" s="131">
        <v>3182</v>
      </c>
      <c r="E43" s="131">
        <v>956</v>
      </c>
      <c r="F43" s="131">
        <v>4367</v>
      </c>
      <c r="G43" s="131">
        <v>0</v>
      </c>
      <c r="H43" s="131">
        <v>4851</v>
      </c>
      <c r="I43" s="131">
        <v>1443</v>
      </c>
      <c r="J43" s="131">
        <v>0</v>
      </c>
      <c r="K43" s="131">
        <v>192</v>
      </c>
      <c r="L43" s="131">
        <v>0</v>
      </c>
      <c r="M43" s="131">
        <v>6194</v>
      </c>
      <c r="N43" s="131">
        <v>0</v>
      </c>
      <c r="O43" s="131">
        <v>0</v>
      </c>
      <c r="P43" s="131">
        <v>220</v>
      </c>
      <c r="Q43" s="131">
        <v>0</v>
      </c>
      <c r="R43" s="131">
        <v>240</v>
      </c>
      <c r="S43" s="19"/>
      <c r="T43" s="25" t="s">
        <v>8</v>
      </c>
      <c r="U43" s="121">
        <v>0.10356849117612232</v>
      </c>
      <c r="V43" s="122">
        <v>1.1023274922670474</v>
      </c>
      <c r="W43" s="122">
        <v>0.24377335493079746</v>
      </c>
      <c r="X43" s="122">
        <v>-1.1305959665619449</v>
      </c>
      <c r="Y43" s="122">
        <v>-0.16428385755133862</v>
      </c>
      <c r="Z43" s="122">
        <v>-0.53436731236050206</v>
      </c>
      <c r="AA43" s="122">
        <v>2.0656632882524759</v>
      </c>
      <c r="AB43" s="122">
        <v>1.4077499414656978</v>
      </c>
      <c r="AC43" s="122">
        <v>0</v>
      </c>
      <c r="AD43" s="122">
        <v>-1.0942484707958315</v>
      </c>
      <c r="AE43" s="122">
        <v>-1.0131444178900648</v>
      </c>
      <c r="AF43" s="122">
        <v>7.0773847199756208</v>
      </c>
      <c r="AG43" s="122">
        <v>-10.809037900874626</v>
      </c>
      <c r="AH43" s="122">
        <v>0</v>
      </c>
      <c r="AI43" s="122">
        <v>-0.93048466507068994</v>
      </c>
      <c r="AJ43" s="122">
        <v>-1.4298968509523549</v>
      </c>
      <c r="AK43" s="122">
        <v>0.74170220656406438</v>
      </c>
      <c r="AL43" s="19"/>
      <c r="AM43" s="15"/>
    </row>
    <row r="44" spans="1:39" s="2" customFormat="1" ht="14.25" customHeight="1" x14ac:dyDescent="0.2">
      <c r="A44" s="25" t="s">
        <v>9</v>
      </c>
      <c r="B44" s="140">
        <v>86346</v>
      </c>
      <c r="C44" s="131">
        <v>35296</v>
      </c>
      <c r="D44" s="131">
        <v>5566</v>
      </c>
      <c r="E44" s="131">
        <v>3924</v>
      </c>
      <c r="F44" s="131">
        <v>3565</v>
      </c>
      <c r="G44" s="131">
        <v>29756</v>
      </c>
      <c r="H44" s="131">
        <v>0</v>
      </c>
      <c r="I44" s="131">
        <v>0</v>
      </c>
      <c r="J44" s="131">
        <v>0</v>
      </c>
      <c r="K44" s="131">
        <v>4409</v>
      </c>
      <c r="L44" s="131">
        <v>0</v>
      </c>
      <c r="M44" s="131">
        <v>0</v>
      </c>
      <c r="N44" s="131">
        <v>0</v>
      </c>
      <c r="O44" s="131">
        <v>0</v>
      </c>
      <c r="P44" s="131">
        <v>0</v>
      </c>
      <c r="Q44" s="131">
        <v>3630</v>
      </c>
      <c r="R44" s="131">
        <v>200</v>
      </c>
      <c r="S44" s="19"/>
      <c r="T44" s="25" t="s">
        <v>9</v>
      </c>
      <c r="U44" s="121">
        <v>0.31933618112637718</v>
      </c>
      <c r="V44" s="122">
        <v>1.9916818359154704</v>
      </c>
      <c r="W44" s="122">
        <v>-1.1630555065514101</v>
      </c>
      <c r="X44" s="122">
        <v>0.59768152113231121</v>
      </c>
      <c r="Y44" s="122">
        <v>0.2180053721514599</v>
      </c>
      <c r="Z44" s="122">
        <v>9.3924830159169712</v>
      </c>
      <c r="AA44" s="122">
        <v>-0.49517769610626766</v>
      </c>
      <c r="AB44" s="122">
        <v>0</v>
      </c>
      <c r="AC44" s="122">
        <v>-0.51418201371152028</v>
      </c>
      <c r="AD44" s="122">
        <v>-17.197023902389162</v>
      </c>
      <c r="AE44" s="122">
        <v>0</v>
      </c>
      <c r="AF44" s="122">
        <v>0</v>
      </c>
      <c r="AG44" s="122">
        <v>-1.0696064139941683</v>
      </c>
      <c r="AH44" s="122">
        <v>0</v>
      </c>
      <c r="AI44" s="122">
        <v>0</v>
      </c>
      <c r="AJ44" s="122">
        <v>1.8624133602575998</v>
      </c>
      <c r="AK44" s="122">
        <v>-3.0904258606836019</v>
      </c>
      <c r="AL44" s="19"/>
      <c r="AM44" s="15"/>
    </row>
    <row r="45" spans="1:39" s="2" customFormat="1" ht="14.25" customHeight="1" x14ac:dyDescent="0.2">
      <c r="A45" s="25" t="s">
        <v>14</v>
      </c>
      <c r="B45" s="140">
        <v>42215</v>
      </c>
      <c r="C45" s="131">
        <v>0</v>
      </c>
      <c r="D45" s="131">
        <v>17381</v>
      </c>
      <c r="E45" s="131">
        <v>3853</v>
      </c>
      <c r="F45" s="131">
        <v>550</v>
      </c>
      <c r="G45" s="131">
        <v>3000</v>
      </c>
      <c r="H45" s="131">
        <v>9956</v>
      </c>
      <c r="I45" s="131">
        <v>1726</v>
      </c>
      <c r="J45" s="131">
        <v>0</v>
      </c>
      <c r="K45" s="131">
        <v>2145</v>
      </c>
      <c r="L45" s="131">
        <v>0</v>
      </c>
      <c r="M45" s="131">
        <v>0</v>
      </c>
      <c r="N45" s="131">
        <v>1899</v>
      </c>
      <c r="O45" s="131">
        <v>0</v>
      </c>
      <c r="P45" s="131">
        <v>0</v>
      </c>
      <c r="Q45" s="131">
        <v>1705</v>
      </c>
      <c r="R45" s="131">
        <v>0</v>
      </c>
      <c r="S45" s="19"/>
      <c r="T45" s="25" t="s">
        <v>14</v>
      </c>
      <c r="U45" s="121">
        <v>-1.5918548590756021</v>
      </c>
      <c r="V45" s="122">
        <v>-0.3965564166698578</v>
      </c>
      <c r="W45" s="122">
        <v>-6.4415505268391327</v>
      </c>
      <c r="X45" s="122">
        <v>0.53875260436621331</v>
      </c>
      <c r="Y45" s="122">
        <v>-0.34693700719175097</v>
      </c>
      <c r="Z45" s="122">
        <v>0.97750118114725992</v>
      </c>
      <c r="AA45" s="122">
        <v>4.4516020588489145</v>
      </c>
      <c r="AB45" s="122">
        <v>1.6838367283227957</v>
      </c>
      <c r="AC45" s="122">
        <v>0</v>
      </c>
      <c r="AD45" s="122">
        <v>-0.13879847859652142</v>
      </c>
      <c r="AE45" s="122">
        <v>-25.546261522703997</v>
      </c>
      <c r="AF45" s="122">
        <v>-2.5939470661321713</v>
      </c>
      <c r="AG45" s="122">
        <v>-4.5553935860058278E-2</v>
      </c>
      <c r="AH45" s="122">
        <v>0</v>
      </c>
      <c r="AI45" s="122">
        <v>0</v>
      </c>
      <c r="AJ45" s="122">
        <v>-1.6338754570758063</v>
      </c>
      <c r="AK45" s="122">
        <v>0</v>
      </c>
      <c r="AL45" s="19"/>
      <c r="AM45" s="15"/>
    </row>
    <row r="46" spans="1:39" s="2" customFormat="1" ht="14.25" customHeight="1" x14ac:dyDescent="0.2">
      <c r="A46" s="25" t="s">
        <v>11</v>
      </c>
      <c r="B46" s="140">
        <v>13838</v>
      </c>
      <c r="C46" s="131">
        <v>0</v>
      </c>
      <c r="D46" s="131">
        <v>0</v>
      </c>
      <c r="E46" s="131">
        <v>7242</v>
      </c>
      <c r="F46" s="131">
        <v>0</v>
      </c>
      <c r="G46" s="131">
        <v>811</v>
      </c>
      <c r="H46" s="131">
        <v>1684</v>
      </c>
      <c r="I46" s="131">
        <v>1300</v>
      </c>
      <c r="J46" s="131">
        <v>0</v>
      </c>
      <c r="K46" s="131">
        <v>711</v>
      </c>
      <c r="L46" s="131">
        <v>0</v>
      </c>
      <c r="M46" s="131">
        <v>240</v>
      </c>
      <c r="N46" s="131">
        <v>0</v>
      </c>
      <c r="O46" s="131">
        <v>0</v>
      </c>
      <c r="P46" s="131">
        <v>750</v>
      </c>
      <c r="Q46" s="131">
        <v>1100</v>
      </c>
      <c r="R46" s="131">
        <v>0</v>
      </c>
      <c r="S46" s="19"/>
      <c r="T46" s="25" t="s">
        <v>11</v>
      </c>
      <c r="U46" s="121">
        <v>-0.68828616362238093</v>
      </c>
      <c r="V46" s="122">
        <v>-2.4085214095966259</v>
      </c>
      <c r="W46" s="122">
        <v>-0.38057511266498845</v>
      </c>
      <c r="X46" s="122">
        <v>0.93173367778471095</v>
      </c>
      <c r="Y46" s="122">
        <v>0</v>
      </c>
      <c r="Z46" s="122">
        <v>0.26425115263680926</v>
      </c>
      <c r="AA46" s="122">
        <v>0.7650268259109676</v>
      </c>
      <c r="AB46" s="122">
        <v>-1.2145867478342298</v>
      </c>
      <c r="AC46" s="122">
        <v>0</v>
      </c>
      <c r="AD46" s="122">
        <v>0.38250278403925092</v>
      </c>
      <c r="AE46" s="122">
        <v>-8.3117104813929661</v>
      </c>
      <c r="AF46" s="122">
        <v>-0.57200459479100751</v>
      </c>
      <c r="AG46" s="122">
        <v>0</v>
      </c>
      <c r="AH46" s="122">
        <v>0</v>
      </c>
      <c r="AI46" s="122">
        <v>0.84692172184832226</v>
      </c>
      <c r="AJ46" s="122">
        <v>0.7504229656715603</v>
      </c>
      <c r="AK46" s="122">
        <v>0</v>
      </c>
      <c r="AL46" s="19"/>
      <c r="AM46" s="15"/>
    </row>
    <row r="47" spans="1:39" s="2" customFormat="1" ht="14.25" customHeight="1" x14ac:dyDescent="0.2">
      <c r="A47" s="64" t="s">
        <v>12</v>
      </c>
      <c r="B47" s="141">
        <v>256402</v>
      </c>
      <c r="C47" s="132">
        <v>87954</v>
      </c>
      <c r="D47" s="132">
        <v>77525</v>
      </c>
      <c r="E47" s="132">
        <v>28952</v>
      </c>
      <c r="F47" s="132">
        <v>15704</v>
      </c>
      <c r="G47" s="132">
        <v>21256</v>
      </c>
      <c r="H47" s="132">
        <v>5420</v>
      </c>
      <c r="I47" s="132">
        <v>5400</v>
      </c>
      <c r="J47" s="132">
        <v>6412</v>
      </c>
      <c r="K47" s="132">
        <v>427</v>
      </c>
      <c r="L47" s="132">
        <v>60</v>
      </c>
      <c r="M47" s="132">
        <v>1344</v>
      </c>
      <c r="N47" s="132">
        <v>3771</v>
      </c>
      <c r="O47" s="132">
        <v>324</v>
      </c>
      <c r="P47" s="132">
        <v>413</v>
      </c>
      <c r="Q47" s="132">
        <v>380</v>
      </c>
      <c r="R47" s="132">
        <v>1060</v>
      </c>
      <c r="S47" s="19"/>
      <c r="T47" s="58" t="s">
        <v>12</v>
      </c>
      <c r="U47" s="123">
        <v>3.752493776570367</v>
      </c>
      <c r="V47" s="124">
        <v>5.8473444069712022</v>
      </c>
      <c r="W47" s="124">
        <v>6.9007104710278648</v>
      </c>
      <c r="X47" s="124">
        <v>3.4707854877964248</v>
      </c>
      <c r="Y47" s="124">
        <v>1.1215665886838224</v>
      </c>
      <c r="Z47" s="124">
        <v>4.6672423062511168</v>
      </c>
      <c r="AA47" s="124">
        <v>0.58694457189843841</v>
      </c>
      <c r="AB47" s="124">
        <v>2.6984312807305058</v>
      </c>
      <c r="AC47" s="124">
        <v>10.522247613926602</v>
      </c>
      <c r="AD47" s="124">
        <v>-0.43683862255959455</v>
      </c>
      <c r="AE47" s="124">
        <v>-0.44810515534312056</v>
      </c>
      <c r="AF47" s="124">
        <v>-2.7088168413156111</v>
      </c>
      <c r="AG47" s="124">
        <v>6.8713556851311903</v>
      </c>
      <c r="AH47" s="124">
        <v>0.36008001778172932</v>
      </c>
      <c r="AI47" s="124">
        <v>-8.3562943222367791E-2</v>
      </c>
      <c r="AJ47" s="124">
        <v>-0.19101675489821537</v>
      </c>
      <c r="AK47" s="124">
        <v>1.3227022683725815</v>
      </c>
    </row>
    <row r="48" spans="1:39" s="20" customFormat="1" ht="14.25" customHeight="1" x14ac:dyDescent="0.2">
      <c r="A48" s="20" t="s">
        <v>91</v>
      </c>
      <c r="B48" s="19"/>
      <c r="C48" s="19"/>
      <c r="D48" s="19"/>
      <c r="E48" s="19"/>
      <c r="F48" s="19"/>
      <c r="G48" s="19"/>
      <c r="H48" s="19"/>
      <c r="I48" s="19"/>
      <c r="J48" s="19"/>
      <c r="K48" s="19"/>
      <c r="L48" s="19"/>
      <c r="M48" s="19"/>
      <c r="N48" s="19"/>
      <c r="O48" s="19"/>
      <c r="P48" s="19"/>
      <c r="Q48" s="19"/>
      <c r="R48" s="19"/>
      <c r="S48" s="19"/>
      <c r="T48" s="20" t="s">
        <v>91</v>
      </c>
      <c r="U48" s="313"/>
      <c r="V48" s="313"/>
      <c r="W48" s="313"/>
      <c r="X48" s="313"/>
      <c r="Y48" s="313"/>
      <c r="Z48" s="313"/>
      <c r="AA48" s="313"/>
      <c r="AB48" s="313"/>
      <c r="AC48" s="313"/>
      <c r="AD48" s="313"/>
      <c r="AE48" s="313"/>
      <c r="AF48" s="313"/>
      <c r="AG48" s="313"/>
      <c r="AH48" s="313"/>
      <c r="AI48" s="313"/>
      <c r="AJ48" s="313"/>
      <c r="AK48" s="313"/>
    </row>
    <row r="49" spans="1:37" s="20" customFormat="1" ht="14.25" customHeight="1" x14ac:dyDescent="0.2">
      <c r="A49" s="14" t="s">
        <v>30</v>
      </c>
      <c r="B49" s="19"/>
      <c r="C49" s="19"/>
      <c r="D49" s="19"/>
      <c r="E49" s="19"/>
      <c r="F49" s="19"/>
      <c r="G49" s="19"/>
      <c r="H49" s="19"/>
      <c r="I49" s="19"/>
      <c r="J49" s="19"/>
      <c r="K49" s="19"/>
      <c r="L49" s="19"/>
      <c r="M49" s="19"/>
      <c r="N49" s="19"/>
      <c r="O49" s="19"/>
      <c r="P49" s="19"/>
      <c r="Q49" s="19"/>
      <c r="R49" s="19"/>
      <c r="S49" s="19"/>
      <c r="T49" s="59" t="s">
        <v>34</v>
      </c>
      <c r="U49" s="313"/>
      <c r="V49" s="313"/>
      <c r="W49" s="313"/>
      <c r="X49" s="313"/>
      <c r="Y49" s="313"/>
      <c r="Z49" s="313"/>
      <c r="AA49" s="313"/>
      <c r="AB49" s="313"/>
      <c r="AC49" s="313"/>
      <c r="AD49" s="313"/>
      <c r="AE49" s="313"/>
      <c r="AF49" s="313"/>
      <c r="AG49" s="313"/>
      <c r="AH49" s="313"/>
      <c r="AI49" s="313"/>
      <c r="AJ49" s="313"/>
      <c r="AK49" s="313"/>
    </row>
    <row r="50" spans="1:37" s="2" customFormat="1" ht="14.25" customHeight="1" x14ac:dyDescent="0.2">
      <c r="A50" s="14" t="s">
        <v>90</v>
      </c>
      <c r="B50" s="19"/>
      <c r="C50" s="19"/>
      <c r="D50" s="19"/>
      <c r="E50" s="19"/>
      <c r="F50" s="19"/>
      <c r="G50" s="19"/>
      <c r="H50" s="19"/>
      <c r="I50" s="19"/>
      <c r="J50" s="19"/>
      <c r="K50" s="19"/>
      <c r="L50" s="19"/>
      <c r="M50" s="19"/>
      <c r="N50" s="19"/>
      <c r="O50" s="19"/>
      <c r="P50" s="19"/>
      <c r="Q50" s="19"/>
      <c r="R50" s="19"/>
      <c r="S50" s="19"/>
      <c r="T50" s="14" t="s">
        <v>90</v>
      </c>
      <c r="U50" s="313"/>
      <c r="V50" s="313"/>
      <c r="W50" s="313"/>
      <c r="X50" s="313"/>
      <c r="Y50" s="313"/>
      <c r="Z50" s="313"/>
      <c r="AA50" s="313"/>
      <c r="AB50" s="313"/>
      <c r="AC50" s="313"/>
      <c r="AD50" s="313"/>
      <c r="AE50" s="313"/>
      <c r="AF50" s="313"/>
      <c r="AG50" s="313"/>
      <c r="AH50" s="313"/>
      <c r="AI50" s="313"/>
      <c r="AJ50" s="313"/>
      <c r="AK50" s="313"/>
    </row>
    <row r="51" spans="1:37" s="2" customFormat="1" ht="22.5" customHeight="1" x14ac:dyDescent="0.2">
      <c r="A51" s="315" t="s">
        <v>107</v>
      </c>
      <c r="B51" s="315"/>
      <c r="C51" s="315"/>
      <c r="D51" s="315"/>
      <c r="E51" s="315"/>
      <c r="F51" s="315"/>
      <c r="G51" s="315"/>
      <c r="H51" s="315"/>
      <c r="I51" s="315"/>
      <c r="J51" s="315"/>
      <c r="K51" s="315"/>
      <c r="L51" s="315"/>
      <c r="M51" s="315"/>
      <c r="N51" s="315"/>
      <c r="O51" s="315"/>
      <c r="P51" s="315"/>
      <c r="Q51" s="315"/>
      <c r="R51" s="315"/>
      <c r="T51" s="315" t="s">
        <v>107</v>
      </c>
      <c r="U51" s="315"/>
      <c r="V51" s="315"/>
      <c r="W51" s="315"/>
      <c r="X51" s="315"/>
      <c r="Y51" s="315"/>
      <c r="Z51" s="315"/>
      <c r="AA51" s="315"/>
      <c r="AB51" s="315"/>
      <c r="AC51" s="315"/>
      <c r="AD51" s="315"/>
      <c r="AE51" s="315"/>
      <c r="AF51" s="315"/>
      <c r="AG51" s="315"/>
      <c r="AH51" s="315"/>
      <c r="AI51" s="315"/>
      <c r="AJ51" s="315"/>
      <c r="AK51" s="315"/>
    </row>
    <row r="52" spans="1:37" s="2" customFormat="1" ht="14.25" customHeight="1" x14ac:dyDescent="0.2">
      <c r="A52" s="113" t="str">
        <f>A28</f>
        <v>Fecha de publicación: 09 de Noviembre de 2017</v>
      </c>
      <c r="T52" s="113" t="str">
        <f>A28</f>
        <v>Fecha de publicación: 09 de Noviembre de 2017</v>
      </c>
      <c r="U52" s="44"/>
      <c r="V52" s="44"/>
      <c r="W52" s="44"/>
      <c r="X52" s="44"/>
      <c r="Y52" s="122"/>
      <c r="Z52" s="122"/>
      <c r="AA52" s="122"/>
      <c r="AB52" s="122"/>
      <c r="AC52" s="122"/>
      <c r="AD52" s="122"/>
      <c r="AE52" s="122"/>
      <c r="AF52" s="122"/>
      <c r="AG52" s="122"/>
      <c r="AH52" s="122"/>
      <c r="AI52" s="122"/>
      <c r="AJ52" s="122"/>
      <c r="AK52" s="122"/>
    </row>
  </sheetData>
  <mergeCells count="2">
    <mergeCell ref="A51:R51"/>
    <mergeCell ref="T51:AK5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selection activeCell="F10" sqref="F10"/>
    </sheetView>
  </sheetViews>
  <sheetFormatPr baseColWidth="10" defaultRowHeight="12.75" x14ac:dyDescent="0.2"/>
  <cols>
    <col min="1" max="1" width="17.28515625" style="151" customWidth="1"/>
    <col min="2" max="6" width="11.42578125" style="151"/>
    <col min="7" max="7" width="1.140625" style="151" customWidth="1"/>
    <col min="8" max="16384" width="11.42578125" style="151"/>
  </cols>
  <sheetData>
    <row r="1" spans="1:32" ht="14.25" customHeight="1" x14ac:dyDescent="0.2"/>
    <row r="2" spans="1:32" ht="14.25" customHeight="1" x14ac:dyDescent="0.2"/>
    <row r="3" spans="1:32" ht="14.25" customHeight="1" x14ac:dyDescent="0.2"/>
    <row r="4" spans="1:32" ht="14.25" customHeight="1" x14ac:dyDescent="0.2"/>
    <row r="5" spans="1:32" ht="14.25" customHeight="1" x14ac:dyDescent="0.2"/>
    <row r="6" spans="1:32" s="226" customFormat="1" ht="14.25" customHeight="1" x14ac:dyDescent="0.25">
      <c r="A6" s="227" t="s">
        <v>223</v>
      </c>
    </row>
    <row r="7" spans="1:32" s="226" customFormat="1" ht="14.25" customHeight="1" x14ac:dyDescent="0.25">
      <c r="A7" s="227" t="s">
        <v>224</v>
      </c>
    </row>
    <row r="8" spans="1:32" ht="15" x14ac:dyDescent="0.25">
      <c r="A8" s="227" t="s">
        <v>196</v>
      </c>
    </row>
    <row r="10" spans="1:32" s="19" customFormat="1" x14ac:dyDescent="0.2">
      <c r="A10" s="133" t="s">
        <v>157</v>
      </c>
      <c r="L10" s="26" t="s">
        <v>158</v>
      </c>
    </row>
    <row r="11" spans="1:32" s="19" customFormat="1" x14ac:dyDescent="0.2">
      <c r="A11" s="134" t="s">
        <v>21</v>
      </c>
      <c r="L11" s="4" t="s">
        <v>44</v>
      </c>
    </row>
    <row r="12" spans="1:32" s="19" customFormat="1" x14ac:dyDescent="0.2">
      <c r="A12" s="135" t="s">
        <v>234</v>
      </c>
      <c r="B12" s="2"/>
      <c r="C12" s="42"/>
      <c r="D12" s="42"/>
      <c r="E12" s="42"/>
      <c r="F12" s="42"/>
      <c r="G12" s="42"/>
      <c r="H12" s="42"/>
      <c r="I12" s="42"/>
      <c r="J12" s="6" t="s">
        <v>0</v>
      </c>
      <c r="L12" s="7" t="str">
        <f>CONCATENATE(A12,"/",A35)</f>
        <v>III trimestre 2016/III trimestre de 2017</v>
      </c>
      <c r="U12" s="34" t="s">
        <v>31</v>
      </c>
      <c r="Y12" s="2"/>
      <c r="Z12" s="42"/>
      <c r="AA12" s="42"/>
      <c r="AB12" s="42"/>
      <c r="AC12" s="42"/>
      <c r="AD12" s="42"/>
      <c r="AE12" s="42"/>
      <c r="AF12" s="42"/>
    </row>
    <row r="13" spans="1:32" s="19" customFormat="1" ht="12.75" customHeight="1" x14ac:dyDescent="0.2">
      <c r="A13" s="317" t="s">
        <v>1</v>
      </c>
      <c r="B13" s="317" t="s">
        <v>22</v>
      </c>
      <c r="C13" s="221" t="s">
        <v>23</v>
      </c>
      <c r="D13" s="221"/>
      <c r="E13" s="221"/>
      <c r="F13" s="221"/>
      <c r="G13" s="155"/>
      <c r="H13" s="221" t="s">
        <v>94</v>
      </c>
      <c r="I13" s="221"/>
      <c r="J13" s="221"/>
      <c r="L13" s="317" t="s">
        <v>1</v>
      </c>
      <c r="M13" s="317" t="s">
        <v>22</v>
      </c>
      <c r="N13" s="49" t="s">
        <v>23</v>
      </c>
      <c r="O13" s="49"/>
      <c r="P13" s="49"/>
      <c r="Q13" s="49"/>
      <c r="R13" s="50"/>
      <c r="S13" s="49" t="s">
        <v>94</v>
      </c>
      <c r="T13" s="49"/>
      <c r="U13" s="49"/>
      <c r="Y13" s="2"/>
      <c r="Z13" s="42"/>
      <c r="AA13" s="42"/>
      <c r="AB13" s="42"/>
      <c r="AC13" s="42"/>
      <c r="AD13" s="44"/>
      <c r="AE13" s="44"/>
      <c r="AF13" s="44"/>
    </row>
    <row r="14" spans="1:32" s="19" customFormat="1" ht="18" x14ac:dyDescent="0.2">
      <c r="A14" s="318" t="s">
        <v>1</v>
      </c>
      <c r="B14" s="318"/>
      <c r="C14" s="51" t="s">
        <v>24</v>
      </c>
      <c r="D14" s="51" t="s">
        <v>25</v>
      </c>
      <c r="E14" s="51" t="s">
        <v>26</v>
      </c>
      <c r="F14" s="51" t="s">
        <v>27</v>
      </c>
      <c r="G14" s="51"/>
      <c r="H14" s="51" t="s">
        <v>24</v>
      </c>
      <c r="I14" s="51" t="s">
        <v>28</v>
      </c>
      <c r="J14" s="51" t="s">
        <v>29</v>
      </c>
      <c r="L14" s="319" t="s">
        <v>1</v>
      </c>
      <c r="M14" s="319"/>
      <c r="N14" s="51" t="s">
        <v>24</v>
      </c>
      <c r="O14" s="51" t="s">
        <v>25</v>
      </c>
      <c r="P14" s="51" t="s">
        <v>26</v>
      </c>
      <c r="Q14" s="51" t="s">
        <v>27</v>
      </c>
      <c r="R14" s="51"/>
      <c r="S14" s="51" t="s">
        <v>24</v>
      </c>
      <c r="T14" s="51" t="s">
        <v>28</v>
      </c>
      <c r="U14" s="51" t="s">
        <v>29</v>
      </c>
      <c r="Y14" s="46"/>
      <c r="Z14" s="2"/>
      <c r="AA14" s="2"/>
      <c r="AB14" s="2"/>
      <c r="AC14" s="2"/>
      <c r="AD14" s="46"/>
      <c r="AE14" s="46"/>
      <c r="AF14" s="2"/>
    </row>
    <row r="15" spans="1:32" s="19" customFormat="1" x14ac:dyDescent="0.2">
      <c r="A15" s="36" t="s">
        <v>2</v>
      </c>
      <c r="B15" s="73">
        <v>4286318</v>
      </c>
      <c r="C15" s="73">
        <v>4814978</v>
      </c>
      <c r="D15" s="73">
        <v>25619916</v>
      </c>
      <c r="E15" s="73">
        <v>506548</v>
      </c>
      <c r="F15" s="73">
        <v>30941442</v>
      </c>
      <c r="G15" s="73"/>
      <c r="H15" s="73">
        <v>983786</v>
      </c>
      <c r="I15" s="73">
        <v>5181702</v>
      </c>
      <c r="J15" s="73">
        <v>6165488</v>
      </c>
      <c r="L15" s="36" t="s">
        <v>2</v>
      </c>
      <c r="M15" s="36">
        <v>-6.015419294602026</v>
      </c>
      <c r="N15" s="36">
        <v>-17.216776483713943</v>
      </c>
      <c r="O15" s="36">
        <v>3.5650897528313692</v>
      </c>
      <c r="P15" s="36">
        <v>19.639007557033096</v>
      </c>
      <c r="Q15" s="36">
        <v>0.59425155427467757</v>
      </c>
      <c r="R15" s="36"/>
      <c r="S15" s="36">
        <v>17.118255392941137</v>
      </c>
      <c r="T15" s="36">
        <v>12.910815789869815</v>
      </c>
      <c r="U15" s="36">
        <v>13.582169002680729</v>
      </c>
      <c r="Y15" s="52"/>
      <c r="Z15" s="52"/>
      <c r="AA15" s="52"/>
      <c r="AB15" s="52"/>
      <c r="AC15" s="52"/>
      <c r="AD15" s="52"/>
      <c r="AE15" s="52"/>
      <c r="AF15" s="52"/>
    </row>
    <row r="16" spans="1:32" s="19" customFormat="1" x14ac:dyDescent="0.2">
      <c r="A16" s="25" t="s">
        <v>3</v>
      </c>
      <c r="B16" s="73">
        <v>2400010</v>
      </c>
      <c r="C16" s="70">
        <v>2945969</v>
      </c>
      <c r="D16" s="70">
        <v>15145137</v>
      </c>
      <c r="E16" s="70">
        <v>200827</v>
      </c>
      <c r="F16" s="73">
        <v>18291933</v>
      </c>
      <c r="G16" s="70"/>
      <c r="H16" s="70">
        <v>406097</v>
      </c>
      <c r="I16" s="70">
        <v>1489316</v>
      </c>
      <c r="J16" s="73">
        <v>1895413</v>
      </c>
      <c r="L16" s="25" t="s">
        <v>3</v>
      </c>
      <c r="M16" s="36">
        <v>-4.7951883533818602</v>
      </c>
      <c r="N16" s="11">
        <v>-16.861854282920149</v>
      </c>
      <c r="O16" s="11">
        <v>11.154715866881887</v>
      </c>
      <c r="P16" s="11">
        <v>61.374217610181887</v>
      </c>
      <c r="Q16" s="36">
        <v>7.1939253221624995</v>
      </c>
      <c r="R16" s="36"/>
      <c r="S16" s="11">
        <v>9.6297190080202597</v>
      </c>
      <c r="T16" s="11">
        <v>13.979303250619751</v>
      </c>
      <c r="U16" s="36">
        <v>13.047393892518414</v>
      </c>
      <c r="Y16" s="52"/>
      <c r="Z16" s="52"/>
      <c r="AA16" s="52"/>
      <c r="AB16" s="52"/>
      <c r="AC16" s="52"/>
      <c r="AD16" s="52"/>
      <c r="AE16" s="52"/>
      <c r="AF16" s="52"/>
    </row>
    <row r="17" spans="1:32" s="19" customFormat="1" x14ac:dyDescent="0.2">
      <c r="A17" s="25" t="s">
        <v>6</v>
      </c>
      <c r="B17" s="73">
        <v>852922</v>
      </c>
      <c r="C17" s="70">
        <v>673747</v>
      </c>
      <c r="D17" s="70">
        <v>1543630</v>
      </c>
      <c r="E17" s="70">
        <v>156121</v>
      </c>
      <c r="F17" s="73">
        <v>2373498</v>
      </c>
      <c r="G17" s="70"/>
      <c r="H17" s="70">
        <v>345089</v>
      </c>
      <c r="I17" s="70">
        <v>2240807</v>
      </c>
      <c r="J17" s="73">
        <v>2585896</v>
      </c>
      <c r="L17" s="25" t="s">
        <v>6</v>
      </c>
      <c r="M17" s="36">
        <v>-18.440607699180006</v>
      </c>
      <c r="N17" s="11">
        <v>-0.99547753088326374</v>
      </c>
      <c r="O17" s="11">
        <v>-9.0591009503572764</v>
      </c>
      <c r="P17" s="11">
        <v>-32.969939982449517</v>
      </c>
      <c r="Q17" s="36">
        <v>-8.3429183424633067</v>
      </c>
      <c r="R17" s="36"/>
      <c r="S17" s="11">
        <v>-9.2877489575153049</v>
      </c>
      <c r="T17" s="11">
        <v>7.34489851200928</v>
      </c>
      <c r="U17" s="36">
        <v>5.1252641250846978</v>
      </c>
      <c r="Y17" s="52"/>
      <c r="Z17" s="52"/>
      <c r="AA17" s="52"/>
      <c r="AB17" s="52"/>
      <c r="AC17" s="52"/>
      <c r="AD17" s="52"/>
      <c r="AE17" s="52"/>
      <c r="AF17" s="52"/>
    </row>
    <row r="18" spans="1:32" s="19" customFormat="1" x14ac:dyDescent="0.2">
      <c r="A18" s="25" t="s">
        <v>4</v>
      </c>
      <c r="B18" s="73">
        <v>174230</v>
      </c>
      <c r="C18" s="70">
        <v>197059</v>
      </c>
      <c r="D18" s="70">
        <v>2166158</v>
      </c>
      <c r="E18" s="70">
        <v>26342</v>
      </c>
      <c r="F18" s="73">
        <v>2389559</v>
      </c>
      <c r="G18" s="70"/>
      <c r="H18" s="70">
        <v>14515</v>
      </c>
      <c r="I18" s="70">
        <v>155401</v>
      </c>
      <c r="J18" s="73">
        <v>169916</v>
      </c>
      <c r="L18" s="25" t="s">
        <v>4</v>
      </c>
      <c r="M18" s="36">
        <v>41.931355105320563</v>
      </c>
      <c r="N18" s="11">
        <v>-45.229601286924229</v>
      </c>
      <c r="O18" s="11">
        <v>-13.65306685846555</v>
      </c>
      <c r="P18" s="11">
        <v>-65.131728798117081</v>
      </c>
      <c r="Q18" s="36">
        <v>-16.82456888488629</v>
      </c>
      <c r="R18" s="36"/>
      <c r="S18" s="11">
        <v>-17.485359972442311</v>
      </c>
      <c r="T18" s="11">
        <v>21.111833257186248</v>
      </c>
      <c r="U18" s="36">
        <v>17.814684903128608</v>
      </c>
      <c r="Y18" s="52"/>
      <c r="Z18" s="52"/>
      <c r="AA18" s="52"/>
      <c r="AB18" s="52"/>
      <c r="AC18" s="52"/>
      <c r="AD18" s="52"/>
      <c r="AE18" s="52"/>
      <c r="AF18" s="52"/>
    </row>
    <row r="19" spans="1:32" s="19" customFormat="1" x14ac:dyDescent="0.2">
      <c r="A19" s="25" t="s">
        <v>5</v>
      </c>
      <c r="B19" s="73">
        <v>351625</v>
      </c>
      <c r="C19" s="70">
        <v>187104</v>
      </c>
      <c r="D19" s="70">
        <v>2658609</v>
      </c>
      <c r="E19" s="70">
        <v>21911</v>
      </c>
      <c r="F19" s="73">
        <v>2867624</v>
      </c>
      <c r="G19" s="70"/>
      <c r="H19" s="70">
        <v>49365</v>
      </c>
      <c r="I19" s="70">
        <v>323947</v>
      </c>
      <c r="J19" s="73">
        <v>373312</v>
      </c>
      <c r="L19" s="25" t="s">
        <v>5</v>
      </c>
      <c r="M19" s="36">
        <v>-46.346818343405616</v>
      </c>
      <c r="N19" s="11">
        <v>15.627672310586618</v>
      </c>
      <c r="O19" s="11">
        <v>-18.286178975546989</v>
      </c>
      <c r="P19" s="11">
        <v>-19.214093377755475</v>
      </c>
      <c r="Q19" s="36">
        <v>-16.080490329276088</v>
      </c>
      <c r="R19" s="36"/>
      <c r="S19" s="11">
        <v>42.544312772207036</v>
      </c>
      <c r="T19" s="11">
        <v>6.9684238471107847</v>
      </c>
      <c r="U19" s="36">
        <v>11.672809874850003</v>
      </c>
      <c r="Y19" s="52"/>
      <c r="Z19" s="52"/>
      <c r="AA19" s="52"/>
      <c r="AB19" s="52"/>
      <c r="AC19" s="52"/>
      <c r="AD19" s="52"/>
      <c r="AE19" s="52"/>
      <c r="AF19" s="52"/>
    </row>
    <row r="20" spans="1:32" s="19" customFormat="1" x14ac:dyDescent="0.2">
      <c r="A20" s="25" t="s">
        <v>7</v>
      </c>
      <c r="B20" s="73">
        <v>159553</v>
      </c>
      <c r="C20" s="70">
        <v>253433</v>
      </c>
      <c r="D20" s="70">
        <v>625190</v>
      </c>
      <c r="E20" s="70">
        <v>18875</v>
      </c>
      <c r="F20" s="73">
        <v>897498</v>
      </c>
      <c r="G20" s="70"/>
      <c r="H20" s="70">
        <v>70751</v>
      </c>
      <c r="I20" s="70">
        <v>236060</v>
      </c>
      <c r="J20" s="73">
        <v>306811</v>
      </c>
      <c r="L20" s="25" t="s">
        <v>7</v>
      </c>
      <c r="M20" s="36">
        <v>-1.1895733706041227</v>
      </c>
      <c r="N20" s="11">
        <v>-33.885879108087735</v>
      </c>
      <c r="O20" s="11">
        <v>14.995921239943073</v>
      </c>
      <c r="P20" s="11">
        <v>-58.246357615894041</v>
      </c>
      <c r="Q20" s="36">
        <v>-0.34752166578644506</v>
      </c>
      <c r="R20" s="36"/>
      <c r="S20" s="11">
        <v>178.01303161792765</v>
      </c>
      <c r="T20" s="11">
        <v>22.127001609760228</v>
      </c>
      <c r="U20" s="36">
        <v>58.074514929386481</v>
      </c>
      <c r="Y20" s="52"/>
      <c r="Z20" s="52"/>
      <c r="AA20" s="52"/>
      <c r="AB20" s="52"/>
      <c r="AC20" s="52"/>
      <c r="AD20" s="52"/>
      <c r="AE20" s="52"/>
      <c r="AF20" s="52"/>
    </row>
    <row r="21" spans="1:32" s="19" customFormat="1" x14ac:dyDescent="0.2">
      <c r="A21" s="25" t="s">
        <v>8</v>
      </c>
      <c r="B21" s="73">
        <v>73254</v>
      </c>
      <c r="C21" s="70">
        <v>79614</v>
      </c>
      <c r="D21" s="70">
        <v>485325</v>
      </c>
      <c r="E21" s="70">
        <v>33419</v>
      </c>
      <c r="F21" s="73">
        <v>598358</v>
      </c>
      <c r="G21" s="70"/>
      <c r="H21" s="70">
        <v>22577</v>
      </c>
      <c r="I21" s="70">
        <v>125651</v>
      </c>
      <c r="J21" s="73">
        <v>148228</v>
      </c>
      <c r="L21" s="25" t="s">
        <v>8</v>
      </c>
      <c r="M21" s="36">
        <v>-24.217107598219883</v>
      </c>
      <c r="N21" s="11">
        <v>-0.58658024970482359</v>
      </c>
      <c r="O21" s="11">
        <v>22.895379384948228</v>
      </c>
      <c r="P21" s="11">
        <v>-67.237200394984882</v>
      </c>
      <c r="Q21" s="36">
        <v>14.736996914890412</v>
      </c>
      <c r="R21" s="36"/>
      <c r="S21" s="11">
        <v>-14.993134606014962</v>
      </c>
      <c r="T21" s="11">
        <v>11.492148888588233</v>
      </c>
      <c r="U21" s="36">
        <v>7.458105081361154</v>
      </c>
      <c r="Y21" s="52"/>
      <c r="Z21" s="52"/>
      <c r="AA21" s="52"/>
      <c r="AB21" s="52"/>
      <c r="AC21" s="52"/>
      <c r="AD21" s="52"/>
      <c r="AE21" s="52"/>
      <c r="AF21" s="52"/>
    </row>
    <row r="22" spans="1:32" s="19" customFormat="1" x14ac:dyDescent="0.2">
      <c r="A22" s="25" t="s">
        <v>9</v>
      </c>
      <c r="B22" s="73">
        <v>28575</v>
      </c>
      <c r="C22" s="70">
        <v>55526</v>
      </c>
      <c r="D22" s="70">
        <v>769634</v>
      </c>
      <c r="E22" s="70">
        <v>16274</v>
      </c>
      <c r="F22" s="73">
        <v>841434</v>
      </c>
      <c r="G22" s="70"/>
      <c r="H22" s="70">
        <v>5162</v>
      </c>
      <c r="I22" s="70">
        <v>82245</v>
      </c>
      <c r="J22" s="73">
        <v>87407</v>
      </c>
      <c r="L22" s="25" t="s">
        <v>9</v>
      </c>
      <c r="M22" s="36">
        <v>202.17322834645671</v>
      </c>
      <c r="N22" s="11">
        <v>-5.8423081079134107</v>
      </c>
      <c r="O22" s="11">
        <v>-9.1096547189963104</v>
      </c>
      <c r="P22" s="11">
        <v>-69.933636475359464</v>
      </c>
      <c r="Q22" s="36">
        <v>-10.070427389432808</v>
      </c>
      <c r="R22" s="36"/>
      <c r="S22" s="11">
        <v>394.47888415342891</v>
      </c>
      <c r="T22" s="11">
        <v>76.118913003830016</v>
      </c>
      <c r="U22" s="36">
        <v>94.920315306554414</v>
      </c>
      <c r="Y22" s="52"/>
      <c r="Z22" s="52"/>
      <c r="AA22" s="52"/>
      <c r="AB22" s="52"/>
      <c r="AC22" s="52"/>
      <c r="AD22" s="52"/>
      <c r="AE22" s="52"/>
      <c r="AF22" s="52"/>
    </row>
    <row r="23" spans="1:32" s="19" customFormat="1" x14ac:dyDescent="0.2">
      <c r="A23" s="25" t="s">
        <v>14</v>
      </c>
      <c r="B23" s="73">
        <v>101841</v>
      </c>
      <c r="C23" s="70">
        <v>52225</v>
      </c>
      <c r="D23" s="70">
        <v>619893</v>
      </c>
      <c r="E23" s="70">
        <v>2808</v>
      </c>
      <c r="F23" s="73">
        <v>674926</v>
      </c>
      <c r="G23" s="70"/>
      <c r="H23" s="70">
        <v>32322</v>
      </c>
      <c r="I23" s="70">
        <v>160143</v>
      </c>
      <c r="J23" s="73">
        <v>192465</v>
      </c>
      <c r="L23" s="25" t="s">
        <v>14</v>
      </c>
      <c r="M23" s="36">
        <v>-58.54812894610226</v>
      </c>
      <c r="N23" s="11">
        <v>-61.114408808042128</v>
      </c>
      <c r="O23" s="11">
        <v>-34.600487503488509</v>
      </c>
      <c r="P23" s="11">
        <v>751.35327635327633</v>
      </c>
      <c r="Q23" s="36">
        <v>-33.382178194350203</v>
      </c>
      <c r="R23" s="36"/>
      <c r="S23" s="11">
        <v>-59.628117071963374</v>
      </c>
      <c r="T23" s="11">
        <v>26.746720118893734</v>
      </c>
      <c r="U23" s="36">
        <v>12.241186709271815</v>
      </c>
      <c r="Y23" s="52"/>
      <c r="Z23" s="52"/>
      <c r="AA23" s="52"/>
      <c r="AB23" s="52"/>
      <c r="AC23" s="52"/>
      <c r="AD23" s="52"/>
      <c r="AE23" s="52"/>
      <c r="AF23" s="52"/>
    </row>
    <row r="24" spans="1:32" s="19" customFormat="1" x14ac:dyDescent="0.2">
      <c r="A24" s="25" t="s">
        <v>11</v>
      </c>
      <c r="B24" s="73">
        <v>33400</v>
      </c>
      <c r="C24" s="70">
        <v>1733</v>
      </c>
      <c r="D24" s="70">
        <v>191710</v>
      </c>
      <c r="E24" s="70">
        <v>4736</v>
      </c>
      <c r="F24" s="73">
        <v>198179</v>
      </c>
      <c r="G24" s="70"/>
      <c r="H24" s="70">
        <v>9007</v>
      </c>
      <c r="I24" s="70">
        <v>75987</v>
      </c>
      <c r="J24" s="73">
        <v>84994</v>
      </c>
      <c r="L24" s="25" t="s">
        <v>11</v>
      </c>
      <c r="M24" s="36">
        <v>-58.568862275449099</v>
      </c>
      <c r="N24" s="11">
        <v>1118.1188690132717</v>
      </c>
      <c r="O24" s="11">
        <v>-40.02712430233165</v>
      </c>
      <c r="P24" s="12">
        <v>26.646959459459453</v>
      </c>
      <c r="Q24" s="36">
        <v>-28.306228207832319</v>
      </c>
      <c r="R24" s="36"/>
      <c r="S24" s="12">
        <v>-48.395692239369382</v>
      </c>
      <c r="T24" s="11">
        <v>14.343242923131584</v>
      </c>
      <c r="U24" s="36">
        <v>7.6946607995858471</v>
      </c>
      <c r="Y24" s="52"/>
      <c r="Z24" s="52"/>
      <c r="AA24" s="52"/>
      <c r="AB24" s="52"/>
      <c r="AC24" s="52"/>
      <c r="AD24" s="52"/>
      <c r="AE24" s="52"/>
      <c r="AF24" s="52"/>
    </row>
    <row r="25" spans="1:32" s="19" customFormat="1" x14ac:dyDescent="0.2">
      <c r="A25" s="64" t="s">
        <v>12</v>
      </c>
      <c r="B25" s="72">
        <v>110908</v>
      </c>
      <c r="C25" s="74">
        <v>368568</v>
      </c>
      <c r="D25" s="74">
        <v>1414630</v>
      </c>
      <c r="E25" s="74">
        <v>25235</v>
      </c>
      <c r="F25" s="72">
        <v>1808433</v>
      </c>
      <c r="G25" s="74"/>
      <c r="H25" s="74">
        <v>28901</v>
      </c>
      <c r="I25" s="74">
        <v>292145</v>
      </c>
      <c r="J25" s="72">
        <v>321046</v>
      </c>
      <c r="L25" s="64" t="s">
        <v>12</v>
      </c>
      <c r="M25" s="61">
        <v>131.18440509250911</v>
      </c>
      <c r="N25" s="58">
        <v>-44.364676260554361</v>
      </c>
      <c r="O25" s="58">
        <v>21.36127467959821</v>
      </c>
      <c r="P25" s="58">
        <v>283.53477313255399</v>
      </c>
      <c r="Q25" s="61">
        <v>11.624373145148297</v>
      </c>
      <c r="R25" s="61"/>
      <c r="S25" s="58">
        <v>81.644233763537613</v>
      </c>
      <c r="T25" s="58">
        <v>19.794280237553281</v>
      </c>
      <c r="U25" s="61">
        <v>25.362097643328369</v>
      </c>
      <c r="Y25" s="52"/>
      <c r="Z25" s="52"/>
      <c r="AA25" s="52"/>
      <c r="AB25" s="52"/>
      <c r="AC25" s="52"/>
      <c r="AD25" s="52"/>
      <c r="AE25" s="52"/>
      <c r="AF25" s="52"/>
    </row>
    <row r="26" spans="1:32" s="20" customFormat="1" x14ac:dyDescent="0.2">
      <c r="A26" s="20" t="s">
        <v>91</v>
      </c>
      <c r="B26" s="43"/>
      <c r="C26" s="43"/>
      <c r="D26" s="43"/>
      <c r="E26" s="43"/>
      <c r="F26" s="43"/>
      <c r="G26" s="43"/>
      <c r="H26" s="43"/>
      <c r="I26" s="43"/>
      <c r="J26" s="43"/>
      <c r="L26" s="20" t="s">
        <v>91</v>
      </c>
      <c r="M26" s="65"/>
      <c r="N26" s="65"/>
      <c r="O26" s="65"/>
      <c r="P26" s="65"/>
      <c r="Q26" s="65"/>
      <c r="R26" s="65"/>
      <c r="S26" s="66"/>
      <c r="T26" s="66"/>
      <c r="U26" s="66"/>
    </row>
    <row r="27" spans="1:32" s="20" customFormat="1" ht="9" x14ac:dyDescent="0.15">
      <c r="A27" s="14" t="s">
        <v>30</v>
      </c>
      <c r="B27" s="43"/>
      <c r="C27" s="43"/>
      <c r="D27" s="43"/>
      <c r="E27" s="43"/>
      <c r="F27" s="43"/>
      <c r="G27" s="43"/>
      <c r="H27" s="43"/>
      <c r="I27" s="43"/>
      <c r="J27" s="43"/>
      <c r="L27" s="14" t="s">
        <v>33</v>
      </c>
      <c r="M27" s="65"/>
      <c r="N27" s="65"/>
      <c r="O27" s="65"/>
      <c r="P27" s="65"/>
      <c r="Q27" s="65"/>
      <c r="R27" s="65"/>
      <c r="S27" s="65"/>
      <c r="T27" s="65"/>
      <c r="U27" s="65"/>
    </row>
    <row r="28" spans="1:32" s="19" customFormat="1" ht="12.75" customHeight="1" x14ac:dyDescent="0.2">
      <c r="A28" s="113" t="str">
        <f>+'ANEXO A'!A30</f>
        <v>Fecha de publicación: 09 de Noviembre de 2017</v>
      </c>
      <c r="B28" s="43"/>
      <c r="C28" s="43"/>
      <c r="D28" s="43"/>
      <c r="E28" s="43"/>
      <c r="F28" s="43"/>
      <c r="G28" s="43"/>
      <c r="H28" s="43"/>
      <c r="I28" s="43"/>
      <c r="J28" s="43"/>
      <c r="K28" s="20"/>
      <c r="L28" s="14" t="s">
        <v>89</v>
      </c>
      <c r="M28" s="65"/>
      <c r="N28" s="65"/>
      <c r="O28" s="65"/>
      <c r="P28" s="65"/>
      <c r="Q28" s="65"/>
      <c r="R28" s="65"/>
      <c r="S28" s="65"/>
      <c r="T28" s="65"/>
      <c r="U28" s="65"/>
    </row>
    <row r="29" spans="1:32" s="19" customFormat="1" x14ac:dyDescent="0.2">
      <c r="B29" s="54"/>
      <c r="C29" s="54"/>
      <c r="D29" s="54"/>
      <c r="E29" s="54"/>
      <c r="F29" s="38"/>
      <c r="G29" s="54"/>
      <c r="H29" s="54"/>
      <c r="I29" s="54"/>
      <c r="J29" s="54"/>
      <c r="L29" s="113" t="str">
        <f>A28</f>
        <v>Fecha de publicación: 09 de Noviembre de 2017</v>
      </c>
      <c r="M29" s="66"/>
      <c r="N29" s="66"/>
      <c r="O29" s="66"/>
      <c r="P29" s="66"/>
      <c r="Q29" s="66"/>
      <c r="R29" s="66"/>
      <c r="S29" s="66"/>
      <c r="T29" s="66"/>
      <c r="U29" s="66"/>
    </row>
    <row r="30" spans="1:32" s="19" customFormat="1" x14ac:dyDescent="0.2">
      <c r="B30" s="54"/>
      <c r="C30" s="54"/>
      <c r="D30" s="54"/>
      <c r="E30" s="54"/>
      <c r="F30" s="38"/>
      <c r="G30" s="54"/>
      <c r="H30" s="54"/>
      <c r="I30" s="54"/>
      <c r="J30" s="54"/>
      <c r="L30" s="20" t="s">
        <v>32</v>
      </c>
      <c r="M30" s="66"/>
      <c r="N30" s="66"/>
      <c r="O30" s="66"/>
      <c r="P30" s="66"/>
      <c r="Q30" s="66"/>
      <c r="R30" s="66"/>
      <c r="S30" s="66"/>
      <c r="T30" s="66"/>
      <c r="U30" s="66"/>
    </row>
    <row r="31" spans="1:32" s="19" customFormat="1" x14ac:dyDescent="0.2">
      <c r="B31" s="54"/>
      <c r="C31" s="54"/>
      <c r="D31" s="54"/>
      <c r="E31" s="54"/>
      <c r="F31" s="38"/>
      <c r="G31" s="54"/>
      <c r="H31" s="54"/>
      <c r="I31" s="54"/>
      <c r="J31" s="54"/>
      <c r="L31" s="20"/>
      <c r="M31" s="66"/>
      <c r="N31" s="66"/>
      <c r="O31" s="66"/>
      <c r="P31" s="66"/>
      <c r="Q31" s="66"/>
      <c r="R31" s="66"/>
      <c r="S31" s="66"/>
      <c r="T31" s="66"/>
      <c r="U31" s="66"/>
    </row>
    <row r="32" spans="1:32" s="176" customFormat="1" ht="20.25" x14ac:dyDescent="0.3">
      <c r="A32" s="178"/>
      <c r="L32" s="175"/>
    </row>
    <row r="33" spans="1:21" s="19" customFormat="1" x14ac:dyDescent="0.2">
      <c r="A33" s="26" t="s">
        <v>159</v>
      </c>
      <c r="L33" s="26" t="s">
        <v>160</v>
      </c>
      <c r="M33" s="66"/>
      <c r="N33" s="66"/>
      <c r="O33" s="66"/>
      <c r="P33" s="66"/>
      <c r="Q33" s="66"/>
      <c r="R33" s="66"/>
      <c r="S33" s="66"/>
      <c r="T33" s="66"/>
      <c r="U33" s="66"/>
    </row>
    <row r="34" spans="1:21" s="19" customFormat="1" x14ac:dyDescent="0.2">
      <c r="A34" s="48" t="s">
        <v>21</v>
      </c>
      <c r="L34" s="4" t="s">
        <v>45</v>
      </c>
      <c r="M34" s="66"/>
      <c r="N34" s="66"/>
      <c r="O34" s="66"/>
      <c r="P34" s="66"/>
      <c r="Q34" s="66"/>
      <c r="R34" s="66"/>
      <c r="S34" s="66"/>
      <c r="T34" s="66"/>
      <c r="U34" s="66"/>
    </row>
    <row r="35" spans="1:21" s="19" customFormat="1" ht="12.75" customHeight="1" x14ac:dyDescent="0.2">
      <c r="A35" s="5" t="str">
        <f>+'ANEXO A'!A36</f>
        <v>III trimestre de 2017</v>
      </c>
      <c r="J35" s="6" t="s">
        <v>0</v>
      </c>
      <c r="L35" s="7" t="str">
        <f>+L12</f>
        <v>III trimestre 2016/III trimestre de 2017</v>
      </c>
      <c r="M35" s="66"/>
      <c r="N35" s="66"/>
      <c r="O35" s="66"/>
      <c r="P35" s="66"/>
      <c r="Q35" s="66"/>
      <c r="R35" s="66"/>
      <c r="S35" s="66"/>
      <c r="T35" s="66"/>
      <c r="U35" s="12" t="s">
        <v>43</v>
      </c>
    </row>
    <row r="36" spans="1:21" s="19" customFormat="1" ht="12.75" customHeight="1" x14ac:dyDescent="0.2">
      <c r="A36" s="317" t="s">
        <v>1</v>
      </c>
      <c r="B36" s="317" t="s">
        <v>22</v>
      </c>
      <c r="C36" s="49" t="s">
        <v>23</v>
      </c>
      <c r="D36" s="49"/>
      <c r="E36" s="49"/>
      <c r="F36" s="49"/>
      <c r="G36" s="50"/>
      <c r="H36" s="49" t="s">
        <v>95</v>
      </c>
      <c r="I36" s="49"/>
      <c r="J36" s="49"/>
      <c r="L36" s="317" t="s">
        <v>1</v>
      </c>
      <c r="M36" s="320" t="s">
        <v>22</v>
      </c>
      <c r="N36" s="67" t="s">
        <v>23</v>
      </c>
      <c r="O36" s="67"/>
      <c r="P36" s="67"/>
      <c r="Q36" s="67"/>
      <c r="R36" s="68"/>
      <c r="S36" s="49" t="s">
        <v>94</v>
      </c>
      <c r="T36" s="67"/>
      <c r="U36" s="67"/>
    </row>
    <row r="37" spans="1:21" s="19" customFormat="1" ht="18" x14ac:dyDescent="0.2">
      <c r="A37" s="319" t="s">
        <v>1</v>
      </c>
      <c r="B37" s="319"/>
      <c r="C37" s="51" t="s">
        <v>24</v>
      </c>
      <c r="D37" s="51" t="s">
        <v>25</v>
      </c>
      <c r="E37" s="51" t="s">
        <v>26</v>
      </c>
      <c r="F37" s="51" t="s">
        <v>27</v>
      </c>
      <c r="G37" s="51"/>
      <c r="H37" s="51" t="s">
        <v>24</v>
      </c>
      <c r="I37" s="51" t="s">
        <v>28</v>
      </c>
      <c r="J37" s="51" t="s">
        <v>29</v>
      </c>
      <c r="L37" s="319" t="s">
        <v>1</v>
      </c>
      <c r="M37" s="321"/>
      <c r="N37" s="69" t="s">
        <v>24</v>
      </c>
      <c r="O37" s="69" t="s">
        <v>25</v>
      </c>
      <c r="P37" s="69" t="s">
        <v>26</v>
      </c>
      <c r="Q37" s="69" t="s">
        <v>27</v>
      </c>
      <c r="R37" s="69"/>
      <c r="S37" s="69" t="s">
        <v>24</v>
      </c>
      <c r="T37" s="69" t="s">
        <v>28</v>
      </c>
      <c r="U37" s="69" t="s">
        <v>29</v>
      </c>
    </row>
    <row r="38" spans="1:21" s="19" customFormat="1" ht="12.75" customHeight="1" x14ac:dyDescent="0.2">
      <c r="A38" s="36" t="s">
        <v>2</v>
      </c>
      <c r="B38" s="73">
        <v>4028478</v>
      </c>
      <c r="C38" s="73">
        <v>3985994</v>
      </c>
      <c r="D38" s="73">
        <v>26533289</v>
      </c>
      <c r="E38" s="73">
        <v>606029</v>
      </c>
      <c r="F38" s="73">
        <v>31125312</v>
      </c>
      <c r="G38" s="73"/>
      <c r="H38" s="73">
        <v>1152193</v>
      </c>
      <c r="I38" s="73">
        <v>5850702</v>
      </c>
      <c r="J38" s="73">
        <v>7002895</v>
      </c>
      <c r="L38" s="117" t="s">
        <v>2</v>
      </c>
      <c r="M38" s="118">
        <v>-6.0154192946020251</v>
      </c>
      <c r="N38" s="118">
        <v>-17.216776483713947</v>
      </c>
      <c r="O38" s="118">
        <v>3.5650897528313696</v>
      </c>
      <c r="P38" s="118">
        <v>19.639007557033093</v>
      </c>
      <c r="Q38" s="118">
        <v>0.5942515542746778</v>
      </c>
      <c r="R38" s="119"/>
      <c r="S38" s="118">
        <v>17.118255392941137</v>
      </c>
      <c r="T38" s="118">
        <v>12.910815789869815</v>
      </c>
      <c r="U38" s="118">
        <v>13.582169002680729</v>
      </c>
    </row>
    <row r="39" spans="1:21" s="19" customFormat="1" x14ac:dyDescent="0.2">
      <c r="A39" s="25" t="s">
        <v>3</v>
      </c>
      <c r="B39" s="73">
        <v>2284925</v>
      </c>
      <c r="C39" s="70">
        <v>2449224</v>
      </c>
      <c r="D39" s="70">
        <v>16834534</v>
      </c>
      <c r="E39" s="70">
        <v>324083</v>
      </c>
      <c r="F39" s="73">
        <v>19607841</v>
      </c>
      <c r="G39" s="70"/>
      <c r="H39" s="70">
        <v>445203</v>
      </c>
      <c r="I39" s="70">
        <v>1697512</v>
      </c>
      <c r="J39" s="73">
        <v>2142715</v>
      </c>
      <c r="L39" s="25" t="s">
        <v>3</v>
      </c>
      <c r="M39" s="36">
        <v>-2.6849384483372405</v>
      </c>
      <c r="N39" s="11">
        <v>-10.316661882982643</v>
      </c>
      <c r="O39" s="11">
        <v>6.5940770453736395</v>
      </c>
      <c r="P39" s="11">
        <v>24.332541042507323</v>
      </c>
      <c r="Q39" s="36">
        <v>4.2528981034561504</v>
      </c>
      <c r="R39" s="11"/>
      <c r="S39" s="11">
        <v>3.9750514847741254</v>
      </c>
      <c r="T39" s="11">
        <v>4.0179076295780805</v>
      </c>
      <c r="U39" s="36">
        <v>4.0110693589866688</v>
      </c>
    </row>
    <row r="40" spans="1:21" s="19" customFormat="1" x14ac:dyDescent="0.2">
      <c r="A40" s="25" t="s">
        <v>6</v>
      </c>
      <c r="B40" s="73">
        <v>695638</v>
      </c>
      <c r="C40" s="70">
        <v>667040</v>
      </c>
      <c r="D40" s="70">
        <v>1403791</v>
      </c>
      <c r="E40" s="70">
        <v>104648</v>
      </c>
      <c r="F40" s="73">
        <v>2175479</v>
      </c>
      <c r="G40" s="70"/>
      <c r="H40" s="70">
        <v>313038</v>
      </c>
      <c r="I40" s="70">
        <v>2405392</v>
      </c>
      <c r="J40" s="73">
        <v>2718430</v>
      </c>
      <c r="L40" s="25" t="s">
        <v>6</v>
      </c>
      <c r="M40" s="36">
        <v>-3.6694430977822878</v>
      </c>
      <c r="N40" s="11">
        <v>-0.13929450975684624</v>
      </c>
      <c r="O40" s="11">
        <v>-0.54582146170971313</v>
      </c>
      <c r="P40" s="11">
        <v>-10.161524672883912</v>
      </c>
      <c r="Q40" s="36">
        <v>-0.63997986907008964</v>
      </c>
      <c r="R40" s="11"/>
      <c r="S40" s="11">
        <v>-3.2579239794020225</v>
      </c>
      <c r="T40" s="11">
        <v>3.1762729697693928</v>
      </c>
      <c r="U40" s="36">
        <v>2.1496108661633921</v>
      </c>
    </row>
    <row r="41" spans="1:21" s="19" customFormat="1" x14ac:dyDescent="0.2">
      <c r="A41" s="25" t="s">
        <v>4</v>
      </c>
      <c r="B41" s="73">
        <v>247287</v>
      </c>
      <c r="C41" s="70">
        <v>107930</v>
      </c>
      <c r="D41" s="70">
        <v>1870411</v>
      </c>
      <c r="E41" s="70">
        <v>9185</v>
      </c>
      <c r="F41" s="73">
        <v>1987526</v>
      </c>
      <c r="G41" s="70"/>
      <c r="H41" s="70">
        <v>11977</v>
      </c>
      <c r="I41" s="70">
        <v>188209</v>
      </c>
      <c r="J41" s="73">
        <v>200186</v>
      </c>
      <c r="L41" s="25" t="s">
        <v>4</v>
      </c>
      <c r="M41" s="36">
        <v>1.7044232369133578</v>
      </c>
      <c r="N41" s="11">
        <v>-1.8510780319245486</v>
      </c>
      <c r="O41" s="11">
        <v>-1.1543636598964704</v>
      </c>
      <c r="P41" s="11">
        <v>-3.3870432811895421</v>
      </c>
      <c r="Q41" s="36">
        <v>-1.2993350471513103</v>
      </c>
      <c r="R41" s="11"/>
      <c r="S41" s="11">
        <v>-0.25798293531316752</v>
      </c>
      <c r="T41" s="11">
        <v>0.63315103801801031</v>
      </c>
      <c r="U41" s="36">
        <v>0.49095870432316147</v>
      </c>
    </row>
    <row r="42" spans="1:21" s="19" customFormat="1" x14ac:dyDescent="0.2">
      <c r="A42" s="25" t="s">
        <v>5</v>
      </c>
      <c r="B42" s="73">
        <v>188658</v>
      </c>
      <c r="C42" s="70">
        <v>216344</v>
      </c>
      <c r="D42" s="70">
        <v>2172451</v>
      </c>
      <c r="E42" s="70">
        <v>17701</v>
      </c>
      <c r="F42" s="73">
        <v>2406496</v>
      </c>
      <c r="G42" s="70"/>
      <c r="H42" s="70">
        <v>70367</v>
      </c>
      <c r="I42" s="70">
        <v>346521</v>
      </c>
      <c r="J42" s="73">
        <v>416888</v>
      </c>
      <c r="L42" s="25" t="s">
        <v>5</v>
      </c>
      <c r="M42" s="36">
        <v>-3.802027754356998</v>
      </c>
      <c r="N42" s="11">
        <v>0.60727172585212219</v>
      </c>
      <c r="O42" s="11">
        <v>-1.8975784307801882</v>
      </c>
      <c r="P42" s="11">
        <v>-0.83111570867913809</v>
      </c>
      <c r="Q42" s="36">
        <v>-1.4903248529916437</v>
      </c>
      <c r="R42" s="11"/>
      <c r="S42" s="11">
        <v>2.1348138721225944</v>
      </c>
      <c r="T42" s="11">
        <v>0.43564836418613029</v>
      </c>
      <c r="U42" s="36">
        <v>0.70677292697674543</v>
      </c>
    </row>
    <row r="43" spans="1:21" s="19" customFormat="1" x14ac:dyDescent="0.2">
      <c r="A43" s="25" t="s">
        <v>7</v>
      </c>
      <c r="B43" s="73">
        <v>157655</v>
      </c>
      <c r="C43" s="70">
        <v>167555</v>
      </c>
      <c r="D43" s="70">
        <v>718943</v>
      </c>
      <c r="E43" s="70">
        <v>7881</v>
      </c>
      <c r="F43" s="73">
        <v>894379</v>
      </c>
      <c r="G43" s="70"/>
      <c r="H43" s="70">
        <v>196697</v>
      </c>
      <c r="I43" s="70">
        <v>288293</v>
      </c>
      <c r="J43" s="73">
        <v>484990</v>
      </c>
      <c r="L43" s="25" t="s">
        <v>7</v>
      </c>
      <c r="M43" s="36">
        <v>-4.428042903023055E-2</v>
      </c>
      <c r="N43" s="11">
        <v>-1.7835595510509081</v>
      </c>
      <c r="O43" s="11">
        <v>0.36593796794650091</v>
      </c>
      <c r="P43" s="11">
        <v>-2.1703767461326473</v>
      </c>
      <c r="Q43" s="36">
        <v>-1.0080331744073093E-2</v>
      </c>
      <c r="R43" s="11"/>
      <c r="S43" s="11">
        <v>12.802174456639952</v>
      </c>
      <c r="T43" s="11">
        <v>1.0080278642036922</v>
      </c>
      <c r="U43" s="36">
        <v>2.8899415585595172</v>
      </c>
    </row>
    <row r="44" spans="1:21" s="19" customFormat="1" x14ac:dyDescent="0.2">
      <c r="A44" s="25" t="s">
        <v>8</v>
      </c>
      <c r="B44" s="73">
        <v>55514</v>
      </c>
      <c r="C44" s="70">
        <v>79147</v>
      </c>
      <c r="D44" s="70">
        <v>596442</v>
      </c>
      <c r="E44" s="70">
        <v>10949</v>
      </c>
      <c r="F44" s="73">
        <v>686538</v>
      </c>
      <c r="G44" s="70"/>
      <c r="H44" s="70">
        <v>19192</v>
      </c>
      <c r="I44" s="70">
        <v>140091</v>
      </c>
      <c r="J44" s="73">
        <v>159283</v>
      </c>
      <c r="L44" s="25" t="s">
        <v>8</v>
      </c>
      <c r="M44" s="36">
        <v>-0.41387503213713905</v>
      </c>
      <c r="N44" s="11">
        <v>-9.6989020510581756E-3</v>
      </c>
      <c r="O44" s="11">
        <v>0.43371336580494851</v>
      </c>
      <c r="P44" s="11">
        <v>-4.4359073572494614</v>
      </c>
      <c r="Q44" s="36">
        <v>0.28498994972502895</v>
      </c>
      <c r="R44" s="11"/>
      <c r="S44" s="11">
        <v>-0.34407889520688423</v>
      </c>
      <c r="T44" s="11">
        <v>0.27867291480675654</v>
      </c>
      <c r="U44" s="36">
        <v>0.17930454166807233</v>
      </c>
    </row>
    <row r="45" spans="1:21" s="19" customFormat="1" x14ac:dyDescent="0.2">
      <c r="A45" s="25" t="s">
        <v>9</v>
      </c>
      <c r="B45" s="73">
        <v>86346</v>
      </c>
      <c r="C45" s="70">
        <v>52282</v>
      </c>
      <c r="D45" s="70">
        <v>699523</v>
      </c>
      <c r="E45" s="70">
        <v>4893</v>
      </c>
      <c r="F45" s="73">
        <v>756698</v>
      </c>
      <c r="G45" s="70"/>
      <c r="H45" s="70">
        <v>25525</v>
      </c>
      <c r="I45" s="70">
        <v>144849</v>
      </c>
      <c r="J45" s="73">
        <v>170374</v>
      </c>
      <c r="L45" s="25" t="s">
        <v>9</v>
      </c>
      <c r="M45" s="36">
        <v>1.3478001398869597</v>
      </c>
      <c r="N45" s="11">
        <v>-6.7373101185509057E-2</v>
      </c>
      <c r="O45" s="11">
        <v>-0.27365819622515675</v>
      </c>
      <c r="P45" s="11">
        <v>-2.2467762186406817</v>
      </c>
      <c r="Q45" s="36">
        <v>-0.27385924676684109</v>
      </c>
      <c r="R45" s="11"/>
      <c r="S45" s="11">
        <v>2.0698607217423288</v>
      </c>
      <c r="T45" s="11">
        <v>1.2081744569641404</v>
      </c>
      <c r="U45" s="36">
        <v>1.3456680152487526</v>
      </c>
    </row>
    <row r="46" spans="1:21" s="19" customFormat="1" x14ac:dyDescent="0.2">
      <c r="A46" s="25" t="s">
        <v>14</v>
      </c>
      <c r="B46" s="73">
        <v>42215</v>
      </c>
      <c r="C46" s="70">
        <v>20308</v>
      </c>
      <c r="D46" s="70">
        <v>405407</v>
      </c>
      <c r="E46" s="70">
        <v>23906</v>
      </c>
      <c r="F46" s="73">
        <v>449621</v>
      </c>
      <c r="G46" s="70"/>
      <c r="H46" s="70">
        <v>13049</v>
      </c>
      <c r="I46" s="70">
        <v>202976</v>
      </c>
      <c r="J46" s="73">
        <v>216025</v>
      </c>
      <c r="L46" s="25" t="s">
        <v>14</v>
      </c>
      <c r="M46" s="36">
        <v>-1.3910773769001723</v>
      </c>
      <c r="N46" s="11">
        <v>-0.66286907229898029</v>
      </c>
      <c r="O46" s="11">
        <v>-0.83718463401675891</v>
      </c>
      <c r="P46" s="11">
        <v>4.1650544469625785</v>
      </c>
      <c r="Q46" s="36">
        <v>-0.72816580429573197</v>
      </c>
      <c r="R46" s="11"/>
      <c r="S46" s="11">
        <v>-1.9590642680420323</v>
      </c>
      <c r="T46" s="11">
        <v>0.82662028808295029</v>
      </c>
      <c r="U46" s="36">
        <v>0.38212709196741607</v>
      </c>
    </row>
    <row r="47" spans="1:21" s="19" customFormat="1" x14ac:dyDescent="0.2">
      <c r="A47" s="25" t="s">
        <v>11</v>
      </c>
      <c r="B47" s="73">
        <v>13838</v>
      </c>
      <c r="C47" s="70">
        <v>21110</v>
      </c>
      <c r="D47" s="70">
        <v>114974</v>
      </c>
      <c r="E47" s="70">
        <v>5998</v>
      </c>
      <c r="F47" s="73">
        <v>142082</v>
      </c>
      <c r="G47" s="70"/>
      <c r="H47" s="70">
        <v>4648</v>
      </c>
      <c r="I47" s="70">
        <v>86886</v>
      </c>
      <c r="J47" s="73">
        <v>91534</v>
      </c>
      <c r="L47" s="25" t="s">
        <v>11</v>
      </c>
      <c r="M47" s="36">
        <v>-0.4563823776024078</v>
      </c>
      <c r="N47" s="11">
        <v>0.4024317452748486</v>
      </c>
      <c r="O47" s="11">
        <v>-0.2995169851454641</v>
      </c>
      <c r="P47" s="11">
        <v>0.2491372979460979</v>
      </c>
      <c r="Q47" s="36">
        <v>-0.18130053537905361</v>
      </c>
      <c r="R47" s="11"/>
      <c r="S47" s="11">
        <v>-0.44308416667852529</v>
      </c>
      <c r="T47" s="11">
        <v>0.21033629490850692</v>
      </c>
      <c r="U47" s="36">
        <v>0.10607432858518255</v>
      </c>
    </row>
    <row r="48" spans="1:21" s="20" customFormat="1" x14ac:dyDescent="0.2">
      <c r="A48" s="64" t="s">
        <v>12</v>
      </c>
      <c r="B48" s="72">
        <v>256402</v>
      </c>
      <c r="C48" s="74">
        <v>205054</v>
      </c>
      <c r="D48" s="74">
        <v>1716813</v>
      </c>
      <c r="E48" s="74">
        <v>96785</v>
      </c>
      <c r="F48" s="72">
        <v>2018652</v>
      </c>
      <c r="G48" s="74"/>
      <c r="H48" s="74">
        <v>52497</v>
      </c>
      <c r="I48" s="74">
        <v>349973</v>
      </c>
      <c r="J48" s="72">
        <v>402470</v>
      </c>
      <c r="K48" s="19"/>
      <c r="L48" s="64" t="s">
        <v>12</v>
      </c>
      <c r="M48" s="61">
        <v>3.3943818447441325</v>
      </c>
      <c r="N48" s="58">
        <v>-3.3959449035904208</v>
      </c>
      <c r="O48" s="58">
        <v>1.1794847414800325</v>
      </c>
      <c r="P48" s="58">
        <v>14.125018754392476</v>
      </c>
      <c r="Q48" s="61">
        <v>0.67940918849224152</v>
      </c>
      <c r="R48" s="58"/>
      <c r="S48" s="58">
        <v>2.3984891023047683</v>
      </c>
      <c r="T48" s="58">
        <v>1.1160039693521551</v>
      </c>
      <c r="U48" s="61">
        <v>1.3206416102018204</v>
      </c>
    </row>
    <row r="49" spans="1:21" s="20" customFormat="1" x14ac:dyDescent="0.2">
      <c r="A49" s="20" t="s">
        <v>91</v>
      </c>
      <c r="B49" s="19"/>
      <c r="C49" s="19"/>
      <c r="D49" s="19"/>
      <c r="E49" s="19"/>
      <c r="F49" s="19"/>
      <c r="G49" s="19"/>
      <c r="H49" s="19"/>
      <c r="I49" s="19"/>
      <c r="J49" s="19"/>
      <c r="K49" s="19"/>
      <c r="L49" s="20" t="s">
        <v>91</v>
      </c>
      <c r="M49" s="63"/>
      <c r="N49" s="63"/>
      <c r="O49" s="63"/>
      <c r="P49" s="63"/>
      <c r="Q49" s="63"/>
      <c r="R49" s="55"/>
      <c r="S49" s="63"/>
      <c r="T49" s="63"/>
      <c r="U49" s="63"/>
    </row>
    <row r="50" spans="1:21" s="19" customFormat="1" ht="10.5" customHeight="1" x14ac:dyDescent="0.2">
      <c r="A50" s="14" t="s">
        <v>30</v>
      </c>
      <c r="C50" s="52"/>
      <c r="F50" s="52"/>
      <c r="L50" s="59" t="s">
        <v>34</v>
      </c>
      <c r="M50" s="54"/>
      <c r="N50" s="54"/>
      <c r="O50" s="54"/>
      <c r="P50" s="54"/>
      <c r="Q50" s="54"/>
      <c r="R50" s="54"/>
      <c r="S50" s="54"/>
      <c r="T50" s="54"/>
      <c r="U50" s="54"/>
    </row>
    <row r="51" spans="1:21" s="19" customFormat="1" x14ac:dyDescent="0.2">
      <c r="A51" s="14" t="s">
        <v>89</v>
      </c>
      <c r="L51" s="14" t="s">
        <v>89</v>
      </c>
      <c r="M51" s="54"/>
      <c r="N51" s="54"/>
      <c r="O51" s="54"/>
      <c r="P51" s="54"/>
      <c r="Q51" s="54"/>
      <c r="R51" s="54"/>
      <c r="S51" s="54"/>
      <c r="T51" s="54"/>
      <c r="U51" s="54"/>
    </row>
    <row r="52" spans="1:21" s="19" customFormat="1" x14ac:dyDescent="0.2">
      <c r="A52" s="113" t="str">
        <f>A28</f>
        <v>Fecha de publicación: 09 de Noviembre de 2017</v>
      </c>
      <c r="B52" s="54"/>
      <c r="C52" s="54"/>
      <c r="D52" s="54"/>
      <c r="E52" s="54"/>
      <c r="F52" s="54"/>
      <c r="G52" s="54"/>
      <c r="H52" s="54"/>
      <c r="I52" s="54"/>
      <c r="J52" s="54"/>
      <c r="L52" s="113" t="str">
        <f>A28</f>
        <v>Fecha de publicación: 09 de Noviembre de 2017</v>
      </c>
    </row>
  </sheetData>
  <mergeCells count="8">
    <mergeCell ref="A13:A14"/>
    <mergeCell ref="B13:B14"/>
    <mergeCell ref="L13:L14"/>
    <mergeCell ref="M13:M14"/>
    <mergeCell ref="A36:A37"/>
    <mergeCell ref="B36:B37"/>
    <mergeCell ref="L36:L37"/>
    <mergeCell ref="M36:M3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1"/>
  <sheetViews>
    <sheetView workbookViewId="0">
      <selection activeCell="G11" sqref="G11"/>
    </sheetView>
  </sheetViews>
  <sheetFormatPr baseColWidth="10" defaultRowHeight="12.75" x14ac:dyDescent="0.2"/>
  <cols>
    <col min="1" max="1" width="17.5703125" style="151" customWidth="1"/>
    <col min="2" max="3" width="11.42578125" style="151"/>
    <col min="4" max="4" width="8" style="151" customWidth="1"/>
    <col min="5" max="6" width="11.42578125" style="151"/>
    <col min="7" max="7" width="7.85546875" style="151" customWidth="1"/>
    <col min="8" max="8" width="9" style="151" customWidth="1"/>
    <col min="9" max="9" width="7.7109375" style="151" customWidth="1"/>
    <col min="10" max="10" width="7.5703125" style="151" customWidth="1"/>
    <col min="11" max="11" width="8.42578125" style="151" customWidth="1"/>
    <col min="12" max="12" width="7.7109375" style="151" customWidth="1"/>
    <col min="13" max="13" width="7.5703125" style="151" customWidth="1"/>
    <col min="14" max="14" width="8.140625" style="151" customWidth="1"/>
    <col min="15" max="15" width="11.42578125" style="151"/>
    <col min="16" max="16" width="6.85546875" style="151" customWidth="1"/>
    <col min="17" max="17" width="6.7109375" style="151" customWidth="1"/>
    <col min="18" max="18" width="8.5703125" style="151" customWidth="1"/>
    <col min="19" max="22" width="11.42578125" style="151"/>
    <col min="23" max="23" width="8" style="151" customWidth="1"/>
    <col min="24" max="24" width="11.42578125" style="151"/>
    <col min="25" max="25" width="8.7109375" style="151" customWidth="1"/>
    <col min="26" max="26" width="8.140625" style="151" customWidth="1"/>
    <col min="27" max="27" width="9.140625" style="151" customWidth="1"/>
    <col min="28" max="29" width="8" style="151" customWidth="1"/>
    <col min="30" max="30" width="8.7109375" style="151" customWidth="1"/>
    <col min="31" max="31" width="5.85546875" style="151" customWidth="1"/>
    <col min="32" max="32" width="7.7109375" style="151" customWidth="1"/>
    <col min="33" max="33" width="8.42578125" style="151" customWidth="1"/>
    <col min="34" max="34" width="11.42578125" style="151"/>
    <col min="35" max="35" width="6" style="151" customWidth="1"/>
    <col min="36" max="36" width="5.7109375" style="151" customWidth="1"/>
    <col min="37" max="37" width="8.85546875" style="151" customWidth="1"/>
    <col min="38" max="16384" width="11.42578125" style="151"/>
  </cols>
  <sheetData>
    <row r="1" spans="1:37" ht="14.25" customHeight="1" x14ac:dyDescent="0.2"/>
    <row r="2" spans="1:37" ht="14.25" customHeight="1" x14ac:dyDescent="0.2"/>
    <row r="3" spans="1:37" ht="14.25" customHeight="1" x14ac:dyDescent="0.2"/>
    <row r="4" spans="1:37" ht="14.25" customHeight="1" x14ac:dyDescent="0.2"/>
    <row r="5" spans="1:37" ht="14.25" customHeight="1" x14ac:dyDescent="0.2"/>
    <row r="6" spans="1:37" s="226" customFormat="1" ht="14.25" customHeight="1" x14ac:dyDescent="0.25">
      <c r="A6" s="227" t="s">
        <v>223</v>
      </c>
    </row>
    <row r="7" spans="1:37" s="226" customFormat="1" ht="14.25" customHeight="1" x14ac:dyDescent="0.25">
      <c r="A7" s="227" t="s">
        <v>224</v>
      </c>
    </row>
    <row r="8" spans="1:37" ht="15" x14ac:dyDescent="0.25">
      <c r="A8" s="227" t="s">
        <v>197</v>
      </c>
    </row>
    <row r="10" spans="1:37" s="285" customFormat="1" x14ac:dyDescent="0.2">
      <c r="A10" s="136" t="s">
        <v>161</v>
      </c>
      <c r="B10" s="188"/>
      <c r="C10" s="188"/>
      <c r="D10" s="188"/>
      <c r="E10" s="188"/>
      <c r="F10" s="188"/>
      <c r="G10" s="188"/>
      <c r="H10" s="188"/>
      <c r="I10" s="188"/>
      <c r="J10" s="188"/>
      <c r="K10" s="188"/>
      <c r="L10" s="188"/>
      <c r="M10" s="188"/>
      <c r="N10" s="188"/>
      <c r="O10" s="188"/>
      <c r="P10" s="188"/>
      <c r="Q10" s="188"/>
      <c r="R10" s="188"/>
      <c r="T10" s="137" t="s">
        <v>162</v>
      </c>
      <c r="U10" s="286"/>
      <c r="V10" s="286"/>
      <c r="W10" s="286"/>
      <c r="X10" s="286"/>
      <c r="Y10" s="286"/>
      <c r="Z10" s="286"/>
      <c r="AA10" s="286"/>
      <c r="AB10" s="286"/>
      <c r="AC10" s="286"/>
      <c r="AD10" s="286"/>
      <c r="AE10" s="286"/>
      <c r="AF10" s="286"/>
      <c r="AG10" s="286"/>
      <c r="AH10" s="286"/>
      <c r="AI10" s="286"/>
      <c r="AJ10" s="286"/>
      <c r="AK10" s="286"/>
    </row>
    <row r="11" spans="1:37" s="287" customFormat="1" x14ac:dyDescent="0.2">
      <c r="A11" s="138" t="s">
        <v>55</v>
      </c>
      <c r="B11" s="152"/>
      <c r="C11" s="152"/>
      <c r="D11" s="152"/>
      <c r="E11" s="152"/>
      <c r="F11" s="152"/>
      <c r="G11" s="152"/>
      <c r="H11" s="152"/>
      <c r="I11" s="152"/>
      <c r="J11" s="152"/>
      <c r="K11" s="152"/>
      <c r="L11" s="152"/>
      <c r="M11" s="152"/>
      <c r="N11" s="152"/>
      <c r="O11" s="152"/>
      <c r="P11" s="152"/>
      <c r="Q11" s="152"/>
      <c r="R11" s="152"/>
      <c r="S11" s="152"/>
      <c r="T11" s="137" t="s">
        <v>92</v>
      </c>
      <c r="U11" s="137"/>
      <c r="V11" s="137"/>
      <c r="W11" s="137"/>
      <c r="X11" s="137"/>
      <c r="Y11" s="137"/>
      <c r="Z11" s="137"/>
      <c r="AA11" s="137"/>
      <c r="AB11" s="137"/>
      <c r="AC11" s="137"/>
      <c r="AD11" s="137"/>
      <c r="AE11" s="137"/>
      <c r="AF11" s="137"/>
      <c r="AG11" s="137"/>
      <c r="AH11" s="137"/>
      <c r="AI11" s="137"/>
      <c r="AJ11" s="137"/>
      <c r="AK11" s="152"/>
    </row>
    <row r="12" spans="1:37" s="287" customFormat="1" x14ac:dyDescent="0.2">
      <c r="A12" s="135" t="str">
        <f>+'ANEXO A'!A14</f>
        <v>II trimestre de 2017</v>
      </c>
      <c r="B12" s="152"/>
      <c r="C12" s="152"/>
      <c r="D12" s="152"/>
      <c r="E12" s="152"/>
      <c r="F12" s="152"/>
      <c r="G12" s="152"/>
      <c r="H12" s="152"/>
      <c r="I12" s="152"/>
      <c r="J12" s="152"/>
      <c r="K12" s="152"/>
      <c r="L12" s="152"/>
      <c r="M12" s="152"/>
      <c r="N12" s="152"/>
      <c r="O12" s="152"/>
      <c r="P12" s="152"/>
      <c r="Q12" s="152"/>
      <c r="R12" s="153" t="s">
        <v>0</v>
      </c>
      <c r="S12" s="153"/>
      <c r="T12" s="228" t="str">
        <f>+'ANEXO A'!T14</f>
        <v>III trimestre de 2017 / II trimestre de 2017</v>
      </c>
      <c r="U12" s="137"/>
      <c r="V12" s="137"/>
      <c r="W12" s="137"/>
      <c r="X12" s="137"/>
      <c r="Y12" s="137"/>
      <c r="Z12" s="137"/>
      <c r="AA12" s="137"/>
      <c r="AB12" s="137"/>
      <c r="AC12" s="137"/>
      <c r="AD12" s="137"/>
      <c r="AE12" s="137"/>
      <c r="AF12" s="137"/>
      <c r="AG12" s="137"/>
      <c r="AH12" s="137"/>
      <c r="AI12" s="137"/>
      <c r="AJ12" s="137"/>
      <c r="AK12" s="153" t="s">
        <v>31</v>
      </c>
    </row>
    <row r="13" spans="1:37" s="287" customFormat="1" ht="24.75" customHeight="1" x14ac:dyDescent="0.2">
      <c r="A13" s="230" t="s">
        <v>1</v>
      </c>
      <c r="B13" s="190" t="s">
        <v>2</v>
      </c>
      <c r="C13" s="231" t="s">
        <v>106</v>
      </c>
      <c r="D13" s="232" t="s">
        <v>46</v>
      </c>
      <c r="E13" s="231" t="s">
        <v>104</v>
      </c>
      <c r="F13" s="232" t="s">
        <v>47</v>
      </c>
      <c r="G13" s="232" t="s">
        <v>99</v>
      </c>
      <c r="H13" s="232" t="s">
        <v>100</v>
      </c>
      <c r="I13" s="232" t="s">
        <v>50</v>
      </c>
      <c r="J13" s="232" t="s">
        <v>51</v>
      </c>
      <c r="K13" s="232" t="s">
        <v>56</v>
      </c>
      <c r="L13" s="232" t="s">
        <v>63</v>
      </c>
      <c r="M13" s="232" t="s">
        <v>57</v>
      </c>
      <c r="N13" s="232" t="s">
        <v>58</v>
      </c>
      <c r="O13" s="232" t="s">
        <v>59</v>
      </c>
      <c r="P13" s="232" t="s">
        <v>60</v>
      </c>
      <c r="Q13" s="232" t="s">
        <v>61</v>
      </c>
      <c r="R13" s="232" t="s">
        <v>62</v>
      </c>
      <c r="S13" s="288"/>
      <c r="T13" s="289" t="s">
        <v>1</v>
      </c>
      <c r="U13" s="190" t="s">
        <v>2</v>
      </c>
      <c r="V13" s="231" t="s">
        <v>106</v>
      </c>
      <c r="W13" s="232" t="s">
        <v>46</v>
      </c>
      <c r="X13" s="231" t="s">
        <v>104</v>
      </c>
      <c r="Y13" s="232" t="s">
        <v>47</v>
      </c>
      <c r="Z13" s="232" t="s">
        <v>99</v>
      </c>
      <c r="AA13" s="232" t="s">
        <v>100</v>
      </c>
      <c r="AB13" s="232" t="s">
        <v>50</v>
      </c>
      <c r="AC13" s="232" t="s">
        <v>51</v>
      </c>
      <c r="AD13" s="232" t="s">
        <v>56</v>
      </c>
      <c r="AE13" s="232" t="s">
        <v>63</v>
      </c>
      <c r="AF13" s="232" t="s">
        <v>57</v>
      </c>
      <c r="AG13" s="232" t="s">
        <v>58</v>
      </c>
      <c r="AH13" s="232" t="s">
        <v>59</v>
      </c>
      <c r="AI13" s="232" t="s">
        <v>60</v>
      </c>
      <c r="AJ13" s="232" t="s">
        <v>61</v>
      </c>
      <c r="AK13" s="232" t="s">
        <v>62</v>
      </c>
    </row>
    <row r="14" spans="1:37" s="287" customFormat="1" x14ac:dyDescent="0.2">
      <c r="A14" s="233" t="s">
        <v>2</v>
      </c>
      <c r="B14" s="290">
        <f>SUM(C14:R14)</f>
        <v>1160749</v>
      </c>
      <c r="C14" s="290">
        <f>SUM(C15:C24)</f>
        <v>122630</v>
      </c>
      <c r="D14" s="290">
        <f t="shared" ref="D14:R14" si="0">SUM(D15:D24)</f>
        <v>224510</v>
      </c>
      <c r="E14" s="290">
        <f t="shared" si="0"/>
        <v>108922</v>
      </c>
      <c r="F14" s="290">
        <f t="shared" si="0"/>
        <v>115066</v>
      </c>
      <c r="G14" s="290">
        <f t="shared" si="0"/>
        <v>107972</v>
      </c>
      <c r="H14" s="290">
        <f t="shared" si="0"/>
        <v>120243</v>
      </c>
      <c r="I14" s="290">
        <f t="shared" si="0"/>
        <v>26125</v>
      </c>
      <c r="J14" s="290">
        <f t="shared" si="0"/>
        <v>55056</v>
      </c>
      <c r="K14" s="290">
        <f t="shared" si="0"/>
        <v>46368</v>
      </c>
      <c r="L14" s="290">
        <f t="shared" si="0"/>
        <v>15153</v>
      </c>
      <c r="M14" s="290">
        <f t="shared" si="0"/>
        <v>28608</v>
      </c>
      <c r="N14" s="290">
        <f t="shared" si="0"/>
        <v>10898</v>
      </c>
      <c r="O14" s="290">
        <f t="shared" si="0"/>
        <v>70011</v>
      </c>
      <c r="P14" s="290">
        <f t="shared" si="0"/>
        <v>59062</v>
      </c>
      <c r="Q14" s="290">
        <f t="shared" si="0"/>
        <v>16497</v>
      </c>
      <c r="R14" s="290">
        <f t="shared" si="0"/>
        <v>33628</v>
      </c>
      <c r="S14" s="157"/>
      <c r="T14" s="233" t="s">
        <v>2</v>
      </c>
      <c r="U14" s="238">
        <v>-0.73711026242537514</v>
      </c>
      <c r="V14" s="238">
        <v>-10.353910136182009</v>
      </c>
      <c r="W14" s="238">
        <v>2.8755957418377704</v>
      </c>
      <c r="X14" s="238">
        <v>32.37362516296065</v>
      </c>
      <c r="Y14" s="238">
        <v>1.1471677124432915</v>
      </c>
      <c r="Z14" s="238">
        <v>2.9776238283999419</v>
      </c>
      <c r="AA14" s="238">
        <v>-41.750455327960879</v>
      </c>
      <c r="AB14" s="238">
        <v>-16.103349282296648</v>
      </c>
      <c r="AC14" s="238">
        <v>60.264094739901196</v>
      </c>
      <c r="AD14" s="238">
        <v>57.503019323671509</v>
      </c>
      <c r="AE14" s="238">
        <v>101.80822279416617</v>
      </c>
      <c r="AF14" s="238">
        <v>-3.5374720357941811</v>
      </c>
      <c r="AG14" s="238">
        <v>26.454395301890258</v>
      </c>
      <c r="AH14" s="238">
        <v>-39.032437759780606</v>
      </c>
      <c r="AI14" s="238">
        <v>-80.412109308861872</v>
      </c>
      <c r="AJ14" s="238">
        <v>50.494029217433479</v>
      </c>
      <c r="AK14" s="238">
        <v>4.897704294040679</v>
      </c>
    </row>
    <row r="15" spans="1:37" s="287" customFormat="1" x14ac:dyDescent="0.2">
      <c r="A15" s="234" t="s">
        <v>3</v>
      </c>
      <c r="B15" s="291">
        <f t="shared" ref="B15:B24" si="1">SUM(C15:R15)</f>
        <v>469765</v>
      </c>
      <c r="C15" s="292">
        <v>40271</v>
      </c>
      <c r="D15" s="292">
        <v>159353</v>
      </c>
      <c r="E15" s="292">
        <v>22005</v>
      </c>
      <c r="F15" s="292">
        <v>33087</v>
      </c>
      <c r="G15" s="292">
        <v>25988</v>
      </c>
      <c r="H15" s="292">
        <v>45736</v>
      </c>
      <c r="I15" s="292">
        <v>4194</v>
      </c>
      <c r="J15" s="292">
        <v>9251</v>
      </c>
      <c r="K15" s="292">
        <v>22243</v>
      </c>
      <c r="L15" s="292">
        <v>7004</v>
      </c>
      <c r="M15" s="292">
        <v>6830</v>
      </c>
      <c r="N15" s="292">
        <v>1202</v>
      </c>
      <c r="O15" s="292">
        <v>40035</v>
      </c>
      <c r="P15" s="292">
        <v>40586</v>
      </c>
      <c r="Q15" s="292">
        <v>3186</v>
      </c>
      <c r="R15" s="292">
        <v>8794</v>
      </c>
      <c r="S15" s="159"/>
      <c r="T15" s="229" t="s">
        <v>3</v>
      </c>
      <c r="U15" s="238">
        <v>-5.2285717326748511</v>
      </c>
      <c r="V15" s="293">
        <v>8.2913262645576253</v>
      </c>
      <c r="W15" s="293">
        <v>-32.094155742282865</v>
      </c>
      <c r="X15" s="293">
        <v>12.928879800045451</v>
      </c>
      <c r="Y15" s="293">
        <v>-13.428234654093757</v>
      </c>
      <c r="Z15" s="293">
        <v>100.04617515776513</v>
      </c>
      <c r="AA15" s="293">
        <v>14.776106349483982</v>
      </c>
      <c r="AB15" s="293">
        <v>55.698617072007636</v>
      </c>
      <c r="AC15" s="293">
        <v>251.88628256404712</v>
      </c>
      <c r="AD15" s="293">
        <v>117.20541293890216</v>
      </c>
      <c r="AE15" s="293">
        <v>101.65619645916618</v>
      </c>
      <c r="AF15" s="293">
        <v>37.496339677891655</v>
      </c>
      <c r="AG15" s="293">
        <v>480.19966722129789</v>
      </c>
      <c r="AH15" s="293">
        <v>-90.350942924940682</v>
      </c>
      <c r="AI15" s="293">
        <v>-88.165870004435021</v>
      </c>
      <c r="AJ15" s="293">
        <v>82.79974890144382</v>
      </c>
      <c r="AK15" s="293">
        <v>-65.521946781896759</v>
      </c>
    </row>
    <row r="16" spans="1:37" s="287" customFormat="1" x14ac:dyDescent="0.2">
      <c r="A16" s="234" t="s">
        <v>6</v>
      </c>
      <c r="B16" s="291">
        <f t="shared" si="1"/>
        <v>343053</v>
      </c>
      <c r="C16" s="292">
        <v>52896</v>
      </c>
      <c r="D16" s="292">
        <v>13820</v>
      </c>
      <c r="E16" s="292">
        <v>57430</v>
      </c>
      <c r="F16" s="292">
        <v>54368</v>
      </c>
      <c r="G16" s="292">
        <v>22115</v>
      </c>
      <c r="H16" s="292">
        <v>13504</v>
      </c>
      <c r="I16" s="292">
        <v>11379</v>
      </c>
      <c r="J16" s="292">
        <v>18152</v>
      </c>
      <c r="K16" s="292">
        <v>11483</v>
      </c>
      <c r="L16" s="292">
        <v>6986</v>
      </c>
      <c r="M16" s="292">
        <v>13389</v>
      </c>
      <c r="N16" s="292">
        <v>7004</v>
      </c>
      <c r="O16" s="292">
        <v>25653</v>
      </c>
      <c r="P16" s="292">
        <v>5250</v>
      </c>
      <c r="Q16" s="292">
        <v>10225</v>
      </c>
      <c r="R16" s="292">
        <v>19399</v>
      </c>
      <c r="S16" s="159"/>
      <c r="T16" s="229" t="s">
        <v>6</v>
      </c>
      <c r="U16" s="238">
        <v>-8.7493769184353454</v>
      </c>
      <c r="V16" s="293">
        <v>-22.941243194192367</v>
      </c>
      <c r="W16" s="293">
        <v>29.247467438494937</v>
      </c>
      <c r="X16" s="293">
        <v>-34.302629287828651</v>
      </c>
      <c r="Y16" s="293">
        <v>2.9778546203649228</v>
      </c>
      <c r="Z16" s="293">
        <v>-22.622654307031425</v>
      </c>
      <c r="AA16" s="293">
        <v>-15.699052132701425</v>
      </c>
      <c r="AB16" s="293">
        <v>-4.7895245627911009</v>
      </c>
      <c r="AC16" s="293">
        <v>-39.72014103129132</v>
      </c>
      <c r="AD16" s="293">
        <v>-11.05111904554559</v>
      </c>
      <c r="AE16" s="293">
        <v>-11.737761236759241</v>
      </c>
      <c r="AF16" s="293">
        <v>4.6306669654193797</v>
      </c>
      <c r="AG16" s="293">
        <v>-18.375214163335244</v>
      </c>
      <c r="AH16" s="293">
        <v>23.778895255915472</v>
      </c>
      <c r="AI16" s="293">
        <v>-6.3619047619047535</v>
      </c>
      <c r="AJ16" s="293">
        <v>19.784841075794617</v>
      </c>
      <c r="AK16" s="293">
        <v>30.950048971596487</v>
      </c>
    </row>
    <row r="17" spans="1:37" s="287" customFormat="1" x14ac:dyDescent="0.2">
      <c r="A17" s="234" t="s">
        <v>4</v>
      </c>
      <c r="B17" s="291">
        <f t="shared" si="1"/>
        <v>34139</v>
      </c>
      <c r="C17" s="292">
        <v>6587</v>
      </c>
      <c r="D17" s="292">
        <v>105</v>
      </c>
      <c r="E17" s="292">
        <v>292</v>
      </c>
      <c r="F17" s="292">
        <v>56</v>
      </c>
      <c r="G17" s="292">
        <v>20672</v>
      </c>
      <c r="H17" s="292">
        <v>2718</v>
      </c>
      <c r="I17" s="292" t="s">
        <v>13</v>
      </c>
      <c r="J17" s="292">
        <v>581</v>
      </c>
      <c r="K17" s="292">
        <v>1200</v>
      </c>
      <c r="L17" s="292" t="s">
        <v>13</v>
      </c>
      <c r="M17" s="292" t="s">
        <v>13</v>
      </c>
      <c r="N17" s="292" t="s">
        <v>13</v>
      </c>
      <c r="O17" s="292">
        <v>222</v>
      </c>
      <c r="P17" s="292">
        <v>872</v>
      </c>
      <c r="Q17" s="292">
        <v>120</v>
      </c>
      <c r="R17" s="292">
        <v>714</v>
      </c>
      <c r="S17" s="159"/>
      <c r="T17" s="229" t="s">
        <v>4</v>
      </c>
      <c r="U17" s="238">
        <v>-64.916957145786341</v>
      </c>
      <c r="V17" s="293">
        <v>-53.727038105359043</v>
      </c>
      <c r="W17" s="293">
        <v>4313.333333333333</v>
      </c>
      <c r="X17" s="293">
        <v>-100</v>
      </c>
      <c r="Y17" s="293">
        <v>44.642857142857139</v>
      </c>
      <c r="Z17" s="293">
        <v>-97.392608359133121</v>
      </c>
      <c r="AA17" s="293">
        <v>-100</v>
      </c>
      <c r="AB17" s="293" t="s">
        <v>13</v>
      </c>
      <c r="AC17" s="293">
        <v>7.7452667814113596</v>
      </c>
      <c r="AD17" s="293">
        <v>-79.25</v>
      </c>
      <c r="AE17" s="293" t="s">
        <v>13</v>
      </c>
      <c r="AF17" s="293" t="s">
        <v>13</v>
      </c>
      <c r="AG17" s="293" t="s">
        <v>13</v>
      </c>
      <c r="AH17" s="293">
        <v>143.24324324324326</v>
      </c>
      <c r="AI17" s="293">
        <v>-100</v>
      </c>
      <c r="AJ17" s="293">
        <v>483.33333333333326</v>
      </c>
      <c r="AK17" s="293">
        <v>118.48739495798318</v>
      </c>
    </row>
    <row r="18" spans="1:37" s="287" customFormat="1" x14ac:dyDescent="0.2">
      <c r="A18" s="234" t="s">
        <v>5</v>
      </c>
      <c r="B18" s="291">
        <f t="shared" si="1"/>
        <v>61360</v>
      </c>
      <c r="C18" s="292">
        <v>6534</v>
      </c>
      <c r="D18" s="292">
        <v>6276</v>
      </c>
      <c r="E18" s="292">
        <v>3515</v>
      </c>
      <c r="F18" s="292">
        <v>5705</v>
      </c>
      <c r="G18" s="292">
        <v>4564</v>
      </c>
      <c r="H18" s="292">
        <v>5118</v>
      </c>
      <c r="I18" s="292">
        <v>649</v>
      </c>
      <c r="J18" s="292">
        <v>15643</v>
      </c>
      <c r="K18" s="292">
        <v>4554</v>
      </c>
      <c r="L18" s="292">
        <v>503</v>
      </c>
      <c r="M18" s="292">
        <v>1836</v>
      </c>
      <c r="N18" s="292">
        <v>324</v>
      </c>
      <c r="O18" s="292">
        <v>1588</v>
      </c>
      <c r="P18" s="292">
        <v>1719</v>
      </c>
      <c r="Q18" s="292">
        <v>1442</v>
      </c>
      <c r="R18" s="292">
        <v>1390</v>
      </c>
      <c r="S18" s="242"/>
      <c r="T18" s="229" t="s">
        <v>5</v>
      </c>
      <c r="U18" s="238">
        <v>14.678943937418509</v>
      </c>
      <c r="V18" s="293">
        <v>-26.844199571472288</v>
      </c>
      <c r="W18" s="293">
        <v>2.8362014021669779</v>
      </c>
      <c r="X18" s="293">
        <v>35.960170697012813</v>
      </c>
      <c r="Y18" s="293">
        <v>-0.82383873794917406</v>
      </c>
      <c r="Z18" s="293">
        <v>-4.6231375985977223</v>
      </c>
      <c r="AA18" s="293">
        <v>-25.302852676826888</v>
      </c>
      <c r="AB18" s="293">
        <v>137.13405238828966</v>
      </c>
      <c r="AC18" s="293">
        <v>52.438790513328655</v>
      </c>
      <c r="AD18" s="293">
        <v>-65.766359244620105</v>
      </c>
      <c r="AE18" s="293">
        <v>329.02584493041746</v>
      </c>
      <c r="AF18" s="293">
        <v>-23.910675381263616</v>
      </c>
      <c r="AG18" s="293">
        <v>222.83950617283949</v>
      </c>
      <c r="AH18" s="293">
        <v>167.31738035264482</v>
      </c>
      <c r="AI18" s="293">
        <v>-67.539267015706798</v>
      </c>
      <c r="AJ18" s="293">
        <v>-41.608876560332874</v>
      </c>
      <c r="AK18" s="293">
        <v>139.56834532374103</v>
      </c>
    </row>
    <row r="19" spans="1:37" s="287" customFormat="1" x14ac:dyDescent="0.2">
      <c r="A19" s="234" t="s">
        <v>7</v>
      </c>
      <c r="B19" s="291">
        <f t="shared" si="1"/>
        <v>66770</v>
      </c>
      <c r="C19" s="292">
        <v>8200</v>
      </c>
      <c r="D19" s="292">
        <v>2075</v>
      </c>
      <c r="E19" s="292">
        <v>21150</v>
      </c>
      <c r="F19" s="292">
        <v>2238</v>
      </c>
      <c r="G19" s="292">
        <v>23444</v>
      </c>
      <c r="H19" s="292">
        <v>2243</v>
      </c>
      <c r="I19" s="292">
        <v>1360</v>
      </c>
      <c r="J19" s="292">
        <v>824</v>
      </c>
      <c r="K19" s="292">
        <v>1160</v>
      </c>
      <c r="L19" s="292">
        <v>340</v>
      </c>
      <c r="M19" s="292">
        <v>1010</v>
      </c>
      <c r="N19" s="292" t="s">
        <v>13</v>
      </c>
      <c r="O19" s="292">
        <v>415</v>
      </c>
      <c r="P19" s="292" t="s">
        <v>13</v>
      </c>
      <c r="Q19" s="292">
        <v>734</v>
      </c>
      <c r="R19" s="292">
        <v>1577</v>
      </c>
      <c r="S19" s="159"/>
      <c r="T19" s="229" t="s">
        <v>7</v>
      </c>
      <c r="U19" s="238">
        <v>194.58888722480157</v>
      </c>
      <c r="V19" s="293">
        <v>-6.7317073170731589</v>
      </c>
      <c r="W19" s="293">
        <v>3285.7831325301204</v>
      </c>
      <c r="X19" s="293">
        <v>253.32387706855792</v>
      </c>
      <c r="Y19" s="293">
        <v>263.44950848972297</v>
      </c>
      <c r="Z19" s="293">
        <v>-28.600068247739301</v>
      </c>
      <c r="AA19" s="293">
        <v>-79.402585822559075</v>
      </c>
      <c r="AB19" s="293">
        <v>-79.117647058823536</v>
      </c>
      <c r="AC19" s="293">
        <v>69.902912621359206</v>
      </c>
      <c r="AD19" s="293">
        <v>888.70689655172407</v>
      </c>
      <c r="AE19" s="293">
        <v>-20.588235294117652</v>
      </c>
      <c r="AF19" s="293">
        <v>95.247524752475243</v>
      </c>
      <c r="AG19" s="293" t="s">
        <v>13</v>
      </c>
      <c r="AH19" s="293">
        <v>405.06024096385539</v>
      </c>
      <c r="AI19" s="293" t="s">
        <v>13</v>
      </c>
      <c r="AJ19" s="293">
        <v>-55.040871934604908</v>
      </c>
      <c r="AK19" s="293">
        <v>-42.295497780596072</v>
      </c>
    </row>
    <row r="20" spans="1:37" s="287" customFormat="1" x14ac:dyDescent="0.2">
      <c r="A20" s="234" t="s">
        <v>8</v>
      </c>
      <c r="B20" s="291">
        <f t="shared" si="1"/>
        <v>20596</v>
      </c>
      <c r="C20" s="292" t="s">
        <v>13</v>
      </c>
      <c r="D20" s="292">
        <v>1469</v>
      </c>
      <c r="E20" s="292">
        <v>1865</v>
      </c>
      <c r="F20" s="292">
        <v>6832</v>
      </c>
      <c r="G20" s="292">
        <v>2523</v>
      </c>
      <c r="H20" s="292" t="s">
        <v>13</v>
      </c>
      <c r="I20" s="292" t="s">
        <v>13</v>
      </c>
      <c r="J20" s="292" t="s">
        <v>13</v>
      </c>
      <c r="K20" s="292">
        <v>1854</v>
      </c>
      <c r="L20" s="292" t="s">
        <v>13</v>
      </c>
      <c r="M20" s="292">
        <v>5543</v>
      </c>
      <c r="N20" s="292">
        <v>270</v>
      </c>
      <c r="O20" s="292" t="s">
        <v>13</v>
      </c>
      <c r="P20" s="292" t="s">
        <v>13</v>
      </c>
      <c r="Q20" s="292" t="s">
        <v>13</v>
      </c>
      <c r="R20" s="292">
        <v>240</v>
      </c>
      <c r="S20" s="159"/>
      <c r="T20" s="229" t="s">
        <v>8</v>
      </c>
      <c r="U20" s="238">
        <v>-6.8168576422606293</v>
      </c>
      <c r="V20" s="293" t="s">
        <v>13</v>
      </c>
      <c r="W20" s="293">
        <v>6.0585432266848187</v>
      </c>
      <c r="X20" s="293">
        <v>-97.31903485254692</v>
      </c>
      <c r="Y20" s="293">
        <v>-79.654566744730687</v>
      </c>
      <c r="Z20" s="293">
        <v>395.00594530321047</v>
      </c>
      <c r="AA20" s="293" t="s">
        <v>13</v>
      </c>
      <c r="AB20" s="293" t="s">
        <v>13</v>
      </c>
      <c r="AC20" s="293" t="s">
        <v>13</v>
      </c>
      <c r="AD20" s="293">
        <v>-100</v>
      </c>
      <c r="AE20" s="293" t="s">
        <v>13</v>
      </c>
      <c r="AF20" s="293">
        <v>-100</v>
      </c>
      <c r="AG20" s="293">
        <v>-100</v>
      </c>
      <c r="AH20" s="293" t="s">
        <v>13</v>
      </c>
      <c r="AI20" s="293" t="s">
        <v>13</v>
      </c>
      <c r="AJ20" s="293" t="s">
        <v>13</v>
      </c>
      <c r="AK20" s="293">
        <v>-100</v>
      </c>
    </row>
    <row r="21" spans="1:37" s="287" customFormat="1" x14ac:dyDescent="0.2">
      <c r="A21" s="234" t="s">
        <v>9</v>
      </c>
      <c r="B21" s="291">
        <f t="shared" si="1"/>
        <v>11175</v>
      </c>
      <c r="C21" s="292" t="s">
        <v>13</v>
      </c>
      <c r="D21" s="292">
        <v>1969</v>
      </c>
      <c r="E21" s="292" t="s">
        <v>13</v>
      </c>
      <c r="F21" s="292">
        <v>1007</v>
      </c>
      <c r="G21" s="292">
        <v>1685</v>
      </c>
      <c r="H21" s="292" t="s">
        <v>13</v>
      </c>
      <c r="I21" s="292" t="s">
        <v>13</v>
      </c>
      <c r="J21" s="292">
        <v>1905</v>
      </c>
      <c r="K21" s="292">
        <v>2990</v>
      </c>
      <c r="L21" s="292" t="s">
        <v>13</v>
      </c>
      <c r="M21" s="292" t="s">
        <v>13</v>
      </c>
      <c r="N21" s="292" t="s">
        <v>13</v>
      </c>
      <c r="O21" s="292">
        <v>1498</v>
      </c>
      <c r="P21" s="292">
        <v>121</v>
      </c>
      <c r="Q21" s="292" t="s">
        <v>13</v>
      </c>
      <c r="R21" s="292" t="s">
        <v>13</v>
      </c>
      <c r="S21" s="159"/>
      <c r="T21" s="229" t="s">
        <v>9</v>
      </c>
      <c r="U21" s="238">
        <v>128.41163310961969</v>
      </c>
      <c r="V21" s="293" t="s">
        <v>13</v>
      </c>
      <c r="W21" s="293">
        <v>121.43219908583038</v>
      </c>
      <c r="X21" s="293" t="s">
        <v>13</v>
      </c>
      <c r="Y21" s="293">
        <v>1093.9424031777558</v>
      </c>
      <c r="Z21" s="293">
        <v>114.95548961424333</v>
      </c>
      <c r="AA21" s="293" t="s">
        <v>13</v>
      </c>
      <c r="AB21" s="293" t="s">
        <v>13</v>
      </c>
      <c r="AC21" s="293">
        <v>-51.286089238845143</v>
      </c>
      <c r="AD21" s="293">
        <v>-71.204013377926429</v>
      </c>
      <c r="AE21" s="293" t="s">
        <v>13</v>
      </c>
      <c r="AF21" s="293" t="s">
        <v>13</v>
      </c>
      <c r="AG21" s="293" t="s">
        <v>13</v>
      </c>
      <c r="AH21" s="293">
        <v>-100</v>
      </c>
      <c r="AI21" s="293">
        <v>-100</v>
      </c>
      <c r="AJ21" s="293" t="s">
        <v>13</v>
      </c>
      <c r="AK21" s="293" t="s">
        <v>13</v>
      </c>
    </row>
    <row r="22" spans="1:37" s="287" customFormat="1" x14ac:dyDescent="0.2">
      <c r="A22" s="234" t="s">
        <v>14</v>
      </c>
      <c r="B22" s="291">
        <f t="shared" si="1"/>
        <v>24756</v>
      </c>
      <c r="C22" s="292">
        <v>4300</v>
      </c>
      <c r="D22" s="292" t="s">
        <v>13</v>
      </c>
      <c r="E22" s="292" t="s">
        <v>13</v>
      </c>
      <c r="F22" s="292">
        <v>8803</v>
      </c>
      <c r="G22" s="292">
        <v>2600</v>
      </c>
      <c r="H22" s="292">
        <v>320</v>
      </c>
      <c r="I22" s="292">
        <v>8483</v>
      </c>
      <c r="J22" s="292" t="s">
        <v>13</v>
      </c>
      <c r="K22" s="292">
        <v>250</v>
      </c>
      <c r="L22" s="292" t="s">
        <v>13</v>
      </c>
      <c r="M22" s="292" t="s">
        <v>13</v>
      </c>
      <c r="N22" s="292" t="s">
        <v>13</v>
      </c>
      <c r="O22" s="292" t="s">
        <v>13</v>
      </c>
      <c r="P22" s="292" t="s">
        <v>13</v>
      </c>
      <c r="Q22" s="292" t="s">
        <v>13</v>
      </c>
      <c r="R22" s="292" t="s">
        <v>13</v>
      </c>
      <c r="S22" s="159"/>
      <c r="T22" s="229" t="s">
        <v>14</v>
      </c>
      <c r="U22" s="238">
        <v>-47.289545968654068</v>
      </c>
      <c r="V22" s="293">
        <v>-46.511627906976749</v>
      </c>
      <c r="W22" s="293" t="s">
        <v>13</v>
      </c>
      <c r="X22" s="293" t="s">
        <v>13</v>
      </c>
      <c r="Y22" s="293">
        <v>-63.23980461206407</v>
      </c>
      <c r="Z22" s="293">
        <v>36.923076923076934</v>
      </c>
      <c r="AA22" s="293">
        <v>81.5625</v>
      </c>
      <c r="AB22" s="293">
        <v>-100</v>
      </c>
      <c r="AC22" s="293" t="s">
        <v>13</v>
      </c>
      <c r="AD22" s="293">
        <v>-100</v>
      </c>
      <c r="AE22" s="293" t="s">
        <v>13</v>
      </c>
      <c r="AF22" s="293" t="s">
        <v>13</v>
      </c>
      <c r="AG22" s="293" t="s">
        <v>13</v>
      </c>
      <c r="AH22" s="293" t="s">
        <v>13</v>
      </c>
      <c r="AI22" s="293" t="s">
        <v>13</v>
      </c>
      <c r="AJ22" s="293" t="s">
        <v>13</v>
      </c>
      <c r="AK22" s="293" t="s">
        <v>13</v>
      </c>
    </row>
    <row r="23" spans="1:37" s="287" customFormat="1" x14ac:dyDescent="0.2">
      <c r="A23" s="234" t="s">
        <v>11</v>
      </c>
      <c r="B23" s="291">
        <f t="shared" si="1"/>
        <v>2674</v>
      </c>
      <c r="C23" s="292">
        <v>1330</v>
      </c>
      <c r="D23" s="292" t="s">
        <v>13</v>
      </c>
      <c r="E23" s="292" t="s">
        <v>13</v>
      </c>
      <c r="F23" s="292" t="s">
        <v>13</v>
      </c>
      <c r="G23" s="292">
        <v>600</v>
      </c>
      <c r="H23" s="292" t="s">
        <v>13</v>
      </c>
      <c r="I23" s="292" t="s">
        <v>13</v>
      </c>
      <c r="J23" s="292" t="s">
        <v>13</v>
      </c>
      <c r="K23" s="292" t="s">
        <v>13</v>
      </c>
      <c r="L23" s="292" t="s">
        <v>13</v>
      </c>
      <c r="M23" s="292" t="s">
        <v>13</v>
      </c>
      <c r="N23" s="292" t="s">
        <v>13</v>
      </c>
      <c r="O23" s="292" t="s">
        <v>13</v>
      </c>
      <c r="P23" s="292" t="s">
        <v>13</v>
      </c>
      <c r="Q23" s="292" t="s">
        <v>13</v>
      </c>
      <c r="R23" s="292">
        <v>744</v>
      </c>
      <c r="S23" s="159"/>
      <c r="T23" s="229" t="s">
        <v>11</v>
      </c>
      <c r="U23" s="238">
        <v>73.821989528795825</v>
      </c>
      <c r="V23" s="293">
        <v>-100</v>
      </c>
      <c r="W23" s="293" t="s">
        <v>13</v>
      </c>
      <c r="X23" s="293" t="s">
        <v>13</v>
      </c>
      <c r="Y23" s="293" t="s">
        <v>13</v>
      </c>
      <c r="Z23" s="293">
        <v>-100</v>
      </c>
      <c r="AA23" s="293" t="s">
        <v>13</v>
      </c>
      <c r="AB23" s="293" t="s">
        <v>13</v>
      </c>
      <c r="AC23" s="293" t="s">
        <v>13</v>
      </c>
      <c r="AD23" s="293" t="s">
        <v>13</v>
      </c>
      <c r="AE23" s="293" t="s">
        <v>13</v>
      </c>
      <c r="AF23" s="293" t="s">
        <v>13</v>
      </c>
      <c r="AG23" s="293" t="s">
        <v>13</v>
      </c>
      <c r="AH23" s="293" t="s">
        <v>13</v>
      </c>
      <c r="AI23" s="293" t="s">
        <v>13</v>
      </c>
      <c r="AJ23" s="293" t="s">
        <v>13</v>
      </c>
      <c r="AK23" s="293">
        <v>-19.354838709677423</v>
      </c>
    </row>
    <row r="24" spans="1:37" s="287" customFormat="1" x14ac:dyDescent="0.2">
      <c r="A24" s="235" t="s">
        <v>12</v>
      </c>
      <c r="B24" s="294">
        <f t="shared" si="1"/>
        <v>126461</v>
      </c>
      <c r="C24" s="295">
        <v>2512</v>
      </c>
      <c r="D24" s="295">
        <v>39443</v>
      </c>
      <c r="E24" s="295">
        <v>2665</v>
      </c>
      <c r="F24" s="295">
        <v>2970</v>
      </c>
      <c r="G24" s="295">
        <v>3781</v>
      </c>
      <c r="H24" s="295">
        <v>50604</v>
      </c>
      <c r="I24" s="295">
        <v>60</v>
      </c>
      <c r="J24" s="295">
        <v>8700</v>
      </c>
      <c r="K24" s="295">
        <v>634</v>
      </c>
      <c r="L24" s="295">
        <v>320</v>
      </c>
      <c r="M24" s="295" t="s">
        <v>13</v>
      </c>
      <c r="N24" s="295">
        <v>2098</v>
      </c>
      <c r="O24" s="295">
        <v>600</v>
      </c>
      <c r="P24" s="295">
        <v>10514</v>
      </c>
      <c r="Q24" s="295">
        <v>790</v>
      </c>
      <c r="R24" s="295">
        <v>770</v>
      </c>
      <c r="S24" s="159"/>
      <c r="T24" s="240" t="s">
        <v>12</v>
      </c>
      <c r="U24" s="241">
        <v>-58.487596966653747</v>
      </c>
      <c r="V24" s="296">
        <v>19.824840764331213</v>
      </c>
      <c r="W24" s="296">
        <v>-55.294982633166853</v>
      </c>
      <c r="X24" s="296">
        <v>-84.990619136960603</v>
      </c>
      <c r="Y24" s="296">
        <v>-77.946127946127945</v>
      </c>
      <c r="Z24" s="296">
        <v>-79.23829674689236</v>
      </c>
      <c r="AA24" s="296">
        <v>-98.4210734329302</v>
      </c>
      <c r="AB24" s="296">
        <v>1115</v>
      </c>
      <c r="AC24" s="296">
        <v>106.20689655172413</v>
      </c>
      <c r="AD24" s="296">
        <v>-42.271293375394322</v>
      </c>
      <c r="AE24" s="296">
        <v>1787.1875</v>
      </c>
      <c r="AF24" s="296" t="s">
        <v>13</v>
      </c>
      <c r="AG24" s="296">
        <v>-97.902764537654903</v>
      </c>
      <c r="AH24" s="296">
        <v>-68.833333333333343</v>
      </c>
      <c r="AI24" s="296">
        <v>-97.717329275252041</v>
      </c>
      <c r="AJ24" s="296">
        <v>239.62025316455697</v>
      </c>
      <c r="AK24" s="296">
        <v>-63.636363636363633</v>
      </c>
    </row>
    <row r="25" spans="1:37" s="287" customFormat="1" x14ac:dyDescent="0.2">
      <c r="A25" s="163" t="s">
        <v>91</v>
      </c>
      <c r="B25" s="151"/>
      <c r="C25" s="151"/>
      <c r="D25" s="151"/>
      <c r="E25" s="151"/>
      <c r="F25" s="151"/>
      <c r="G25" s="151"/>
      <c r="H25" s="151"/>
      <c r="I25" s="151"/>
      <c r="J25" s="151"/>
      <c r="K25" s="151"/>
      <c r="L25" s="151"/>
      <c r="M25" s="151"/>
      <c r="N25" s="151"/>
      <c r="O25" s="151"/>
      <c r="P25" s="151"/>
      <c r="Q25" s="151"/>
      <c r="R25" s="163"/>
      <c r="S25" s="297"/>
      <c r="T25" s="163" t="s">
        <v>91</v>
      </c>
      <c r="U25" s="236"/>
      <c r="V25" s="236"/>
      <c r="W25" s="236"/>
      <c r="X25" s="236"/>
      <c r="Y25" s="236"/>
      <c r="Z25" s="236"/>
      <c r="AA25" s="236"/>
      <c r="AB25" s="229"/>
      <c r="AC25" s="229"/>
      <c r="AD25" s="229"/>
      <c r="AE25" s="229"/>
      <c r="AF25" s="229"/>
      <c r="AG25" s="229"/>
      <c r="AH25" s="229"/>
      <c r="AI25" s="229"/>
      <c r="AJ25" s="229"/>
      <c r="AK25" s="236"/>
    </row>
    <row r="26" spans="1:37" s="287" customFormat="1" x14ac:dyDescent="0.2">
      <c r="A26" s="165" t="s">
        <v>101</v>
      </c>
      <c r="B26" s="163"/>
      <c r="C26" s="163"/>
      <c r="D26" s="163"/>
      <c r="E26" s="163"/>
      <c r="F26" s="163"/>
      <c r="G26" s="163"/>
      <c r="H26" s="163"/>
      <c r="I26" s="163"/>
      <c r="J26" s="163"/>
      <c r="K26" s="163"/>
      <c r="L26" s="163"/>
      <c r="M26" s="163"/>
      <c r="N26" s="163"/>
      <c r="O26" s="163"/>
      <c r="P26" s="163"/>
      <c r="Q26" s="163"/>
      <c r="R26" s="163"/>
      <c r="S26" s="297"/>
      <c r="T26" s="163" t="s">
        <v>32</v>
      </c>
      <c r="U26" s="236"/>
      <c r="V26" s="236"/>
      <c r="W26" s="236"/>
      <c r="X26" s="236"/>
      <c r="Y26" s="236"/>
      <c r="Z26" s="236"/>
      <c r="AA26" s="236"/>
      <c r="AB26" s="236"/>
      <c r="AC26" s="236"/>
      <c r="AD26" s="236"/>
      <c r="AE26" s="236"/>
      <c r="AF26" s="236"/>
      <c r="AG26" s="236"/>
      <c r="AH26" s="236"/>
      <c r="AI26" s="236"/>
      <c r="AJ26" s="236"/>
      <c r="AK26" s="236"/>
    </row>
    <row r="27" spans="1:37" s="287" customFormat="1" x14ac:dyDescent="0.2">
      <c r="A27" s="322" t="s">
        <v>107</v>
      </c>
      <c r="B27" s="322"/>
      <c r="C27" s="322"/>
      <c r="D27" s="322"/>
      <c r="E27" s="322"/>
      <c r="F27" s="322"/>
      <c r="G27" s="322"/>
      <c r="H27" s="322"/>
      <c r="I27" s="322"/>
      <c r="J27" s="322"/>
      <c r="K27" s="322"/>
      <c r="L27" s="322"/>
      <c r="M27" s="322"/>
      <c r="N27" s="322"/>
      <c r="O27" s="322"/>
      <c r="P27" s="322"/>
      <c r="Q27" s="322"/>
      <c r="R27" s="322"/>
      <c r="S27" s="243"/>
      <c r="T27" s="298" t="s">
        <v>102</v>
      </c>
      <c r="U27" s="236"/>
      <c r="V27" s="236"/>
      <c r="W27" s="236"/>
      <c r="X27" s="236"/>
      <c r="Y27" s="236"/>
      <c r="Z27" s="236"/>
      <c r="AA27" s="236"/>
      <c r="AB27" s="236"/>
      <c r="AC27" s="236"/>
      <c r="AD27" s="236"/>
      <c r="AE27" s="236"/>
      <c r="AF27" s="236"/>
      <c r="AG27" s="236"/>
      <c r="AH27" s="236"/>
      <c r="AI27" s="236"/>
      <c r="AJ27" s="236"/>
      <c r="AK27" s="236"/>
    </row>
    <row r="28" spans="1:37" s="287" customFormat="1" x14ac:dyDescent="0.2">
      <c r="A28" s="154" t="str">
        <f>+'ANEXO A'!A30</f>
        <v>Fecha de publicación: 09 de Noviembre de 2017</v>
      </c>
      <c r="B28" s="163"/>
      <c r="C28" s="163"/>
      <c r="D28" s="163"/>
      <c r="E28" s="163"/>
      <c r="F28" s="163"/>
      <c r="G28" s="163"/>
      <c r="H28" s="163"/>
      <c r="I28" s="163"/>
      <c r="J28" s="151"/>
      <c r="K28" s="163"/>
      <c r="L28" s="163"/>
      <c r="M28" s="163"/>
      <c r="N28" s="163"/>
      <c r="O28" s="163"/>
      <c r="P28" s="163"/>
      <c r="Q28" s="163"/>
      <c r="R28" s="163"/>
      <c r="S28" s="297"/>
      <c r="T28" s="261" t="s">
        <v>90</v>
      </c>
      <c r="U28" s="236"/>
      <c r="V28" s="236"/>
      <c r="W28" s="236"/>
      <c r="X28" s="236"/>
      <c r="Y28" s="236"/>
      <c r="Z28" s="236"/>
      <c r="AA28" s="236"/>
      <c r="AB28" s="236"/>
      <c r="AC28" s="236"/>
      <c r="AD28" s="236"/>
      <c r="AE28" s="236"/>
      <c r="AF28" s="236"/>
      <c r="AG28" s="236"/>
      <c r="AH28" s="236"/>
      <c r="AI28" s="236"/>
      <c r="AJ28" s="236"/>
      <c r="AK28" s="236"/>
    </row>
    <row r="29" spans="1:37" s="287" customFormat="1" ht="25.15" customHeight="1" x14ac:dyDescent="0.2">
      <c r="A29" s="151"/>
      <c r="B29" s="151"/>
      <c r="C29" s="187"/>
      <c r="D29" s="187"/>
      <c r="E29" s="187"/>
      <c r="F29" s="187"/>
      <c r="G29" s="187"/>
      <c r="H29" s="187"/>
      <c r="I29" s="187"/>
      <c r="J29" s="187"/>
      <c r="K29" s="187"/>
      <c r="L29" s="187"/>
      <c r="M29" s="187"/>
      <c r="N29" s="187"/>
      <c r="O29" s="187"/>
      <c r="P29" s="187"/>
      <c r="Q29" s="187"/>
      <c r="R29" s="187"/>
      <c r="S29" s="299"/>
      <c r="T29" s="323" t="s">
        <v>107</v>
      </c>
      <c r="U29" s="323"/>
      <c r="V29" s="323"/>
      <c r="W29" s="323"/>
      <c r="X29" s="323"/>
      <c r="Y29" s="323"/>
      <c r="Z29" s="323"/>
      <c r="AA29" s="323"/>
      <c r="AB29" s="323"/>
      <c r="AC29" s="323"/>
      <c r="AD29" s="323"/>
      <c r="AE29" s="323"/>
      <c r="AF29" s="323"/>
      <c r="AG29" s="323"/>
      <c r="AH29" s="323"/>
      <c r="AI29" s="323"/>
      <c r="AJ29" s="323"/>
      <c r="AK29" s="323"/>
    </row>
    <row r="30" spans="1:37" s="287" customFormat="1" x14ac:dyDescent="0.2">
      <c r="A30" s="151"/>
      <c r="B30" s="151"/>
      <c r="C30" s="151"/>
      <c r="D30" s="151"/>
      <c r="E30" s="151"/>
      <c r="F30" s="151"/>
      <c r="G30" s="151"/>
      <c r="H30" s="151"/>
      <c r="I30" s="151"/>
      <c r="J30" s="151"/>
      <c r="K30" s="151"/>
      <c r="L30" s="151"/>
      <c r="M30" s="151"/>
      <c r="N30" s="151"/>
      <c r="O30" s="151"/>
      <c r="P30" s="151"/>
      <c r="Q30" s="151"/>
      <c r="R30" s="151"/>
      <c r="T30" s="297" t="str">
        <f>A28</f>
        <v>Fecha de publicación: 09 de Noviembre de 2017</v>
      </c>
      <c r="U30" s="218"/>
      <c r="V30" s="218"/>
      <c r="W30" s="218"/>
      <c r="X30" s="218"/>
      <c r="Y30" s="218"/>
      <c r="Z30" s="218"/>
      <c r="AA30" s="218"/>
      <c r="AB30" s="218"/>
      <c r="AC30" s="218"/>
      <c r="AD30" s="218"/>
      <c r="AE30" s="218"/>
      <c r="AF30" s="218"/>
      <c r="AG30" s="218"/>
      <c r="AH30" s="218"/>
      <c r="AI30" s="218"/>
      <c r="AJ30" s="218"/>
      <c r="AK30" s="218"/>
    </row>
    <row r="31" spans="1:37" s="287" customFormat="1" x14ac:dyDescent="0.2">
      <c r="A31" s="151"/>
      <c r="B31" s="187"/>
      <c r="C31" s="187"/>
      <c r="D31" s="187"/>
      <c r="E31" s="187"/>
      <c r="F31" s="187"/>
      <c r="G31" s="187"/>
      <c r="H31" s="187"/>
      <c r="I31" s="187"/>
      <c r="J31" s="187"/>
      <c r="K31" s="187"/>
      <c r="L31" s="187"/>
      <c r="M31" s="187"/>
      <c r="N31" s="187"/>
      <c r="O31" s="187"/>
      <c r="P31" s="187"/>
      <c r="Q31" s="187"/>
      <c r="R31" s="187"/>
      <c r="T31" s="297"/>
      <c r="U31" s="218"/>
      <c r="V31" s="218"/>
      <c r="W31" s="218"/>
      <c r="X31" s="218"/>
      <c r="Y31" s="218"/>
      <c r="Z31" s="218"/>
      <c r="AA31" s="218"/>
      <c r="AB31" s="218"/>
      <c r="AC31" s="218"/>
      <c r="AD31" s="218"/>
      <c r="AE31" s="218"/>
      <c r="AF31" s="218"/>
      <c r="AG31" s="218"/>
      <c r="AH31" s="218"/>
      <c r="AI31" s="218"/>
      <c r="AJ31" s="218"/>
      <c r="AK31" s="218"/>
    </row>
    <row r="32" spans="1:37" s="287" customFormat="1" x14ac:dyDescent="0.2">
      <c r="A32" s="136" t="s">
        <v>163</v>
      </c>
      <c r="B32" s="152"/>
      <c r="C32" s="152"/>
      <c r="D32" s="152"/>
      <c r="E32" s="152"/>
      <c r="F32" s="152"/>
      <c r="G32" s="152"/>
      <c r="H32" s="152"/>
      <c r="I32" s="152"/>
      <c r="J32" s="152"/>
      <c r="K32" s="152"/>
      <c r="L32" s="152"/>
      <c r="M32" s="152"/>
      <c r="N32" s="152"/>
      <c r="O32" s="152"/>
      <c r="P32" s="152"/>
      <c r="Q32" s="152"/>
      <c r="R32" s="152"/>
      <c r="S32" s="152"/>
      <c r="T32" s="137" t="s">
        <v>164</v>
      </c>
      <c r="U32" s="300"/>
      <c r="V32" s="300"/>
      <c r="W32" s="300"/>
      <c r="X32" s="300"/>
      <c r="Y32" s="300"/>
      <c r="Z32" s="300"/>
      <c r="AA32" s="300"/>
      <c r="AB32" s="300"/>
      <c r="AC32" s="300"/>
      <c r="AD32" s="300"/>
      <c r="AE32" s="300"/>
      <c r="AF32" s="300"/>
      <c r="AG32" s="300"/>
      <c r="AH32" s="300"/>
      <c r="AI32" s="300"/>
      <c r="AJ32" s="300"/>
      <c r="AK32" s="300"/>
    </row>
    <row r="33" spans="1:38" s="287" customFormat="1" x14ac:dyDescent="0.2">
      <c r="A33" s="136" t="s">
        <v>55</v>
      </c>
      <c r="B33" s="152"/>
      <c r="C33" s="152"/>
      <c r="D33" s="152"/>
      <c r="E33" s="152"/>
      <c r="F33" s="152"/>
      <c r="G33" s="152"/>
      <c r="H33" s="152"/>
      <c r="I33" s="152"/>
      <c r="J33" s="152"/>
      <c r="K33" s="152"/>
      <c r="L33" s="152"/>
      <c r="M33" s="152"/>
      <c r="N33" s="152"/>
      <c r="O33" s="152"/>
      <c r="P33" s="152"/>
      <c r="Q33" s="152"/>
      <c r="R33" s="152"/>
      <c r="S33" s="152"/>
      <c r="T33" s="137" t="s">
        <v>93</v>
      </c>
      <c r="U33" s="237"/>
      <c r="V33" s="237"/>
      <c r="W33" s="237"/>
      <c r="X33" s="237"/>
      <c r="Y33" s="237"/>
      <c r="Z33" s="237"/>
      <c r="AA33" s="301"/>
      <c r="AB33" s="301"/>
      <c r="AC33" s="301"/>
      <c r="AD33" s="301"/>
      <c r="AE33" s="301"/>
      <c r="AF33" s="301"/>
      <c r="AG33" s="301"/>
      <c r="AH33" s="301"/>
      <c r="AI33" s="301"/>
      <c r="AJ33" s="301"/>
      <c r="AK33" s="301"/>
    </row>
    <row r="34" spans="1:38" s="287" customFormat="1" x14ac:dyDescent="0.2">
      <c r="A34" s="135" t="str">
        <f>+'ANEXO A'!A36</f>
        <v>III trimestre de 2017</v>
      </c>
      <c r="B34" s="152"/>
      <c r="C34" s="152"/>
      <c r="D34" s="152"/>
      <c r="E34" s="152"/>
      <c r="F34" s="152"/>
      <c r="G34" s="152"/>
      <c r="H34" s="152"/>
      <c r="I34" s="152"/>
      <c r="J34" s="152"/>
      <c r="K34" s="152"/>
      <c r="L34" s="152"/>
      <c r="M34" s="152"/>
      <c r="N34" s="152"/>
      <c r="O34" s="152"/>
      <c r="P34" s="152"/>
      <c r="Q34" s="152"/>
      <c r="R34" s="153" t="s">
        <v>0</v>
      </c>
      <c r="S34" s="153"/>
      <c r="T34" s="228" t="str">
        <f>T12</f>
        <v>III trimestre de 2017 / II trimestre de 2017</v>
      </c>
      <c r="U34" s="237"/>
      <c r="V34" s="237"/>
      <c r="W34" s="237"/>
      <c r="X34" s="237"/>
      <c r="Y34" s="237"/>
      <c r="Z34" s="237"/>
      <c r="AA34" s="237"/>
      <c r="AB34" s="302"/>
      <c r="AC34" s="302"/>
      <c r="AD34" s="302"/>
      <c r="AE34" s="302"/>
      <c r="AF34" s="302"/>
      <c r="AG34" s="302"/>
      <c r="AH34" s="302"/>
      <c r="AI34" s="302"/>
      <c r="AJ34" s="302"/>
      <c r="AK34" s="302"/>
    </row>
    <row r="35" spans="1:38" s="287" customFormat="1" ht="23.25" customHeight="1" x14ac:dyDescent="0.2">
      <c r="A35" s="230" t="s">
        <v>1</v>
      </c>
      <c r="B35" s="190" t="s">
        <v>2</v>
      </c>
      <c r="C35" s="231" t="s">
        <v>106</v>
      </c>
      <c r="D35" s="232" t="s">
        <v>46</v>
      </c>
      <c r="E35" s="231" t="s">
        <v>104</v>
      </c>
      <c r="F35" s="232" t="s">
        <v>47</v>
      </c>
      <c r="G35" s="232" t="s">
        <v>99</v>
      </c>
      <c r="H35" s="232" t="s">
        <v>100</v>
      </c>
      <c r="I35" s="232" t="s">
        <v>50</v>
      </c>
      <c r="J35" s="232" t="s">
        <v>51</v>
      </c>
      <c r="K35" s="232" t="s">
        <v>56</v>
      </c>
      <c r="L35" s="232" t="s">
        <v>63</v>
      </c>
      <c r="M35" s="232" t="s">
        <v>57</v>
      </c>
      <c r="N35" s="232" t="s">
        <v>58</v>
      </c>
      <c r="O35" s="232" t="s">
        <v>59</v>
      </c>
      <c r="P35" s="232" t="s">
        <v>60</v>
      </c>
      <c r="Q35" s="232" t="s">
        <v>61</v>
      </c>
      <c r="R35" s="232" t="s">
        <v>62</v>
      </c>
      <c r="S35" s="288"/>
      <c r="T35" s="289" t="s">
        <v>1</v>
      </c>
      <c r="U35" s="303" t="s">
        <v>2</v>
      </c>
      <c r="V35" s="231" t="s">
        <v>106</v>
      </c>
      <c r="W35" s="304" t="s">
        <v>46</v>
      </c>
      <c r="X35" s="231" t="s">
        <v>104</v>
      </c>
      <c r="Y35" s="304" t="s">
        <v>47</v>
      </c>
      <c r="Z35" s="304" t="s">
        <v>99</v>
      </c>
      <c r="AA35" s="304" t="s">
        <v>100</v>
      </c>
      <c r="AB35" s="304" t="s">
        <v>50</v>
      </c>
      <c r="AC35" s="304" t="s">
        <v>51</v>
      </c>
      <c r="AD35" s="304" t="s">
        <v>56</v>
      </c>
      <c r="AE35" s="304" t="s">
        <v>63</v>
      </c>
      <c r="AF35" s="304" t="s">
        <v>57</v>
      </c>
      <c r="AG35" s="304" t="s">
        <v>58</v>
      </c>
      <c r="AH35" s="304" t="s">
        <v>59</v>
      </c>
      <c r="AI35" s="304" t="s">
        <v>60</v>
      </c>
      <c r="AJ35" s="304" t="s">
        <v>61</v>
      </c>
      <c r="AK35" s="304" t="s">
        <v>62</v>
      </c>
    </row>
    <row r="36" spans="1:38" s="287" customFormat="1" x14ac:dyDescent="0.2">
      <c r="A36" s="233" t="s">
        <v>2</v>
      </c>
      <c r="B36" s="290">
        <f>SUM(C36:R36)</f>
        <v>1152193</v>
      </c>
      <c r="C36" s="290">
        <f>SUM(C37:C46)</f>
        <v>109933</v>
      </c>
      <c r="D36" s="290">
        <f t="shared" ref="D36:R36" si="2">SUM(D37:D46)</f>
        <v>230966</v>
      </c>
      <c r="E36" s="290">
        <f t="shared" si="2"/>
        <v>144184</v>
      </c>
      <c r="F36" s="290">
        <f t="shared" si="2"/>
        <v>116386</v>
      </c>
      <c r="G36" s="290">
        <f t="shared" si="2"/>
        <v>111187</v>
      </c>
      <c r="H36" s="290">
        <f t="shared" si="2"/>
        <v>70041</v>
      </c>
      <c r="I36" s="290">
        <f t="shared" si="2"/>
        <v>21918</v>
      </c>
      <c r="J36" s="290">
        <f t="shared" si="2"/>
        <v>88235</v>
      </c>
      <c r="K36" s="290">
        <f t="shared" si="2"/>
        <v>73031</v>
      </c>
      <c r="L36" s="290">
        <f t="shared" si="2"/>
        <v>30580</v>
      </c>
      <c r="M36" s="290">
        <f t="shared" si="2"/>
        <v>27596</v>
      </c>
      <c r="N36" s="290">
        <f t="shared" si="2"/>
        <v>13781</v>
      </c>
      <c r="O36" s="290">
        <f t="shared" si="2"/>
        <v>42684</v>
      </c>
      <c r="P36" s="290">
        <f t="shared" si="2"/>
        <v>11569</v>
      </c>
      <c r="Q36" s="290">
        <f t="shared" si="2"/>
        <v>24827</v>
      </c>
      <c r="R36" s="290">
        <f t="shared" si="2"/>
        <v>35275</v>
      </c>
      <c r="S36" s="183"/>
      <c r="T36" s="305" t="s">
        <v>2</v>
      </c>
      <c r="U36" s="238">
        <v>-0.73711026242537514</v>
      </c>
      <c r="V36" s="238">
        <v>-10.353910136182009</v>
      </c>
      <c r="W36" s="238">
        <v>2.8755957418377704</v>
      </c>
      <c r="X36" s="238">
        <v>32.37362516296065</v>
      </c>
      <c r="Y36" s="238">
        <v>1.1471677124432915</v>
      </c>
      <c r="Z36" s="238">
        <v>2.9776238283999419</v>
      </c>
      <c r="AA36" s="238">
        <v>-41.750455327960879</v>
      </c>
      <c r="AB36" s="238">
        <v>-16.103349282296648</v>
      </c>
      <c r="AC36" s="238">
        <v>60.264094739901196</v>
      </c>
      <c r="AD36" s="238">
        <v>57.503019323671509</v>
      </c>
      <c r="AE36" s="238">
        <v>101.80822279416617</v>
      </c>
      <c r="AF36" s="238">
        <v>-3.5374720357941811</v>
      </c>
      <c r="AG36" s="238">
        <v>26.454395301890258</v>
      </c>
      <c r="AH36" s="238">
        <v>-39.032437759780606</v>
      </c>
      <c r="AI36" s="238">
        <v>-80.412109308861872</v>
      </c>
      <c r="AJ36" s="238">
        <v>50.494029217433479</v>
      </c>
      <c r="AK36" s="238">
        <v>4.897704294040679</v>
      </c>
      <c r="AL36" s="238"/>
    </row>
    <row r="37" spans="1:38" s="287" customFormat="1" x14ac:dyDescent="0.2">
      <c r="A37" s="234" t="s">
        <v>3</v>
      </c>
      <c r="B37" s="291">
        <f t="shared" ref="B37:B46" si="3">SUM(C37:R37)</f>
        <v>445203</v>
      </c>
      <c r="C37" s="292">
        <v>43610</v>
      </c>
      <c r="D37" s="292">
        <v>108210</v>
      </c>
      <c r="E37" s="292">
        <v>24850</v>
      </c>
      <c r="F37" s="292">
        <v>28644</v>
      </c>
      <c r="G37" s="292">
        <v>51988</v>
      </c>
      <c r="H37" s="292">
        <v>52494</v>
      </c>
      <c r="I37" s="292">
        <v>6530</v>
      </c>
      <c r="J37" s="292">
        <v>32553</v>
      </c>
      <c r="K37" s="292">
        <v>48313</v>
      </c>
      <c r="L37" s="292">
        <v>14124</v>
      </c>
      <c r="M37" s="292">
        <v>9391</v>
      </c>
      <c r="N37" s="292">
        <v>6974</v>
      </c>
      <c r="O37" s="292">
        <v>3863</v>
      </c>
      <c r="P37" s="292">
        <v>4803</v>
      </c>
      <c r="Q37" s="292">
        <v>5824</v>
      </c>
      <c r="R37" s="292">
        <v>3032</v>
      </c>
      <c r="S37" s="306"/>
      <c r="T37" s="229" t="s">
        <v>3</v>
      </c>
      <c r="U37" s="238">
        <v>-2.1160474831337148</v>
      </c>
      <c r="V37" s="293">
        <v>2.7228247574003093</v>
      </c>
      <c r="W37" s="293">
        <v>-22.779831633334744</v>
      </c>
      <c r="X37" s="293">
        <v>2.6119608527202951</v>
      </c>
      <c r="Y37" s="293">
        <v>-3.8612622321102608</v>
      </c>
      <c r="Z37" s="293">
        <v>24.080317119253028</v>
      </c>
      <c r="AA37" s="293">
        <v>5.6202855883502565</v>
      </c>
      <c r="AB37" s="293">
        <v>8.9416267942583705</v>
      </c>
      <c r="AC37" s="293">
        <v>42.324179017727403</v>
      </c>
      <c r="AD37" s="293">
        <v>56.224120082815745</v>
      </c>
      <c r="AE37" s="293">
        <v>46.987395235266945</v>
      </c>
      <c r="AF37" s="293">
        <v>8.9520413870246038</v>
      </c>
      <c r="AG37" s="293">
        <v>52.96384657735365</v>
      </c>
      <c r="AH37" s="293">
        <v>-51.666166745225752</v>
      </c>
      <c r="AI37" s="293">
        <v>-60.585486437980421</v>
      </c>
      <c r="AJ37" s="293">
        <v>15.990786203552162</v>
      </c>
      <c r="AK37" s="293">
        <v>-17.13453074818603</v>
      </c>
      <c r="AL37" s="239"/>
    </row>
    <row r="38" spans="1:38" s="287" customFormat="1" x14ac:dyDescent="0.2">
      <c r="A38" s="234" t="s">
        <v>6</v>
      </c>
      <c r="B38" s="291">
        <f t="shared" si="3"/>
        <v>313038</v>
      </c>
      <c r="C38" s="292">
        <v>40761</v>
      </c>
      <c r="D38" s="292">
        <v>17862</v>
      </c>
      <c r="E38" s="292">
        <v>37730</v>
      </c>
      <c r="F38" s="292">
        <v>55987</v>
      </c>
      <c r="G38" s="292">
        <v>17112</v>
      </c>
      <c r="H38" s="292">
        <v>11384</v>
      </c>
      <c r="I38" s="292">
        <v>10834</v>
      </c>
      <c r="J38" s="292">
        <v>10942</v>
      </c>
      <c r="K38" s="292">
        <v>10214</v>
      </c>
      <c r="L38" s="292">
        <v>6166</v>
      </c>
      <c r="M38" s="292">
        <v>14009</v>
      </c>
      <c r="N38" s="292">
        <v>5717</v>
      </c>
      <c r="O38" s="292">
        <v>31753</v>
      </c>
      <c r="P38" s="292">
        <v>4916</v>
      </c>
      <c r="Q38" s="292">
        <v>12248</v>
      </c>
      <c r="R38" s="292">
        <v>25403</v>
      </c>
      <c r="S38" s="306"/>
      <c r="T38" s="229" t="s">
        <v>6</v>
      </c>
      <c r="U38" s="238">
        <v>-2.5858303560890179</v>
      </c>
      <c r="V38" s="293">
        <v>-9.8956209736606038</v>
      </c>
      <c r="W38" s="293">
        <v>1.8003652398556798</v>
      </c>
      <c r="X38" s="293">
        <v>-18.086337011806613</v>
      </c>
      <c r="Y38" s="293">
        <v>1.4070185806406734</v>
      </c>
      <c r="Z38" s="293">
        <v>-4.633608713370112</v>
      </c>
      <c r="AA38" s="293">
        <v>-1.7630963964638273</v>
      </c>
      <c r="AB38" s="293">
        <v>-2.0861244019138754</v>
      </c>
      <c r="AC38" s="293">
        <v>-13.095757047369952</v>
      </c>
      <c r="AD38" s="293">
        <v>-2.7368012422360257</v>
      </c>
      <c r="AE38" s="293">
        <v>-5.4114696759717553</v>
      </c>
      <c r="AF38" s="293">
        <v>2.1672259507829965</v>
      </c>
      <c r="AG38" s="293">
        <v>-11.809506331436962</v>
      </c>
      <c r="AH38" s="293">
        <v>8.7129165416863064</v>
      </c>
      <c r="AI38" s="293">
        <v>-0.56550743286715655</v>
      </c>
      <c r="AJ38" s="293">
        <v>12.262835667090988</v>
      </c>
      <c r="AK38" s="293">
        <v>17.854169144760313</v>
      </c>
      <c r="AL38" s="239"/>
    </row>
    <row r="39" spans="1:38" s="287" customFormat="1" x14ac:dyDescent="0.2">
      <c r="A39" s="234" t="s">
        <v>4</v>
      </c>
      <c r="B39" s="291">
        <f t="shared" si="3"/>
        <v>11977</v>
      </c>
      <c r="C39" s="292">
        <v>3048</v>
      </c>
      <c r="D39" s="307">
        <v>4634</v>
      </c>
      <c r="E39" s="307" t="s">
        <v>13</v>
      </c>
      <c r="F39" s="292">
        <v>81</v>
      </c>
      <c r="G39" s="292">
        <v>539</v>
      </c>
      <c r="H39" s="292" t="s">
        <v>13</v>
      </c>
      <c r="I39" s="292" t="s">
        <v>13</v>
      </c>
      <c r="J39" s="292">
        <v>626</v>
      </c>
      <c r="K39" s="292">
        <v>249</v>
      </c>
      <c r="L39" s="292" t="s">
        <v>13</v>
      </c>
      <c r="M39" s="292" t="s">
        <v>13</v>
      </c>
      <c r="N39" s="292" t="s">
        <v>13</v>
      </c>
      <c r="O39" s="292">
        <v>540</v>
      </c>
      <c r="P39" s="292" t="s">
        <v>13</v>
      </c>
      <c r="Q39" s="292">
        <v>700</v>
      </c>
      <c r="R39" s="292">
        <v>1560</v>
      </c>
      <c r="S39" s="306"/>
      <c r="T39" s="229" t="s">
        <v>4</v>
      </c>
      <c r="U39" s="238">
        <v>-1.9092844361700751</v>
      </c>
      <c r="V39" s="293">
        <v>-2.885916986055614</v>
      </c>
      <c r="W39" s="293">
        <v>2.0172820809763419</v>
      </c>
      <c r="X39" s="293">
        <v>-0.26808174657094064</v>
      </c>
      <c r="Y39" s="293">
        <v>2.1726661220516884E-2</v>
      </c>
      <c r="Z39" s="293">
        <v>-18.646500944689279</v>
      </c>
      <c r="AA39" s="293">
        <v>-2.260422644145605</v>
      </c>
      <c r="AB39" s="293">
        <v>0</v>
      </c>
      <c r="AC39" s="293">
        <v>8.1734960767218839E-2</v>
      </c>
      <c r="AD39" s="293">
        <v>-2.0509834368530027</v>
      </c>
      <c r="AE39" s="293">
        <v>0</v>
      </c>
      <c r="AF39" s="293">
        <v>0</v>
      </c>
      <c r="AG39" s="293">
        <v>0</v>
      </c>
      <c r="AH39" s="293">
        <v>0.45421433774692543</v>
      </c>
      <c r="AI39" s="293">
        <v>-1.4764146151501811</v>
      </c>
      <c r="AJ39" s="293">
        <v>3.5157907498333034</v>
      </c>
      <c r="AK39" s="293">
        <v>2.5157606756274529</v>
      </c>
      <c r="AL39" s="239"/>
    </row>
    <row r="40" spans="1:38" s="287" customFormat="1" x14ac:dyDescent="0.2">
      <c r="A40" s="234" t="s">
        <v>5</v>
      </c>
      <c r="B40" s="291">
        <f t="shared" si="3"/>
        <v>70367</v>
      </c>
      <c r="C40" s="292">
        <v>4780</v>
      </c>
      <c r="D40" s="292">
        <v>6454</v>
      </c>
      <c r="E40" s="292">
        <v>4779</v>
      </c>
      <c r="F40" s="292">
        <v>5658</v>
      </c>
      <c r="G40" s="292">
        <v>4353</v>
      </c>
      <c r="H40" s="292">
        <v>3823</v>
      </c>
      <c r="I40" s="292">
        <v>1539</v>
      </c>
      <c r="J40" s="292">
        <v>23846</v>
      </c>
      <c r="K40" s="292">
        <v>1559</v>
      </c>
      <c r="L40" s="292">
        <v>2158</v>
      </c>
      <c r="M40" s="292">
        <v>1397</v>
      </c>
      <c r="N40" s="292">
        <v>1046</v>
      </c>
      <c r="O40" s="292">
        <v>4245</v>
      </c>
      <c r="P40" s="292">
        <v>558</v>
      </c>
      <c r="Q40" s="292">
        <v>842</v>
      </c>
      <c r="R40" s="292">
        <v>3330</v>
      </c>
      <c r="S40" s="306"/>
      <c r="T40" s="229" t="s">
        <v>5</v>
      </c>
      <c r="U40" s="238">
        <v>0.77596448500062587</v>
      </c>
      <c r="V40" s="293">
        <v>-1.4303188453070206</v>
      </c>
      <c r="W40" s="293">
        <v>7.9283773551289211E-2</v>
      </c>
      <c r="X40" s="293">
        <v>1.1604634509098255</v>
      </c>
      <c r="Y40" s="293">
        <v>-4.0846123094571744E-2</v>
      </c>
      <c r="Z40" s="293">
        <v>-0.19542103508316883</v>
      </c>
      <c r="AA40" s="293">
        <v>-1.0769857704814418</v>
      </c>
      <c r="AB40" s="293">
        <v>3.406698564593301</v>
      </c>
      <c r="AC40" s="293">
        <v>14.899375181633246</v>
      </c>
      <c r="AD40" s="293">
        <v>-6.459195997239477</v>
      </c>
      <c r="AE40" s="293">
        <v>10.921929650894212</v>
      </c>
      <c r="AF40" s="293">
        <v>-1.5345357941834441</v>
      </c>
      <c r="AG40" s="293">
        <v>6.6250688199669669</v>
      </c>
      <c r="AH40" s="293">
        <v>3.7951179100427077</v>
      </c>
      <c r="AI40" s="293">
        <v>-1.9657309268226608</v>
      </c>
      <c r="AJ40" s="293">
        <v>-3.6370249136206585</v>
      </c>
      <c r="AK40" s="293">
        <v>5.7690020221244183</v>
      </c>
      <c r="AL40" s="239"/>
    </row>
    <row r="41" spans="1:38" s="287" customFormat="1" x14ac:dyDescent="0.2">
      <c r="A41" s="234" t="s">
        <v>7</v>
      </c>
      <c r="B41" s="291">
        <f t="shared" si="3"/>
        <v>196697</v>
      </c>
      <c r="C41" s="292">
        <v>7648</v>
      </c>
      <c r="D41" s="292">
        <v>70255</v>
      </c>
      <c r="E41" s="292">
        <v>74728</v>
      </c>
      <c r="F41" s="292">
        <v>8134</v>
      </c>
      <c r="G41" s="292">
        <v>16739</v>
      </c>
      <c r="H41" s="292">
        <v>462</v>
      </c>
      <c r="I41" s="292">
        <v>284</v>
      </c>
      <c r="J41" s="292">
        <v>1400</v>
      </c>
      <c r="K41" s="292">
        <v>11469</v>
      </c>
      <c r="L41" s="292">
        <v>270</v>
      </c>
      <c r="M41" s="292">
        <v>1972</v>
      </c>
      <c r="N41" s="292" t="s">
        <v>13</v>
      </c>
      <c r="O41" s="292">
        <v>2096</v>
      </c>
      <c r="P41" s="292" t="s">
        <v>13</v>
      </c>
      <c r="Q41" s="292">
        <v>330</v>
      </c>
      <c r="R41" s="292">
        <v>910</v>
      </c>
      <c r="S41" s="306"/>
      <c r="T41" s="229" t="s">
        <v>7</v>
      </c>
      <c r="U41" s="238">
        <v>11.193376001185333</v>
      </c>
      <c r="V41" s="293">
        <v>-0.45013455108864053</v>
      </c>
      <c r="W41" s="293">
        <v>30.368357756892685</v>
      </c>
      <c r="X41" s="293">
        <v>49.18932814307486</v>
      </c>
      <c r="Y41" s="293">
        <v>5.1240157822467021</v>
      </c>
      <c r="Z41" s="293">
        <v>-6.2099433186381363</v>
      </c>
      <c r="AA41" s="293">
        <v>-1.4811673028783381</v>
      </c>
      <c r="AB41" s="293">
        <v>-4.1186602870813394</v>
      </c>
      <c r="AC41" s="293">
        <v>1.0462074978204012</v>
      </c>
      <c r="AD41" s="293">
        <v>22.233005521049005</v>
      </c>
      <c r="AE41" s="293">
        <v>-0.46195472843661323</v>
      </c>
      <c r="AF41" s="293">
        <v>3.3626957494407135</v>
      </c>
      <c r="AG41" s="293">
        <v>0</v>
      </c>
      <c r="AH41" s="293">
        <v>2.4010512633728984</v>
      </c>
      <c r="AI41" s="293">
        <v>0</v>
      </c>
      <c r="AJ41" s="293">
        <v>-2.4489301085045772</v>
      </c>
      <c r="AK41" s="293">
        <v>-1.9834661591530862</v>
      </c>
      <c r="AL41" s="239"/>
    </row>
    <row r="42" spans="1:38" s="287" customFormat="1" x14ac:dyDescent="0.2">
      <c r="A42" s="234" t="s">
        <v>8</v>
      </c>
      <c r="B42" s="291">
        <f t="shared" si="3"/>
        <v>19192</v>
      </c>
      <c r="C42" s="292">
        <v>3705</v>
      </c>
      <c r="D42" s="292">
        <v>1558</v>
      </c>
      <c r="E42" s="292">
        <v>50</v>
      </c>
      <c r="F42" s="292">
        <v>1390</v>
      </c>
      <c r="G42" s="292">
        <v>12489</v>
      </c>
      <c r="H42" s="292" t="s">
        <v>13</v>
      </c>
      <c r="I42" s="292" t="s">
        <v>13</v>
      </c>
      <c r="J42" s="292" t="s">
        <v>13</v>
      </c>
      <c r="K42" s="292" t="s">
        <v>13</v>
      </c>
      <c r="L42" s="292" t="s">
        <v>13</v>
      </c>
      <c r="M42" s="292" t="s">
        <v>13</v>
      </c>
      <c r="N42" s="292" t="s">
        <v>13</v>
      </c>
      <c r="O42" s="292" t="s">
        <v>13</v>
      </c>
      <c r="P42" s="292" t="s">
        <v>13</v>
      </c>
      <c r="Q42" s="292" t="s">
        <v>13</v>
      </c>
      <c r="R42" s="292" t="s">
        <v>13</v>
      </c>
      <c r="S42" s="306"/>
      <c r="T42" s="229" t="s">
        <v>8</v>
      </c>
      <c r="U42" s="238">
        <v>-0.12095638247372915</v>
      </c>
      <c r="V42" s="293">
        <v>3.0212835358395163</v>
      </c>
      <c r="W42" s="293">
        <v>3.9641886775644605E-2</v>
      </c>
      <c r="X42" s="293">
        <v>-1.6663300343364977</v>
      </c>
      <c r="Y42" s="293">
        <v>-4.7294596144821162</v>
      </c>
      <c r="Z42" s="293">
        <v>9.2301707850182968</v>
      </c>
      <c r="AA42" s="293">
        <v>0</v>
      </c>
      <c r="AB42" s="293">
        <v>0</v>
      </c>
      <c r="AC42" s="293">
        <v>0</v>
      </c>
      <c r="AD42" s="293">
        <v>-3.998447204968945</v>
      </c>
      <c r="AE42" s="293">
        <v>0</v>
      </c>
      <c r="AF42" s="293">
        <v>-19.375699105145401</v>
      </c>
      <c r="AG42" s="293">
        <v>-2.4775188107909711</v>
      </c>
      <c r="AH42" s="293">
        <v>0</v>
      </c>
      <c r="AI42" s="293">
        <v>0</v>
      </c>
      <c r="AJ42" s="293">
        <v>0</v>
      </c>
      <c r="AK42" s="293">
        <v>-0.71369097180920649</v>
      </c>
      <c r="AL42" s="239"/>
    </row>
    <row r="43" spans="1:38" s="287" customFormat="1" x14ac:dyDescent="0.2">
      <c r="A43" s="234" t="s">
        <v>9</v>
      </c>
      <c r="B43" s="291">
        <f t="shared" si="3"/>
        <v>25525</v>
      </c>
      <c r="C43" s="292">
        <v>1071</v>
      </c>
      <c r="D43" s="307">
        <v>4360</v>
      </c>
      <c r="E43" s="307" t="s">
        <v>13</v>
      </c>
      <c r="F43" s="292">
        <v>12023</v>
      </c>
      <c r="G43" s="292">
        <v>3622</v>
      </c>
      <c r="H43" s="292">
        <v>498</v>
      </c>
      <c r="I43" s="292">
        <v>2002</v>
      </c>
      <c r="J43" s="292">
        <v>928</v>
      </c>
      <c r="K43" s="292">
        <v>861</v>
      </c>
      <c r="L43" s="292" t="s">
        <v>13</v>
      </c>
      <c r="M43" s="292" t="s">
        <v>13</v>
      </c>
      <c r="N43" s="292" t="s">
        <v>13</v>
      </c>
      <c r="O43" s="292" t="s">
        <v>13</v>
      </c>
      <c r="P43" s="292" t="s">
        <v>13</v>
      </c>
      <c r="Q43" s="292" t="s">
        <v>13</v>
      </c>
      <c r="R43" s="292">
        <v>160</v>
      </c>
      <c r="S43" s="306"/>
      <c r="T43" s="229" t="s">
        <v>9</v>
      </c>
      <c r="U43" s="238">
        <v>1.2362707183034283</v>
      </c>
      <c r="V43" s="293">
        <v>0.87335888444915577</v>
      </c>
      <c r="W43" s="293">
        <v>1.0649859694445647</v>
      </c>
      <c r="X43" s="293">
        <v>0</v>
      </c>
      <c r="Y43" s="293">
        <v>9.5736360002085608</v>
      </c>
      <c r="Z43" s="293">
        <v>1.7939836253843506</v>
      </c>
      <c r="AA43" s="293">
        <v>0.41416132332027644</v>
      </c>
      <c r="AB43" s="293">
        <v>7.6631578947368411</v>
      </c>
      <c r="AC43" s="293">
        <v>-1.7745568148793958</v>
      </c>
      <c r="AD43" s="293">
        <v>-4.5915286404416848</v>
      </c>
      <c r="AE43" s="293">
        <v>0</v>
      </c>
      <c r="AF43" s="293">
        <v>0</v>
      </c>
      <c r="AG43" s="293">
        <v>0</v>
      </c>
      <c r="AH43" s="293">
        <v>-2.1396637671223093</v>
      </c>
      <c r="AI43" s="293">
        <v>-0.20486945921235311</v>
      </c>
      <c r="AJ43" s="293">
        <v>0</v>
      </c>
      <c r="AK43" s="293">
        <v>0.47579398120613758</v>
      </c>
      <c r="AL43" s="239"/>
    </row>
    <row r="44" spans="1:38" s="287" customFormat="1" x14ac:dyDescent="0.2">
      <c r="A44" s="234" t="s">
        <v>14</v>
      </c>
      <c r="B44" s="291">
        <f t="shared" si="3"/>
        <v>13049</v>
      </c>
      <c r="C44" s="292">
        <v>2300</v>
      </c>
      <c r="D44" s="292" t="s">
        <v>13</v>
      </c>
      <c r="E44" s="292" t="s">
        <v>13</v>
      </c>
      <c r="F44" s="292">
        <v>3236</v>
      </c>
      <c r="G44" s="292">
        <v>3560</v>
      </c>
      <c r="H44" s="292">
        <v>581</v>
      </c>
      <c r="I44" s="292" t="s">
        <v>13</v>
      </c>
      <c r="J44" s="292" t="s">
        <v>13</v>
      </c>
      <c r="K44" s="292" t="s">
        <v>13</v>
      </c>
      <c r="L44" s="292" t="s">
        <v>13</v>
      </c>
      <c r="M44" s="292">
        <v>120</v>
      </c>
      <c r="N44" s="292" t="s">
        <v>13</v>
      </c>
      <c r="O44" s="292" t="s">
        <v>13</v>
      </c>
      <c r="P44" s="292">
        <v>1052</v>
      </c>
      <c r="Q44" s="292">
        <v>2200</v>
      </c>
      <c r="R44" s="292" t="s">
        <v>13</v>
      </c>
      <c r="S44" s="306"/>
      <c r="T44" s="229" t="s">
        <v>14</v>
      </c>
      <c r="U44" s="238">
        <v>-1.0085729128347203</v>
      </c>
      <c r="V44" s="293">
        <v>-1.6309222865530453</v>
      </c>
      <c r="W44" s="293">
        <v>0</v>
      </c>
      <c r="X44" s="293">
        <v>0</v>
      </c>
      <c r="Y44" s="293">
        <v>-4.8380929205847005</v>
      </c>
      <c r="Z44" s="293">
        <v>0.88911940132626577</v>
      </c>
      <c r="AA44" s="293">
        <v>0.21706045258351836</v>
      </c>
      <c r="AB44" s="293">
        <v>-32.470813397129184</v>
      </c>
      <c r="AC44" s="293">
        <v>0</v>
      </c>
      <c r="AD44" s="293">
        <v>-0.53916494133885451</v>
      </c>
      <c r="AE44" s="293">
        <v>0</v>
      </c>
      <c r="AF44" s="293">
        <v>0.41946308724832188</v>
      </c>
      <c r="AG44" s="293">
        <v>0</v>
      </c>
      <c r="AH44" s="293">
        <v>0</v>
      </c>
      <c r="AI44" s="293">
        <v>1.7811790999288881</v>
      </c>
      <c r="AJ44" s="293">
        <v>13.335758016609082</v>
      </c>
      <c r="AK44" s="293">
        <v>0</v>
      </c>
      <c r="AL44" s="239"/>
    </row>
    <row r="45" spans="1:38" s="287" customFormat="1" x14ac:dyDescent="0.2">
      <c r="A45" s="234" t="s">
        <v>11</v>
      </c>
      <c r="B45" s="291">
        <f t="shared" si="3"/>
        <v>4648</v>
      </c>
      <c r="C45" s="292" t="s">
        <v>13</v>
      </c>
      <c r="D45" s="292" t="s">
        <v>13</v>
      </c>
      <c r="E45" s="292">
        <v>1647</v>
      </c>
      <c r="F45" s="292">
        <v>578</v>
      </c>
      <c r="G45" s="292" t="s">
        <v>13</v>
      </c>
      <c r="H45" s="292" t="s">
        <v>13</v>
      </c>
      <c r="I45" s="292" t="s">
        <v>13</v>
      </c>
      <c r="J45" s="292" t="s">
        <v>13</v>
      </c>
      <c r="K45" s="292" t="s">
        <v>13</v>
      </c>
      <c r="L45" s="292">
        <v>1823</v>
      </c>
      <c r="M45" s="292" t="s">
        <v>13</v>
      </c>
      <c r="N45" s="292" t="s">
        <v>13</v>
      </c>
      <c r="O45" s="292" t="s">
        <v>13</v>
      </c>
      <c r="P45" s="292" t="s">
        <v>13</v>
      </c>
      <c r="Q45" s="292" t="s">
        <v>13</v>
      </c>
      <c r="R45" s="292">
        <v>600</v>
      </c>
      <c r="S45" s="306"/>
      <c r="T45" s="229" t="s">
        <v>11</v>
      </c>
      <c r="U45" s="238">
        <v>0.17006260612759358</v>
      </c>
      <c r="V45" s="293">
        <v>-1.0845633205577752</v>
      </c>
      <c r="W45" s="293">
        <v>0</v>
      </c>
      <c r="X45" s="293">
        <v>1.5120912212408879</v>
      </c>
      <c r="Y45" s="293">
        <v>0.50232040741835038</v>
      </c>
      <c r="Z45" s="293">
        <v>-0.55569962582891608</v>
      </c>
      <c r="AA45" s="293">
        <v>0</v>
      </c>
      <c r="AB45" s="293">
        <v>0</v>
      </c>
      <c r="AC45" s="293">
        <v>0</v>
      </c>
      <c r="AD45" s="293">
        <v>0</v>
      </c>
      <c r="AE45" s="293">
        <v>12.030620999142084</v>
      </c>
      <c r="AF45" s="293">
        <v>0</v>
      </c>
      <c r="AG45" s="293">
        <v>0</v>
      </c>
      <c r="AH45" s="293">
        <v>0</v>
      </c>
      <c r="AI45" s="293">
        <v>0</v>
      </c>
      <c r="AJ45" s="293">
        <v>0</v>
      </c>
      <c r="AK45" s="293">
        <v>-0.42821458308552385</v>
      </c>
      <c r="AL45" s="239"/>
    </row>
    <row r="46" spans="1:38" s="287" customFormat="1" x14ac:dyDescent="0.2">
      <c r="A46" s="235" t="s">
        <v>12</v>
      </c>
      <c r="B46" s="294">
        <f t="shared" si="3"/>
        <v>52497</v>
      </c>
      <c r="C46" s="295">
        <v>3010</v>
      </c>
      <c r="D46" s="295">
        <v>17633</v>
      </c>
      <c r="E46" s="295">
        <v>400</v>
      </c>
      <c r="F46" s="295">
        <v>655</v>
      </c>
      <c r="G46" s="295">
        <v>785</v>
      </c>
      <c r="H46" s="295">
        <v>799</v>
      </c>
      <c r="I46" s="295">
        <v>729</v>
      </c>
      <c r="J46" s="295">
        <v>17940</v>
      </c>
      <c r="K46" s="295">
        <v>366</v>
      </c>
      <c r="L46" s="295">
        <v>6039</v>
      </c>
      <c r="M46" s="295">
        <v>707</v>
      </c>
      <c r="N46" s="295">
        <v>44</v>
      </c>
      <c r="O46" s="295">
        <v>187</v>
      </c>
      <c r="P46" s="295">
        <v>240</v>
      </c>
      <c r="Q46" s="295">
        <v>2683</v>
      </c>
      <c r="R46" s="295">
        <v>280</v>
      </c>
      <c r="S46" s="306"/>
      <c r="T46" s="240" t="s">
        <v>12</v>
      </c>
      <c r="U46" s="241">
        <v>-6.3720925023410997</v>
      </c>
      <c r="V46" s="296">
        <v>0.40609964935170834</v>
      </c>
      <c r="W46" s="296">
        <v>-9.714489332323696</v>
      </c>
      <c r="X46" s="296">
        <v>-2.0794697122711661</v>
      </c>
      <c r="Y46" s="296">
        <v>-2.0118888290198638</v>
      </c>
      <c r="Z46" s="296">
        <v>-2.7747934649723875</v>
      </c>
      <c r="AA46" s="296">
        <v>-41.420290578245719</v>
      </c>
      <c r="AB46" s="296">
        <v>2.5607655502392337</v>
      </c>
      <c r="AC46" s="296">
        <v>16.782911944202269</v>
      </c>
      <c r="AD46" s="296">
        <v>-0.57798481711525207</v>
      </c>
      <c r="AE46" s="296">
        <v>37.7417013132713</v>
      </c>
      <c r="AF46" s="296">
        <v>2.4713366890380297</v>
      </c>
      <c r="AG46" s="296">
        <v>-18.847494953202425</v>
      </c>
      <c r="AH46" s="296">
        <v>-0.58990730028138438</v>
      </c>
      <c r="AI46" s="296">
        <v>-17.395279536757982</v>
      </c>
      <c r="AJ46" s="296">
        <v>11.474813602473178</v>
      </c>
      <c r="AK46" s="296">
        <v>-1.4571190674437964</v>
      </c>
      <c r="AL46" s="239"/>
    </row>
    <row r="47" spans="1:38" s="287" customFormat="1" ht="12" customHeight="1" x14ac:dyDescent="0.2">
      <c r="A47" s="163" t="s">
        <v>91</v>
      </c>
      <c r="B47" s="163"/>
      <c r="C47" s="163"/>
      <c r="D47" s="163"/>
      <c r="E47" s="163"/>
      <c r="F47" s="163"/>
      <c r="G47" s="163"/>
      <c r="H47" s="163"/>
      <c r="I47" s="163"/>
      <c r="J47" s="163"/>
      <c r="K47" s="163"/>
      <c r="L47" s="163"/>
      <c r="M47" s="163"/>
      <c r="N47" s="163"/>
      <c r="O47" s="163"/>
      <c r="P47" s="163"/>
      <c r="Q47" s="163"/>
      <c r="R47" s="151"/>
      <c r="T47" s="163" t="s">
        <v>91</v>
      </c>
      <c r="U47" s="308"/>
      <c r="V47" s="151"/>
      <c r="W47" s="151"/>
      <c r="X47" s="151"/>
      <c r="Y47" s="151"/>
      <c r="Z47" s="151"/>
      <c r="AA47" s="151"/>
      <c r="AB47" s="151"/>
      <c r="AC47" s="151"/>
      <c r="AD47" s="151"/>
      <c r="AE47" s="151"/>
      <c r="AF47" s="151"/>
      <c r="AG47" s="151"/>
      <c r="AH47" s="151"/>
      <c r="AI47" s="151"/>
      <c r="AJ47" s="151"/>
      <c r="AK47" s="151"/>
    </row>
    <row r="48" spans="1:38" s="287" customFormat="1" ht="9.75" customHeight="1" x14ac:dyDescent="0.2">
      <c r="A48" s="165" t="s">
        <v>101</v>
      </c>
      <c r="B48" s="151"/>
      <c r="C48" s="151"/>
      <c r="D48" s="151"/>
      <c r="E48" s="151"/>
      <c r="F48" s="151"/>
      <c r="G48" s="151"/>
      <c r="H48" s="151"/>
      <c r="I48" s="151"/>
      <c r="J48" s="151"/>
      <c r="K48" s="151"/>
      <c r="L48" s="151"/>
      <c r="M48" s="151"/>
      <c r="N48" s="151"/>
      <c r="O48" s="151"/>
      <c r="P48" s="151"/>
      <c r="Q48" s="151"/>
      <c r="R48" s="163"/>
      <c r="S48" s="297"/>
      <c r="T48" s="261" t="s">
        <v>103</v>
      </c>
      <c r="U48" s="308"/>
      <c r="V48" s="151"/>
      <c r="W48" s="151"/>
      <c r="X48" s="151"/>
      <c r="Y48" s="151"/>
      <c r="Z48" s="151"/>
      <c r="AA48" s="151"/>
      <c r="AB48" s="151"/>
      <c r="AC48" s="151"/>
      <c r="AD48" s="151"/>
      <c r="AE48" s="151"/>
      <c r="AF48" s="151"/>
      <c r="AG48" s="151"/>
      <c r="AH48" s="151"/>
      <c r="AI48" s="151"/>
      <c r="AJ48" s="151"/>
      <c r="AK48" s="151"/>
    </row>
    <row r="49" spans="1:37" s="287" customFormat="1" ht="9.75" customHeight="1" x14ac:dyDescent="0.2">
      <c r="A49" s="165" t="s">
        <v>89</v>
      </c>
      <c r="B49" s="151"/>
      <c r="C49" s="151"/>
      <c r="D49" s="151"/>
      <c r="E49" s="151"/>
      <c r="F49" s="151"/>
      <c r="G49" s="151"/>
      <c r="H49" s="151"/>
      <c r="I49" s="151"/>
      <c r="J49" s="151"/>
      <c r="K49" s="151"/>
      <c r="L49" s="151"/>
      <c r="M49" s="151"/>
      <c r="N49" s="151"/>
      <c r="O49" s="151"/>
      <c r="P49" s="151"/>
      <c r="Q49" s="151"/>
      <c r="R49" s="151"/>
      <c r="T49" s="261" t="s">
        <v>89</v>
      </c>
      <c r="U49" s="308"/>
      <c r="V49" s="151"/>
      <c r="W49" s="151"/>
      <c r="X49" s="151"/>
      <c r="Y49" s="151"/>
      <c r="Z49" s="151"/>
      <c r="AA49" s="151"/>
      <c r="AB49" s="151"/>
      <c r="AC49" s="151"/>
      <c r="AD49" s="151"/>
      <c r="AE49" s="151"/>
      <c r="AF49" s="151"/>
      <c r="AG49" s="151"/>
      <c r="AH49" s="151"/>
      <c r="AI49" s="151"/>
      <c r="AJ49" s="151"/>
      <c r="AK49" s="151"/>
    </row>
    <row r="50" spans="1:37" s="287" customFormat="1" ht="18.75" customHeight="1" x14ac:dyDescent="0.2">
      <c r="A50" s="323" t="s">
        <v>107</v>
      </c>
      <c r="B50" s="323"/>
      <c r="C50" s="323"/>
      <c r="D50" s="323"/>
      <c r="E50" s="323"/>
      <c r="F50" s="323"/>
      <c r="G50" s="323"/>
      <c r="H50" s="323"/>
      <c r="I50" s="323"/>
      <c r="J50" s="323"/>
      <c r="K50" s="323"/>
      <c r="L50" s="323"/>
      <c r="M50" s="323"/>
      <c r="N50" s="323"/>
      <c r="O50" s="323"/>
      <c r="P50" s="323"/>
      <c r="Q50" s="323"/>
      <c r="R50" s="323"/>
      <c r="T50" s="323" t="s">
        <v>107</v>
      </c>
      <c r="U50" s="323"/>
      <c r="V50" s="323"/>
      <c r="W50" s="323"/>
      <c r="X50" s="323"/>
      <c r="Y50" s="323"/>
      <c r="Z50" s="323"/>
      <c r="AA50" s="323"/>
      <c r="AB50" s="323"/>
      <c r="AC50" s="323"/>
      <c r="AD50" s="323"/>
      <c r="AE50" s="323"/>
      <c r="AF50" s="323"/>
      <c r="AG50" s="323"/>
      <c r="AH50" s="323"/>
      <c r="AI50" s="323"/>
      <c r="AJ50" s="323"/>
      <c r="AK50" s="323"/>
    </row>
    <row r="51" spans="1:37" s="287" customFormat="1" x14ac:dyDescent="0.2">
      <c r="A51" s="154" t="str">
        <f>A28</f>
        <v>Fecha de publicación: 09 de Noviembre de 2017</v>
      </c>
      <c r="B51" s="151"/>
      <c r="C51" s="151"/>
      <c r="D51" s="151"/>
      <c r="E51" s="151"/>
      <c r="F51" s="151"/>
      <c r="G51" s="151"/>
      <c r="H51" s="151"/>
      <c r="I51" s="151"/>
      <c r="J51" s="151"/>
      <c r="K51" s="151"/>
      <c r="L51" s="151"/>
      <c r="M51" s="151"/>
      <c r="N51" s="151"/>
      <c r="O51" s="151"/>
      <c r="P51" s="151"/>
      <c r="Q51" s="151"/>
      <c r="R51" s="151"/>
      <c r="T51" s="297" t="str">
        <f>A28</f>
        <v>Fecha de publicación: 09 de Noviembre de 2017</v>
      </c>
      <c r="U51" s="218"/>
      <c r="V51" s="218"/>
      <c r="W51" s="218"/>
      <c r="X51" s="218"/>
      <c r="Y51" s="218"/>
      <c r="Z51" s="218"/>
      <c r="AA51" s="218"/>
      <c r="AB51" s="218"/>
      <c r="AC51" s="218"/>
      <c r="AD51" s="218"/>
      <c r="AE51" s="218"/>
      <c r="AF51" s="218"/>
      <c r="AG51" s="218"/>
      <c r="AH51" s="218"/>
      <c r="AI51" s="218"/>
      <c r="AJ51" s="218"/>
      <c r="AK51" s="218"/>
    </row>
  </sheetData>
  <mergeCells count="4">
    <mergeCell ref="A27:R27"/>
    <mergeCell ref="T29:AK29"/>
    <mergeCell ref="A50:R50"/>
    <mergeCell ref="T50:AK5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G9" sqref="G9"/>
    </sheetView>
  </sheetViews>
  <sheetFormatPr baseColWidth="10" defaultRowHeight="12.75" x14ac:dyDescent="0.2"/>
  <cols>
    <col min="1" max="16384" width="11.42578125" style="151"/>
  </cols>
  <sheetData>
    <row r="1" spans="1:18" ht="14.25" customHeight="1" x14ac:dyDescent="0.2"/>
    <row r="2" spans="1:18" ht="14.25" customHeight="1" x14ac:dyDescent="0.2"/>
    <row r="3" spans="1:18" ht="14.25" customHeight="1" x14ac:dyDescent="0.2"/>
    <row r="4" spans="1:18" ht="14.25" customHeight="1" x14ac:dyDescent="0.2"/>
    <row r="5" spans="1:18" ht="14.25" customHeight="1" x14ac:dyDescent="0.2"/>
    <row r="6" spans="1:18" s="226" customFormat="1" ht="14.25" customHeight="1" x14ac:dyDescent="0.25">
      <c r="A6" s="227" t="s">
        <v>223</v>
      </c>
    </row>
    <row r="7" spans="1:18" s="226" customFormat="1" ht="14.25" customHeight="1" x14ac:dyDescent="0.25">
      <c r="A7" s="227" t="s">
        <v>224</v>
      </c>
    </row>
    <row r="8" spans="1:18" ht="15" x14ac:dyDescent="0.25">
      <c r="A8" s="227" t="s">
        <v>198</v>
      </c>
    </row>
    <row r="10" spans="1:18" x14ac:dyDescent="0.2">
      <c r="A10" s="133" t="s">
        <v>165</v>
      </c>
    </row>
    <row r="11" spans="1:18" x14ac:dyDescent="0.2">
      <c r="A11" s="134" t="s">
        <v>129</v>
      </c>
    </row>
    <row r="12" spans="1:18" x14ac:dyDescent="0.2">
      <c r="A12" s="135" t="str">
        <f>+'ANEXO A'!A36</f>
        <v>III trimestre de 2017</v>
      </c>
    </row>
    <row r="13" spans="1:18" x14ac:dyDescent="0.2">
      <c r="A13" s="324" t="s">
        <v>110</v>
      </c>
      <c r="B13" s="326" t="s">
        <v>111</v>
      </c>
      <c r="C13" s="328" t="s">
        <v>109</v>
      </c>
      <c r="D13" s="194" t="s">
        <v>112</v>
      </c>
      <c r="E13" s="328" t="s">
        <v>128</v>
      </c>
      <c r="F13" s="194" t="s">
        <v>113</v>
      </c>
      <c r="G13" s="195" t="s">
        <v>114</v>
      </c>
      <c r="H13" s="195" t="s">
        <v>115</v>
      </c>
      <c r="I13" s="195" t="s">
        <v>116</v>
      </c>
      <c r="J13" s="195" t="s">
        <v>117</v>
      </c>
      <c r="K13" s="195" t="s">
        <v>118</v>
      </c>
      <c r="L13" s="195" t="s">
        <v>119</v>
      </c>
      <c r="M13" s="195" t="s">
        <v>120</v>
      </c>
      <c r="N13" s="195" t="s">
        <v>121</v>
      </c>
      <c r="O13" s="195" t="s">
        <v>122</v>
      </c>
      <c r="P13" s="195" t="s">
        <v>123</v>
      </c>
      <c r="Q13" s="195" t="s">
        <v>124</v>
      </c>
      <c r="R13" s="195" t="s">
        <v>125</v>
      </c>
    </row>
    <row r="14" spans="1:18" x14ac:dyDescent="0.2">
      <c r="A14" s="325"/>
      <c r="B14" s="327"/>
      <c r="C14" s="329"/>
      <c r="D14" s="196" t="s">
        <v>126</v>
      </c>
      <c r="E14" s="329"/>
      <c r="F14" s="196" t="s">
        <v>127</v>
      </c>
      <c r="G14" s="196" t="s">
        <v>127</v>
      </c>
      <c r="H14" s="196" t="s">
        <v>126</v>
      </c>
      <c r="I14" s="196" t="s">
        <v>127</v>
      </c>
      <c r="J14" s="196" t="s">
        <v>127</v>
      </c>
      <c r="K14" s="196" t="s">
        <v>127</v>
      </c>
      <c r="L14" s="196" t="s">
        <v>127</v>
      </c>
      <c r="M14" s="196" t="s">
        <v>126</v>
      </c>
      <c r="N14" s="196" t="s">
        <v>127</v>
      </c>
      <c r="O14" s="196" t="s">
        <v>127</v>
      </c>
      <c r="P14" s="196" t="s">
        <v>127</v>
      </c>
      <c r="Q14" s="196" t="s">
        <v>127</v>
      </c>
      <c r="R14" s="196" t="s">
        <v>127</v>
      </c>
    </row>
    <row r="15" spans="1:18" x14ac:dyDescent="0.2">
      <c r="A15" s="197" t="s">
        <v>2</v>
      </c>
      <c r="B15" s="198">
        <f>SUM(B16:B21)</f>
        <v>31125312</v>
      </c>
      <c r="C15" s="198">
        <f t="shared" ref="C15:R15" si="0">SUM(C16:C21)</f>
        <v>7704788</v>
      </c>
      <c r="D15" s="198">
        <f t="shared" si="0"/>
        <v>6745746</v>
      </c>
      <c r="E15" s="198">
        <f t="shared" si="0"/>
        <v>2856033</v>
      </c>
      <c r="F15" s="198">
        <f t="shared" si="0"/>
        <v>2181436</v>
      </c>
      <c r="G15" s="198">
        <f t="shared" si="0"/>
        <v>3053367</v>
      </c>
      <c r="H15" s="198">
        <f t="shared" si="0"/>
        <v>1970870</v>
      </c>
      <c r="I15" s="198">
        <f t="shared" si="0"/>
        <v>596522</v>
      </c>
      <c r="J15" s="198">
        <f t="shared" si="0"/>
        <v>696767</v>
      </c>
      <c r="K15" s="198">
        <f t="shared" si="0"/>
        <v>1842338</v>
      </c>
      <c r="L15" s="198">
        <f t="shared" si="0"/>
        <v>997985</v>
      </c>
      <c r="M15" s="198">
        <f t="shared" si="0"/>
        <v>396284</v>
      </c>
      <c r="N15" s="198">
        <f t="shared" si="0"/>
        <v>568075</v>
      </c>
      <c r="O15" s="198">
        <f t="shared" si="0"/>
        <v>296110</v>
      </c>
      <c r="P15" s="198">
        <f t="shared" si="0"/>
        <v>265026</v>
      </c>
      <c r="Q15" s="198">
        <f t="shared" si="0"/>
        <v>558069</v>
      </c>
      <c r="R15" s="198">
        <f t="shared" si="0"/>
        <v>395896</v>
      </c>
    </row>
    <row r="16" spans="1:18" x14ac:dyDescent="0.2">
      <c r="A16" s="199">
        <v>1</v>
      </c>
      <c r="B16" s="198">
        <f t="shared" ref="B16:B21" si="1">SUM(C16:R16)</f>
        <v>341648</v>
      </c>
      <c r="C16" s="200">
        <v>27890</v>
      </c>
      <c r="D16" s="200">
        <v>2952</v>
      </c>
      <c r="E16" s="200">
        <v>2615</v>
      </c>
      <c r="F16" s="200">
        <v>47319</v>
      </c>
      <c r="G16" s="200">
        <v>81409</v>
      </c>
      <c r="H16" s="200">
        <v>18545</v>
      </c>
      <c r="I16" s="200">
        <v>12464</v>
      </c>
      <c r="J16" s="200">
        <v>24603</v>
      </c>
      <c r="K16" s="200">
        <v>23931</v>
      </c>
      <c r="L16" s="200">
        <v>2114</v>
      </c>
      <c r="M16" s="200">
        <v>29823</v>
      </c>
      <c r="N16" s="200">
        <v>2794</v>
      </c>
      <c r="O16" s="200">
        <v>13997</v>
      </c>
      <c r="P16" s="200">
        <v>10370</v>
      </c>
      <c r="Q16" s="200">
        <v>29669</v>
      </c>
      <c r="R16" s="200">
        <v>11153</v>
      </c>
    </row>
    <row r="17" spans="1:18" x14ac:dyDescent="0.2">
      <c r="A17" s="201">
        <v>2</v>
      </c>
      <c r="B17" s="198">
        <f t="shared" si="1"/>
        <v>3246164</v>
      </c>
      <c r="C17" s="200">
        <v>1081935</v>
      </c>
      <c r="D17" s="200">
        <v>287310</v>
      </c>
      <c r="E17" s="200">
        <v>393524</v>
      </c>
      <c r="F17" s="200">
        <v>252895</v>
      </c>
      <c r="G17" s="200">
        <v>449927</v>
      </c>
      <c r="H17" s="200">
        <v>107783</v>
      </c>
      <c r="I17" s="200">
        <v>66217</v>
      </c>
      <c r="J17" s="200">
        <v>25348</v>
      </c>
      <c r="K17" s="200">
        <v>172673</v>
      </c>
      <c r="L17" s="200">
        <v>84345</v>
      </c>
      <c r="M17" s="200">
        <v>48311</v>
      </c>
      <c r="N17" s="200">
        <v>17129</v>
      </c>
      <c r="O17" s="200">
        <v>60974</v>
      </c>
      <c r="P17" s="200">
        <v>32748</v>
      </c>
      <c r="Q17" s="200">
        <v>139139</v>
      </c>
      <c r="R17" s="200">
        <v>25906</v>
      </c>
    </row>
    <row r="18" spans="1:18" x14ac:dyDescent="0.2">
      <c r="A18" s="201">
        <v>3</v>
      </c>
      <c r="B18" s="198">
        <f t="shared" si="1"/>
        <v>8851639</v>
      </c>
      <c r="C18" s="200">
        <v>2193089</v>
      </c>
      <c r="D18" s="200">
        <v>2041428</v>
      </c>
      <c r="E18" s="200">
        <v>1476457</v>
      </c>
      <c r="F18" s="200">
        <v>288120</v>
      </c>
      <c r="G18" s="200">
        <v>175701</v>
      </c>
      <c r="H18" s="200">
        <v>580387</v>
      </c>
      <c r="I18" s="200">
        <v>194930</v>
      </c>
      <c r="J18" s="200">
        <v>192931</v>
      </c>
      <c r="K18" s="200">
        <v>449484</v>
      </c>
      <c r="L18" s="200">
        <v>368660</v>
      </c>
      <c r="M18" s="200">
        <v>135262</v>
      </c>
      <c r="N18" s="200">
        <v>285737</v>
      </c>
      <c r="O18" s="200">
        <v>133733</v>
      </c>
      <c r="P18" s="200">
        <v>104619</v>
      </c>
      <c r="Q18" s="200">
        <v>163637</v>
      </c>
      <c r="R18" s="200">
        <v>67464</v>
      </c>
    </row>
    <row r="19" spans="1:18" x14ac:dyDescent="0.2">
      <c r="A19" s="201">
        <v>4</v>
      </c>
      <c r="B19" s="198">
        <f t="shared" si="1"/>
        <v>8848166</v>
      </c>
      <c r="C19" s="200">
        <v>1759365</v>
      </c>
      <c r="D19" s="200">
        <v>2391113</v>
      </c>
      <c r="E19" s="200">
        <v>804298</v>
      </c>
      <c r="F19" s="200">
        <v>554929</v>
      </c>
      <c r="G19" s="200">
        <v>903483</v>
      </c>
      <c r="H19" s="200">
        <v>730546</v>
      </c>
      <c r="I19" s="200">
        <v>117222</v>
      </c>
      <c r="J19" s="200">
        <v>157731</v>
      </c>
      <c r="K19" s="200">
        <v>431935</v>
      </c>
      <c r="L19" s="200">
        <v>376707</v>
      </c>
      <c r="M19" s="200">
        <v>99704</v>
      </c>
      <c r="N19" s="200">
        <v>73156</v>
      </c>
      <c r="O19" s="200">
        <v>55511</v>
      </c>
      <c r="P19" s="200">
        <v>101170</v>
      </c>
      <c r="Q19" s="200">
        <v>141736</v>
      </c>
      <c r="R19" s="200">
        <v>149560</v>
      </c>
    </row>
    <row r="20" spans="1:18" x14ac:dyDescent="0.2">
      <c r="A20" s="201">
        <v>5</v>
      </c>
      <c r="B20" s="198">
        <f t="shared" si="1"/>
        <v>4768317</v>
      </c>
      <c r="C20" s="200">
        <v>1558770</v>
      </c>
      <c r="D20" s="200">
        <v>910802</v>
      </c>
      <c r="E20" s="200">
        <v>95714</v>
      </c>
      <c r="F20" s="200">
        <v>489026</v>
      </c>
      <c r="G20" s="200">
        <v>407127</v>
      </c>
      <c r="H20" s="200">
        <v>251889</v>
      </c>
      <c r="I20" s="200">
        <v>33506</v>
      </c>
      <c r="J20" s="200">
        <v>241151</v>
      </c>
      <c r="K20" s="200">
        <v>286184</v>
      </c>
      <c r="L20" s="200">
        <v>116318</v>
      </c>
      <c r="M20" s="200">
        <v>31673</v>
      </c>
      <c r="N20" s="200">
        <v>93320</v>
      </c>
      <c r="O20" s="200">
        <v>28520</v>
      </c>
      <c r="P20" s="200">
        <v>16119</v>
      </c>
      <c r="Q20" s="200">
        <v>83888</v>
      </c>
      <c r="R20" s="200">
        <v>124310</v>
      </c>
    </row>
    <row r="21" spans="1:18" x14ac:dyDescent="0.2">
      <c r="A21" s="196">
        <v>6</v>
      </c>
      <c r="B21" s="202">
        <f t="shared" si="1"/>
        <v>5069378</v>
      </c>
      <c r="C21" s="203">
        <v>1083739</v>
      </c>
      <c r="D21" s="203">
        <v>1112141</v>
      </c>
      <c r="E21" s="203">
        <v>83425</v>
      </c>
      <c r="F21" s="203">
        <v>549147</v>
      </c>
      <c r="G21" s="203">
        <v>1035720</v>
      </c>
      <c r="H21" s="203">
        <v>281720</v>
      </c>
      <c r="I21" s="203">
        <v>172183</v>
      </c>
      <c r="J21" s="203">
        <v>55003</v>
      </c>
      <c r="K21" s="203">
        <v>478131</v>
      </c>
      <c r="L21" s="203">
        <v>49841</v>
      </c>
      <c r="M21" s="203">
        <v>51511</v>
      </c>
      <c r="N21" s="203">
        <v>95939</v>
      </c>
      <c r="O21" s="203">
        <v>3375</v>
      </c>
      <c r="P21" s="203" t="s">
        <v>13</v>
      </c>
      <c r="Q21" s="203" t="s">
        <v>13</v>
      </c>
      <c r="R21" s="203">
        <v>17503</v>
      </c>
    </row>
  </sheetData>
  <mergeCells count="4">
    <mergeCell ref="A13:A14"/>
    <mergeCell ref="B13:B14"/>
    <mergeCell ref="C13:C14"/>
    <mergeCell ref="E13: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ANEXO A</vt:lpstr>
      <vt:lpstr>ANEXO B</vt:lpstr>
      <vt:lpstr>ANEXO C</vt:lpstr>
      <vt:lpstr>ANEXO D</vt:lpstr>
      <vt:lpstr>ANEXO E</vt:lpstr>
      <vt:lpstr>ANEXO F</vt:lpstr>
      <vt:lpstr>ANEXO G</vt:lpstr>
      <vt:lpstr>ANEXO H</vt:lpstr>
      <vt:lpstr>ANEXO I</vt:lpstr>
      <vt:lpstr>ANEXO J</vt:lpstr>
      <vt:lpstr>ANEXO K</vt:lpstr>
    </vt:vector>
  </TitlesOfParts>
  <Company>DANE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YAMendezZ</dc:creator>
  <cp:lastModifiedBy>Ana Judtih Bautista Beltran</cp:lastModifiedBy>
  <cp:lastPrinted>2016-08-22T21:44:08Z</cp:lastPrinted>
  <dcterms:created xsi:type="dcterms:W3CDTF">2004-11-29T22:38:27Z</dcterms:created>
  <dcterms:modified xsi:type="dcterms:W3CDTF">2017-11-09T17:05:38Z</dcterms:modified>
</cp:coreProperties>
</file>