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105" yWindow="4005" windowWidth="20490" windowHeight="4185" tabRatio="860"/>
  </bookViews>
  <sheets>
    <sheet name="Contenido" sheetId="23" r:id="rId1"/>
    <sheet name="ANEXO A" sheetId="24" r:id="rId2"/>
    <sheet name="ANEXO B" sheetId="25" r:id="rId3"/>
    <sheet name="ANEXO C" sheetId="26" r:id="rId4"/>
    <sheet name="ANEXO D" sheetId="27" r:id="rId5"/>
    <sheet name="ANEXO E" sheetId="28" r:id="rId6"/>
    <sheet name="ANEXO F" sheetId="29" r:id="rId7"/>
    <sheet name="ANEXO G" sheetId="30" r:id="rId8"/>
    <sheet name="ANEXO H" sheetId="31" r:id="rId9"/>
    <sheet name="ANEXO I" sheetId="32" r:id="rId10"/>
    <sheet name="ANEXO J" sheetId="33" r:id="rId11"/>
    <sheet name="ANEXO K" sheetId="34" r:id="rId12"/>
  </sheets>
  <externalReferences>
    <externalReference r:id="rId13"/>
  </externalReferences>
  <definedNames>
    <definedName name="_xlnm._FilterDatabase">[1]PROC0402!$J$1:$J$177</definedName>
  </definedNames>
  <calcPr calcId="145621"/>
</workbook>
</file>

<file path=xl/calcChain.xml><?xml version="1.0" encoding="utf-8"?>
<calcChain xmlns="http://schemas.openxmlformats.org/spreadsheetml/2006/main">
  <c r="B76" i="29" l="1"/>
  <c r="C43" i="33" l="1"/>
  <c r="I43" i="33"/>
  <c r="B31" i="34" l="1"/>
  <c r="B14" i="34"/>
  <c r="B14" i="31"/>
  <c r="B37" i="29"/>
  <c r="B14" i="26"/>
  <c r="B14" i="27"/>
  <c r="B27" i="34"/>
  <c r="B44" i="34" s="1"/>
  <c r="K51" i="34"/>
  <c r="J51" i="34"/>
  <c r="I51" i="34"/>
  <c r="H51" i="34"/>
  <c r="G51" i="34"/>
  <c r="F51" i="34"/>
  <c r="E51" i="34"/>
  <c r="D51" i="34"/>
  <c r="C51" i="34"/>
  <c r="K17" i="34"/>
  <c r="J17" i="34"/>
  <c r="I17" i="34"/>
  <c r="G17" i="34"/>
  <c r="F17" i="34"/>
  <c r="E17" i="34"/>
  <c r="D17" i="34"/>
  <c r="C17" i="34"/>
  <c r="K34" i="34"/>
  <c r="J34" i="34"/>
  <c r="I34" i="34"/>
  <c r="G34" i="34"/>
  <c r="F34" i="34"/>
  <c r="E34" i="34"/>
  <c r="D34" i="34"/>
  <c r="C34" i="34"/>
  <c r="B40" i="33"/>
  <c r="B14" i="33"/>
  <c r="K17" i="33"/>
  <c r="J17" i="33"/>
  <c r="I17" i="33"/>
  <c r="G17" i="33"/>
  <c r="F17" i="33"/>
  <c r="E17" i="33"/>
  <c r="D17" i="33"/>
  <c r="C17" i="33"/>
  <c r="K43" i="33"/>
  <c r="J43" i="33"/>
  <c r="G43" i="33"/>
  <c r="F43" i="33"/>
  <c r="E43" i="33"/>
  <c r="D43" i="33"/>
  <c r="C50" i="32"/>
  <c r="C23" i="31"/>
  <c r="C22" i="31"/>
  <c r="C21" i="31"/>
  <c r="C20" i="31"/>
  <c r="C19" i="31"/>
  <c r="C18" i="31"/>
  <c r="S17" i="31"/>
  <c r="R17" i="31"/>
  <c r="Q17" i="31"/>
  <c r="P17" i="31"/>
  <c r="O17" i="31"/>
  <c r="N17" i="31"/>
  <c r="M17" i="31"/>
  <c r="L17" i="31"/>
  <c r="K17" i="31"/>
  <c r="J17" i="31"/>
  <c r="I17" i="31"/>
  <c r="H17" i="31"/>
  <c r="G17" i="31"/>
  <c r="F17" i="31"/>
  <c r="E17" i="31"/>
  <c r="D17" i="31"/>
  <c r="B30" i="30"/>
  <c r="U32" i="30" s="1"/>
  <c r="U14" i="30"/>
  <c r="U36" i="30" s="1"/>
  <c r="B36" i="30"/>
  <c r="B14" i="30"/>
  <c r="C26" i="30"/>
  <c r="C25" i="30"/>
  <c r="C24" i="30"/>
  <c r="C23" i="30"/>
  <c r="C22" i="30"/>
  <c r="C21" i="30"/>
  <c r="C20" i="30"/>
  <c r="C19" i="30"/>
  <c r="C18" i="30"/>
  <c r="C17" i="30"/>
  <c r="S16" i="30"/>
  <c r="R16" i="30"/>
  <c r="Q16" i="30"/>
  <c r="P16" i="30"/>
  <c r="O16" i="30"/>
  <c r="N16" i="30"/>
  <c r="M16" i="30"/>
  <c r="L16" i="30"/>
  <c r="K16" i="30"/>
  <c r="J16" i="30"/>
  <c r="I16" i="30"/>
  <c r="H16" i="30"/>
  <c r="G16" i="30"/>
  <c r="F16" i="30"/>
  <c r="E16" i="30"/>
  <c r="D16" i="30"/>
  <c r="C48" i="30"/>
  <c r="C47" i="30"/>
  <c r="C46" i="30"/>
  <c r="C45" i="30"/>
  <c r="C44" i="30"/>
  <c r="C43" i="30"/>
  <c r="C42" i="30"/>
  <c r="C41" i="30"/>
  <c r="C40" i="30"/>
  <c r="C39" i="30"/>
  <c r="S38" i="30"/>
  <c r="R38" i="30"/>
  <c r="Q38" i="30"/>
  <c r="P38" i="30"/>
  <c r="O38" i="30"/>
  <c r="N38" i="30"/>
  <c r="M38" i="30"/>
  <c r="L38" i="30"/>
  <c r="K38" i="30"/>
  <c r="J38" i="30"/>
  <c r="I38" i="30"/>
  <c r="H38" i="30"/>
  <c r="G38" i="30"/>
  <c r="F38" i="30"/>
  <c r="E38" i="30"/>
  <c r="D38" i="30"/>
  <c r="B30" i="29"/>
  <c r="M54" i="29" s="1"/>
  <c r="C17" i="31" l="1"/>
  <c r="C16" i="30"/>
  <c r="B53" i="30"/>
  <c r="B61" i="34"/>
  <c r="C38" i="30"/>
  <c r="U53" i="30"/>
  <c r="B54" i="29"/>
  <c r="M31" i="29"/>
  <c r="U14" i="28" l="1"/>
  <c r="U37" i="28" s="1"/>
  <c r="B37" i="28"/>
  <c r="B30" i="28"/>
  <c r="U54" i="28" s="1"/>
  <c r="B14" i="28"/>
  <c r="B36" i="27"/>
  <c r="B30" i="26"/>
  <c r="B50" i="26" s="1"/>
  <c r="B34" i="26"/>
  <c r="U14" i="25"/>
  <c r="B37" i="25"/>
  <c r="B30" i="25"/>
  <c r="U54" i="25" s="1"/>
  <c r="B14" i="25"/>
  <c r="U53" i="24"/>
  <c r="B53" i="24"/>
  <c r="U37" i="25"/>
  <c r="U32" i="24"/>
  <c r="B54" i="28" l="1"/>
  <c r="U32" i="28"/>
  <c r="U32" i="25"/>
  <c r="B54" i="25"/>
</calcChain>
</file>

<file path=xl/sharedStrings.xml><?xml version="1.0" encoding="utf-8"?>
<sst xmlns="http://schemas.openxmlformats.org/spreadsheetml/2006/main" count="1394" uniqueCount="280">
  <si>
    <t>Metros cuadrados</t>
  </si>
  <si>
    <t>Destinos</t>
  </si>
  <si>
    <t>Total</t>
  </si>
  <si>
    <t>Apartamentos</t>
  </si>
  <si>
    <t>Oficinas</t>
  </si>
  <si>
    <t>Comercio</t>
  </si>
  <si>
    <t>Casas</t>
  </si>
  <si>
    <t>Bodegas</t>
  </si>
  <si>
    <t>Educación</t>
  </si>
  <si>
    <t>Hoteles</t>
  </si>
  <si>
    <t xml:space="preserve">Hospitales </t>
  </si>
  <si>
    <t>Administración pública</t>
  </si>
  <si>
    <t>Otros</t>
  </si>
  <si>
    <t>-</t>
  </si>
  <si>
    <t>Hospitales</t>
  </si>
  <si>
    <t>Áreas urbanas y metropolitanas</t>
  </si>
  <si>
    <t>Área culminada,  por áreas urbanas y metropolitanas, según destinos</t>
  </si>
  <si>
    <t>Prefabricados industrializados</t>
  </si>
  <si>
    <t>Área nueva,  por sistema constructivo, según destinos</t>
  </si>
  <si>
    <t>Unidades</t>
  </si>
  <si>
    <t>Área nueva,  por sistema constructivo, según áreas urbanas y metropolitanas</t>
  </si>
  <si>
    <t>Estructura general del área, por estado de obra, según destinos</t>
  </si>
  <si>
    <t>Total área culminada</t>
  </si>
  <si>
    <t>Área en proceso</t>
  </si>
  <si>
    <t>Nueva</t>
  </si>
  <si>
    <t>Continúa en proceso</t>
  </si>
  <si>
    <t>Reinicia                   proceso</t>
  </si>
  <si>
    <t>Total área en proceso</t>
  </si>
  <si>
    <t>Continúa paralizada</t>
  </si>
  <si>
    <t>Total área paralizada</t>
  </si>
  <si>
    <t>- Sin movimiento. No se registraron metros cuadrados en el período de referencia</t>
  </si>
  <si>
    <t>Porcentajes</t>
  </si>
  <si>
    <t>*** Variación con cálculo matemático indeterminado</t>
  </si>
  <si>
    <t>- Sin movimiento. No se registraron variaciones en el período de referencia</t>
  </si>
  <si>
    <t>- Sin movimiento. No se registraron contribuciones en el período de referencia</t>
  </si>
  <si>
    <t>Área iniciada,  por áreas urbanas y metropolitanas, según destinos</t>
  </si>
  <si>
    <t>Variación trimestral del área iniciada, por áreas urbanas y metropolitanas, según destinos</t>
  </si>
  <si>
    <t>Mampostería estructural</t>
  </si>
  <si>
    <t>Mampostería confinada - pórticos</t>
  </si>
  <si>
    <t>- Sin movimiento. No se registraron unidades en el período de referencia</t>
  </si>
  <si>
    <t>Contribución del área iniciada, por áreas urbanas y metropolitanas, según destinos</t>
  </si>
  <si>
    <t>Variación del área culminada, por áreas urbanas y metropolitanas, según destinos</t>
  </si>
  <si>
    <t>Contribución del área culminada, por áreas urbanas y metropolitanas, según destinos</t>
  </si>
  <si>
    <t>Puntos porcentuales</t>
  </si>
  <si>
    <t>Variación anual del área censada, por estado de obra, según destinos</t>
  </si>
  <si>
    <t>Contribución anual del área censada, por estado de obra, según destinos</t>
  </si>
  <si>
    <t xml:space="preserve">Medellín  AM </t>
  </si>
  <si>
    <t xml:space="preserve">Cali                  AU               </t>
  </si>
  <si>
    <t xml:space="preserve">B/quilla.     AU  </t>
  </si>
  <si>
    <t xml:space="preserve">B/manga.     AM </t>
  </si>
  <si>
    <t xml:space="preserve">Pereira  AU </t>
  </si>
  <si>
    <t xml:space="preserve">Armenia   AU </t>
  </si>
  <si>
    <t xml:space="preserve">Cali  AU               </t>
  </si>
  <si>
    <t xml:space="preserve">Barranquilla  AU  </t>
  </si>
  <si>
    <t xml:space="preserve">Bucaramanga  AM </t>
  </si>
  <si>
    <t>Área paralizada nueva,  por áreas urbanas y metropolitanas, según destinos</t>
  </si>
  <si>
    <t>Cartagena AU</t>
  </si>
  <si>
    <t>Cúcuta AM</t>
  </si>
  <si>
    <t>Manizales AU</t>
  </si>
  <si>
    <t>Villavicencio AU</t>
  </si>
  <si>
    <t>Neiva AU</t>
  </si>
  <si>
    <t>Pasto AU</t>
  </si>
  <si>
    <t>Popayán AU</t>
  </si>
  <si>
    <t>Ibagué AU</t>
  </si>
  <si>
    <t xml:space="preserve">EXCAVACIÓN Y CIMENTACIÓN </t>
  </si>
  <si>
    <t xml:space="preserve">ESTRUCTURA Y CUBIERTA    </t>
  </si>
  <si>
    <t xml:space="preserve">MAMPOSTERIA Y PAÑETES     </t>
  </si>
  <si>
    <t xml:space="preserve">ACABADOS NIVEL 1 </t>
  </si>
  <si>
    <t xml:space="preserve">ACABADOS NIVEL 2   </t>
  </si>
  <si>
    <t xml:space="preserve">ACABADOS NIVEL 3  </t>
  </si>
  <si>
    <t xml:space="preserve">Excavación y cimentación  </t>
  </si>
  <si>
    <t xml:space="preserve">Estructura y cubierta         </t>
  </si>
  <si>
    <t xml:space="preserve">Mamposteria y pañetes         </t>
  </si>
  <si>
    <t>Acabados Nivel 1</t>
  </si>
  <si>
    <t xml:space="preserve">Acabados Nivel 1 </t>
  </si>
  <si>
    <t xml:space="preserve">Acabados Nivel 2  </t>
  </si>
  <si>
    <t xml:space="preserve">Acabados Nivel 2 </t>
  </si>
  <si>
    <t xml:space="preserve">Acabados Nivel 3  </t>
  </si>
  <si>
    <t xml:space="preserve">Acabados Nivel 3 </t>
  </si>
  <si>
    <t xml:space="preserve">Acabados Nivel 3   </t>
  </si>
  <si>
    <t xml:space="preserve">Paralizadas  </t>
  </si>
  <si>
    <t xml:space="preserve">Paralizadas </t>
  </si>
  <si>
    <t>Paralizadas</t>
  </si>
  <si>
    <t xml:space="preserve">Paralizadas   </t>
  </si>
  <si>
    <t xml:space="preserve">Culminadas   </t>
  </si>
  <si>
    <t xml:space="preserve">Culminadas </t>
  </si>
  <si>
    <t>Culminadas</t>
  </si>
  <si>
    <t xml:space="preserve">Panel de obras en proceso, según avance de obra </t>
  </si>
  <si>
    <t xml:space="preserve">Metros cuadrados </t>
  </si>
  <si>
    <t>p Cifra provisional</t>
  </si>
  <si>
    <t>p Cifra preliminar</t>
  </si>
  <si>
    <t xml:space="preserve">Fuente: DANE Censo de Edificaciones -CEED </t>
  </si>
  <si>
    <t>Variación trimestral del área paralizada nueva, por áreas urbanas y metropolitanas, según destinos</t>
  </si>
  <si>
    <t>Contribución trimestral del área paralizada nueva, por áreas urbanas y metropolitanas, según destinos</t>
  </si>
  <si>
    <t xml:space="preserve">Área paralizada </t>
  </si>
  <si>
    <t xml:space="preserve">Área  paralizada </t>
  </si>
  <si>
    <t>Área en construcción, por áreas urbanas y metropolitanas, según destinos</t>
  </si>
  <si>
    <t>Variación trimestral del área en construcción, por áreas urbanas y metropolitanas, según destinos</t>
  </si>
  <si>
    <t>Contribución del área en construcción, por áreas urbanas y metropolitanas, según destinos</t>
  </si>
  <si>
    <t xml:space="preserve">B/quilla     AU  </t>
  </si>
  <si>
    <t xml:space="preserve">B/manga     AM </t>
  </si>
  <si>
    <t>- Sin movimiento No se registraron metros cuadrados en el período de referencia</t>
  </si>
  <si>
    <t>- Sin movimiento No se registraron variaciones en el período de referencia</t>
  </si>
  <si>
    <t>- Sin movimiento No se registraron contribuciones en el período de referencia</t>
  </si>
  <si>
    <t>Cundinamarca</t>
  </si>
  <si>
    <t xml:space="preserve">Bogotá  </t>
  </si>
  <si>
    <t xml:space="preserve">Bogotá*                </t>
  </si>
  <si>
    <t xml:space="preserve">* A partir de la publicación del II trimestre de 2013 la información de Bogotá en los anexos corresponde solo a esta ciudad, el municipio de Soacha se encuentra en el Departamento de Cundinanarca. Para consultar la información desde el II trimestre de 2012 puede consultar la estructura general de 16 áreas </t>
  </si>
  <si>
    <t xml:space="preserve">* A partir de la publicación del II trimestre de 2013 la información de Bogotá en los anexos corresponde solo a esta ciudad, el municipio de Soacha se encuentra en el Departamento de Cundinamarca. Para consultar la información desde el II trimestre de 2012 puede consultar la estructura general de 16 áreas </t>
  </si>
  <si>
    <t>Bogotá</t>
  </si>
  <si>
    <t>Estratos</t>
  </si>
  <si>
    <t xml:space="preserve">Total </t>
  </si>
  <si>
    <t>Medellín</t>
  </si>
  <si>
    <t>Cali</t>
  </si>
  <si>
    <t>B/quilla.</t>
  </si>
  <si>
    <t>B/manga.</t>
  </si>
  <si>
    <t>Pereira</t>
  </si>
  <si>
    <t>Armenia</t>
  </si>
  <si>
    <t>Cartagena</t>
  </si>
  <si>
    <t>Ibagué</t>
  </si>
  <si>
    <t>Cúcuta</t>
  </si>
  <si>
    <t>Manizales</t>
  </si>
  <si>
    <t>Villavicencio</t>
  </si>
  <si>
    <t>Neiva</t>
  </si>
  <si>
    <t>Pasto</t>
  </si>
  <si>
    <t>Popayán</t>
  </si>
  <si>
    <t>AM</t>
  </si>
  <si>
    <t>AU</t>
  </si>
  <si>
    <t>Estructura general del área, por estado de obra, según áreas de cobertura</t>
  </si>
  <si>
    <t>Anexo A</t>
  </si>
  <si>
    <t>Anexo B</t>
  </si>
  <si>
    <t>Anexo C</t>
  </si>
  <si>
    <t>Unidades Iniciadas,  por sistema constructivo, según destinos</t>
  </si>
  <si>
    <t>Anexo D</t>
  </si>
  <si>
    <t>Anexo E</t>
  </si>
  <si>
    <t>Anexo F</t>
  </si>
  <si>
    <t>Anexo G</t>
  </si>
  <si>
    <t>Anexo H</t>
  </si>
  <si>
    <t>Anexo I</t>
  </si>
  <si>
    <t>Anexo J</t>
  </si>
  <si>
    <t xml:space="preserve">Cali                AU               </t>
  </si>
  <si>
    <t>Cuadro A1</t>
  </si>
  <si>
    <t>Cuadro A2</t>
  </si>
  <si>
    <t>Cuadro A3</t>
  </si>
  <si>
    <t>Cuadro A4</t>
  </si>
  <si>
    <t>Cuadro B1</t>
  </si>
  <si>
    <t>Cuadro B2</t>
  </si>
  <si>
    <t>Cuadro B3</t>
  </si>
  <si>
    <t>Cuadro B4</t>
  </si>
  <si>
    <t>Cuadro C1</t>
  </si>
  <si>
    <t>Cuadro C2</t>
  </si>
  <si>
    <t>Cuadro E1</t>
  </si>
  <si>
    <t>Cuadro E3</t>
  </si>
  <si>
    <t>Cuadro E2</t>
  </si>
  <si>
    <t>Cuadro E4</t>
  </si>
  <si>
    <t>Cuadro F1</t>
  </si>
  <si>
    <t>Cuadro F3</t>
  </si>
  <si>
    <t>Cuadro F2</t>
  </si>
  <si>
    <t>Cuadro F4</t>
  </si>
  <si>
    <t>Cuadro G1</t>
  </si>
  <si>
    <t>Cuadro G3</t>
  </si>
  <si>
    <t>Cuadro G2</t>
  </si>
  <si>
    <t>Cuadro G4</t>
  </si>
  <si>
    <t>Cuadro H1</t>
  </si>
  <si>
    <t>Diagrama  1</t>
  </si>
  <si>
    <t>Cuadro J2</t>
  </si>
  <si>
    <t>Cuadro J1</t>
  </si>
  <si>
    <t>Cuadro J3</t>
  </si>
  <si>
    <t>Capitulos</t>
  </si>
  <si>
    <t>Excavación y Cimentación</t>
  </si>
  <si>
    <t>Estructura y Cubierta</t>
  </si>
  <si>
    <t>Mamposteria y Pañetes</t>
  </si>
  <si>
    <t>Acabados Nivel I</t>
  </si>
  <si>
    <t>Acabados Nivel II</t>
  </si>
  <si>
    <t>Acabados Nivel III</t>
  </si>
  <si>
    <t>Anexo K</t>
  </si>
  <si>
    <t>Cuadro K1</t>
  </si>
  <si>
    <t>Cuadro K2</t>
  </si>
  <si>
    <t>Acabados Nivel I incluye: carpintería metálica y de madera, pisos, enchapes, recubrimientos de muros, cielos rasos; Acabados nivel II incluye: pintura, instalación de equipos y alfombras, vidrios y espejos, instalación de apliques, cerrajería y herrajes y Acabados Nivel III incluye: remates, aseo y limpieza.</t>
  </si>
  <si>
    <t>Cuadro K3</t>
  </si>
  <si>
    <t xml:space="preserve">Bogotá*  </t>
  </si>
  <si>
    <t>III trimestre de 2017</t>
  </si>
  <si>
    <t xml:space="preserve">Anexo A. Area en proceso, variaciones y contribuciones trimestrales. Por áreas de cobertura, según destino. </t>
  </si>
  <si>
    <t>Anexo C. Area  nueva y unidades, por sistemas constructivos, según destinos</t>
  </si>
  <si>
    <t>Anexo D. Área nueva,  por sistema constructivo, según áreas urbanas y metropolitanas</t>
  </si>
  <si>
    <t xml:space="preserve">Anexo E. Area culminada, variaciones y contribuciones trimestrales. Por áreas de cobertura, según destino. </t>
  </si>
  <si>
    <t xml:space="preserve">Anexo F. Estructura por estados de obra, variaciones y contribuciones anuales. Según destino. </t>
  </si>
  <si>
    <t xml:space="preserve">Anexo G. Area paralizada nueva, variaciones y contribuciones trimestrales. Por áreas de cobertura, según destino. </t>
  </si>
  <si>
    <t xml:space="preserve">Anexo H. Area Proceso. Por áreas de cobertura, según estrato. </t>
  </si>
  <si>
    <t>Anexo I. Panel Obras en proceso de construcción, según avance de obra</t>
  </si>
  <si>
    <t>Anexo J. Estructura por estados de obra. Según áreas de cobertura</t>
  </si>
  <si>
    <t xml:space="preserve">16 Áreas </t>
  </si>
  <si>
    <t>Bogotá*</t>
  </si>
  <si>
    <t xml:space="preserve">Anexo B. Area en iniciada, variaciones y contribuciones trimestrales. Por áreas de cobertura, según destino. </t>
  </si>
  <si>
    <t xml:space="preserve">Cuadro D1. </t>
  </si>
  <si>
    <t>Neiva     AU</t>
  </si>
  <si>
    <t>Pasto      AU</t>
  </si>
  <si>
    <t>Ibagué    AU</t>
  </si>
  <si>
    <t>Ibagué      AU</t>
  </si>
  <si>
    <t>Neiva          AU</t>
  </si>
  <si>
    <t>Neiva         AU</t>
  </si>
  <si>
    <t>Pasto           AU</t>
  </si>
  <si>
    <t>Pasto        AU</t>
  </si>
  <si>
    <t>Popayán         AU</t>
  </si>
  <si>
    <t>Popayán            AU</t>
  </si>
  <si>
    <t>Neiva  AU</t>
  </si>
  <si>
    <t>Cúcuta         AM</t>
  </si>
  <si>
    <t>Cúcuta      AM</t>
  </si>
  <si>
    <t>Pasto         AU</t>
  </si>
  <si>
    <t>Ibagué              AU</t>
  </si>
  <si>
    <t>Cúcuta              AM</t>
  </si>
  <si>
    <t>Manizales                AU</t>
  </si>
  <si>
    <t>Neiva                    AU</t>
  </si>
  <si>
    <t>Pasto                  AU</t>
  </si>
  <si>
    <t xml:space="preserve">Armenia                   AU </t>
  </si>
  <si>
    <t xml:space="preserve">Cali                          AU               </t>
  </si>
  <si>
    <t xml:space="preserve">Medellín            AM </t>
  </si>
  <si>
    <t>Popayán               AU</t>
  </si>
  <si>
    <t>Cartagena         AU</t>
  </si>
  <si>
    <t>Cartagena        AU</t>
  </si>
  <si>
    <t>Neiva            AU</t>
  </si>
  <si>
    <t>Pasto             AU</t>
  </si>
  <si>
    <t>Ibagué            AU</t>
  </si>
  <si>
    <t>Cúcuta           AM</t>
  </si>
  <si>
    <t>Manizales          AU</t>
  </si>
  <si>
    <t>Manizales       AU</t>
  </si>
  <si>
    <t>Popayán              AU</t>
  </si>
  <si>
    <t>Cuadro A1 - Área en construcción, por áreas urbanas y metropolitanas, según destinos III trimestre de 2017</t>
  </si>
  <si>
    <t>Cuadro A2 - Área en construcción, por áreas urbanas y metropolitanas, según destinos IV trimestre de 2017</t>
  </si>
  <si>
    <t>Cuadro A3 - Variación trimestral del área en construcción, por áreas urbanas y metropolitanas, según destinos IV trimestre de 2017 / III trimestre de 2017</t>
  </si>
  <si>
    <t>Cuadro A4 - Contribución del área en construcción, por áreas urbanas y metropolitanas, según destinos IV trimestre de 2017 / III trimestre de 2017</t>
  </si>
  <si>
    <t>Cuadro B1 - Área iniciada,  por áreas urbanas y metropolitanas, según destinos III trimestre de 2017</t>
  </si>
  <si>
    <t>Cuadro B2 - Área iniciada,  por áreas urbanas y metropolitanas, según destinos IV trimestre de 2017</t>
  </si>
  <si>
    <t>Cuadro B3 - Variación trimestral del área iniciada, por áreas urbanas y metropolitanas, según destinos IV trimestre de 2017 / III trimestre de 2017</t>
  </si>
  <si>
    <t>Cuadro B4 - Contribución del área iniciada, por áreas urbanas y metropolitanas, según destinos IV trimestre de 2017 / III trimestre de 2017</t>
  </si>
  <si>
    <t>Cuadro C1 - Área nueva,  por sistema constructivo, según destinos IV trimestre de 2017</t>
  </si>
  <si>
    <t>Cuadro C2 - Unidades Iniciadas,  por sistema constructivo, según destinos IV trimestre de 2017</t>
  </si>
  <si>
    <t>Cuadro E1 - Área culminada,  por áreas urbanas y metropolitanas, según destinos III trimestre de 2017</t>
  </si>
  <si>
    <t>Cuadro G1 - Área paralizada nueva,  por áreas urbanas y metropolitanas, según destinos III trimestre de 2017</t>
  </si>
  <si>
    <t>Cuadro J1 - Estructura general del área, por estado de obra, según áreas de cobertura III trimestre de 2017</t>
  </si>
  <si>
    <t>Cuadro D1 - Área nueva,  por sistema constructivo, según áreas urbanas y metropolitanas IV trimestre de 2017</t>
  </si>
  <si>
    <t>Cuadro E2 - Área culminada,  por áreas urbanas y metropolitanas, según destinos IV trimestre de 2017</t>
  </si>
  <si>
    <t>Cuadro E3 - Variación del área culminada, por áreas urbanas y metropolitanas, según destinos IV trimestre de 2017 / III trimestre de 2017</t>
  </si>
  <si>
    <t>Cuadro E4 - Contribución del área culminada, por áreas urbanas y metropolitanas, según destinos IV trimestre de 2017 / III trimestre de 2017</t>
  </si>
  <si>
    <t>Cuadro F2 - Estructura general del área, por estado de obra, según destinos IV trimestre de 2017</t>
  </si>
  <si>
    <t>Cuadro G2 - Área paralizada nueva,  por áreas urbanas y metropolitanas, según destinos IV trimestre de 2017</t>
  </si>
  <si>
    <t>Cuadro H1 - Área en proceso, por áreas de cobertura, según estrato socioeconomico IV trimestre de 2017</t>
  </si>
  <si>
    <t>Cuadro J2 - Estructura general del área, por estado de obra, según áreas de cobertura IV trimestre de 2017</t>
  </si>
  <si>
    <t>Cuadro J3 - Estructura general del área, por estado de obra, según áreas de cobertura IV trimestre de 2016</t>
  </si>
  <si>
    <t>Cuadro G3 - Variación trimestral del área paralizada nueva, por áreas urbanas y metropolitanas, según destinos IV trimestre de 2017 / III trimestre de 2017</t>
  </si>
  <si>
    <t>Cuadro G4 - Contribución trimestral del área paralizada nueva, por áreas urbanas y metropolitanas, según destinos IV trimestre de 2017 / III trimestre de 2017</t>
  </si>
  <si>
    <t>Diagrama  1 - Panel de obras en proceso, según avance de obra  III trimestre de 2017 y IV trimestre de 2017</t>
  </si>
  <si>
    <t>IV trimestre de 2017</t>
  </si>
  <si>
    <t>IV trimestre de 2017 / III trimestre de 2017</t>
  </si>
  <si>
    <t>IV trimestre de 2016</t>
  </si>
  <si>
    <t xml:space="preserve">B/quilla.     AM  </t>
  </si>
  <si>
    <t xml:space="preserve">Pereira  AM </t>
  </si>
  <si>
    <t xml:space="preserve">B/quilla.              AM </t>
  </si>
  <si>
    <t xml:space="preserve">Pereira                AM </t>
  </si>
  <si>
    <t xml:space="preserve">Barranquilla  AM  </t>
  </si>
  <si>
    <t>C/marca</t>
  </si>
  <si>
    <t>TOTAL PROCESO III TRIMESTRE 2017</t>
  </si>
  <si>
    <t>AVANCE IV TRIMESTRE 2017</t>
  </si>
  <si>
    <t>Fecha de publicación: 13 de Febrero de 2018</t>
  </si>
  <si>
    <r>
      <t>III trimestre de 2017 y IV trimestre</t>
    </r>
    <r>
      <rPr>
        <b/>
        <vertAlign val="superscript"/>
        <sz val="8"/>
        <rFont val="Arial"/>
        <family val="2"/>
      </rPr>
      <t>p</t>
    </r>
    <r>
      <rPr>
        <b/>
        <sz val="8"/>
        <rFont val="Arial"/>
        <family val="2"/>
      </rPr>
      <t xml:space="preserve"> de 2017</t>
    </r>
  </si>
  <si>
    <t>IV trimestre 2016</t>
  </si>
  <si>
    <t>Cuadro F1 - Estructura general del área, por estado de obra, según destinos IV trimestre de 2016</t>
  </si>
  <si>
    <t>Cuadro F5</t>
  </si>
  <si>
    <t>Área en proceso, por áreas de cobertura, según estrato socioeconómico</t>
  </si>
  <si>
    <t>Estructura general del área, por estado de obra, según capítulos constructivos</t>
  </si>
  <si>
    <t>Temática de Construcción y transporte</t>
  </si>
  <si>
    <t>Cuadro F5 - Estructura general del área, por estado de obra, según destinos III trimestre de 2017</t>
  </si>
  <si>
    <t>CENSO EDIFICACIONES - CEED</t>
  </si>
  <si>
    <t>Cuadro K1 Estructura general del área, por estado de obra, según capítulos constructivos III trimestre de 2017</t>
  </si>
  <si>
    <t>Cuadro K2 Estructura general del área, por estado de obra, según capítulos constructivos IV trimestre de 2017</t>
  </si>
  <si>
    <t>Cuadro K3 Estructura general del área, por estado de obra, según capítulos constructivos IV trimestre de 2016</t>
  </si>
  <si>
    <t>Anexo K. Estructura por estados de obra, según capítulos constructivos</t>
  </si>
  <si>
    <t>IV trimestre de 2017 / IV trimestre 2016</t>
  </si>
  <si>
    <t>Cuadro F3 - Variación anual del área censada, por estado de obra, según destinos IV trimestre de 2017 / IV trimestre de 2016</t>
  </si>
  <si>
    <t>Cuadro F4 Contribución anual del área censada, por estado de obra, según destinos IV trimestre de 2017 / IV trimestre de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</si>
</sst>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0.00_);_(* \(#,##0.00\);_(* &quot;-&quot;??_);_(@_)"/>
    <numFmt numFmtId="165" formatCode="_-* #,##0_-;\-* #,##0_-;_-* &quot;-&quot;_-;_-@_-"/>
    <numFmt numFmtId="166" formatCode="0.0"/>
    <numFmt numFmtId="167" formatCode="#,##0.0"/>
    <numFmt numFmtId="168" formatCode="#\ ##0"/>
    <numFmt numFmtId="169" formatCode="#\ ##0\ 000\ "/>
    <numFmt numFmtId="170" formatCode="#,##0.0000"/>
    <numFmt numFmtId="171" formatCode="0.0%"/>
    <numFmt numFmtId="172" formatCode="_(* #,##0_);_(* \(#,##0\);_(* &quot;-&quot;??_);_(@_)"/>
    <numFmt numFmtId="173" formatCode="0.000"/>
    <numFmt numFmtId="174" formatCode="_(* #,##0.000_);_(* \(#,##0.000\);_(* &quot;-&quot;??_);_(@_)"/>
  </numFmts>
  <fonts count="35" x14ac:knownFonts="1">
    <font>
      <sz val="10"/>
      <name val="Arial"/>
    </font>
    <font>
      <sz val="11"/>
      <color theme="1"/>
      <name val="Calibri"/>
      <family val="2"/>
      <scheme val="minor"/>
    </font>
    <font>
      <u/>
      <sz val="10"/>
      <color indexed="12"/>
      <name val="Arial"/>
      <family val="2"/>
    </font>
    <font>
      <sz val="10"/>
      <name val="Arial"/>
      <family val="2"/>
    </font>
    <font>
      <sz val="8"/>
      <name val="Arial"/>
      <family val="2"/>
    </font>
    <font>
      <b/>
      <sz val="8"/>
      <name val="Arial"/>
      <family val="2"/>
    </font>
    <font>
      <sz val="8"/>
      <name val="Arial"/>
      <family val="2"/>
    </font>
    <font>
      <sz val="7"/>
      <color indexed="8"/>
      <name val="Arial"/>
      <family val="2"/>
    </font>
    <font>
      <sz val="7"/>
      <name val="Arial"/>
      <family val="2"/>
    </font>
    <font>
      <sz val="8"/>
      <color indexed="8"/>
      <name val="Arial"/>
      <family val="2"/>
    </font>
    <font>
      <b/>
      <sz val="8.5"/>
      <color indexed="8"/>
      <name val="Arial"/>
      <family val="2"/>
    </font>
    <font>
      <b/>
      <sz val="8"/>
      <color indexed="8"/>
      <name val="Arial"/>
      <family val="2"/>
    </font>
    <font>
      <sz val="10"/>
      <name val="Calibri"/>
      <family val="2"/>
    </font>
    <font>
      <b/>
      <sz val="14"/>
      <name val="Calibri"/>
      <family val="2"/>
    </font>
    <font>
      <b/>
      <sz val="10"/>
      <name val="Calibri"/>
      <family val="2"/>
    </font>
    <font>
      <b/>
      <sz val="10"/>
      <color indexed="12"/>
      <name val="Calibri"/>
      <family val="2"/>
    </font>
    <font>
      <sz val="10"/>
      <name val="Arial"/>
      <family val="2"/>
    </font>
    <font>
      <b/>
      <vertAlign val="superscript"/>
      <sz val="8"/>
      <name val="Arial"/>
      <family val="2"/>
    </font>
    <font>
      <vertAlign val="superscript"/>
      <sz val="8"/>
      <name val="Arial"/>
      <family val="2"/>
    </font>
    <font>
      <b/>
      <sz val="7"/>
      <name val="Arial"/>
      <family val="2"/>
    </font>
    <font>
      <sz val="9"/>
      <name val="Arial"/>
      <family val="2"/>
    </font>
    <font>
      <b/>
      <sz val="9"/>
      <name val="Arial"/>
      <family val="2"/>
    </font>
    <font>
      <b/>
      <sz val="10"/>
      <name val="Arial"/>
      <family val="2"/>
    </font>
    <font>
      <b/>
      <sz val="8.5"/>
      <name val="Arial"/>
      <family val="2"/>
    </font>
    <font>
      <b/>
      <sz val="16"/>
      <name val="Arial"/>
      <family val="2"/>
    </font>
    <font>
      <sz val="16"/>
      <name val="Arial"/>
      <family val="2"/>
    </font>
    <font>
      <b/>
      <sz val="11"/>
      <color theme="1"/>
      <name val="Calibri"/>
      <family val="2"/>
      <scheme val="minor"/>
    </font>
    <font>
      <sz val="10"/>
      <name val="Arial"/>
      <family val="2"/>
    </font>
    <font>
      <sz val="11"/>
      <name val="Arial"/>
      <family val="2"/>
    </font>
    <font>
      <u/>
      <sz val="11"/>
      <color indexed="12"/>
      <name val="Arial"/>
      <family val="2"/>
    </font>
    <font>
      <b/>
      <sz val="11"/>
      <name val="Arial"/>
      <family val="2"/>
    </font>
    <font>
      <b/>
      <sz val="11"/>
      <color indexed="8"/>
      <name val="Arial"/>
      <family val="2"/>
    </font>
    <font>
      <b/>
      <sz val="14"/>
      <color theme="0"/>
      <name val="Arial"/>
      <family val="2"/>
    </font>
    <font>
      <b/>
      <sz val="12"/>
      <name val="Arial"/>
      <family val="2"/>
    </font>
    <font>
      <b/>
      <sz val="11"/>
      <color rgb="FFB6004B"/>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s>
  <borders count="32">
    <border>
      <left/>
      <right/>
      <top/>
      <bottom/>
      <diagonal/>
    </border>
    <border>
      <left style="thin">
        <color indexed="9"/>
      </left>
      <right/>
      <top/>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top style="thin">
        <color indexed="9"/>
      </top>
      <bottom/>
      <diagonal/>
    </border>
    <border>
      <left style="thin">
        <color indexed="9"/>
      </left>
      <right/>
      <top style="thin">
        <color indexed="9"/>
      </top>
      <bottom/>
      <diagonal/>
    </border>
    <border>
      <left/>
      <right/>
      <top/>
      <bottom style="thin">
        <color indexed="64"/>
      </bottom>
      <diagonal/>
    </border>
    <border>
      <left style="thin">
        <color indexed="9"/>
      </left>
      <right style="thin">
        <color indexed="9"/>
      </right>
      <top style="thin">
        <color indexed="64"/>
      </top>
      <bottom style="thin">
        <color indexed="64"/>
      </bottom>
      <diagonal/>
    </border>
    <border>
      <left/>
      <right/>
      <top style="thin">
        <color indexed="64"/>
      </top>
      <bottom/>
      <diagonal/>
    </border>
    <border>
      <left/>
      <right style="thin">
        <color indexed="9"/>
      </right>
      <top style="thin">
        <color indexed="64"/>
      </top>
      <bottom style="thin">
        <color indexed="64"/>
      </bottom>
      <diagonal/>
    </border>
    <border>
      <left style="thin">
        <color indexed="9"/>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style="thin">
        <color indexed="9"/>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2" fillId="0" borderId="0" applyNumberFormat="0" applyFill="0" applyBorder="0" applyAlignment="0" applyProtection="0">
      <alignment vertical="top"/>
      <protection locked="0"/>
    </xf>
    <xf numFmtId="164" fontId="3" fillId="0" borderId="0" applyFont="0" applyFill="0" applyBorder="0" applyAlignment="0" applyProtection="0"/>
    <xf numFmtId="9" fontId="3" fillId="0" borderId="0" applyFont="0" applyFill="0" applyBorder="0" applyAlignment="0" applyProtection="0"/>
    <xf numFmtId="165" fontId="27" fillId="0" borderId="0" applyFont="0" applyFill="0" applyBorder="0" applyAlignment="0" applyProtection="0"/>
  </cellStyleXfs>
  <cellXfs count="380">
    <xf numFmtId="0" fontId="0" fillId="0" borderId="0" xfId="0"/>
    <xf numFmtId="0" fontId="5" fillId="2" borderId="1" xfId="0" applyFont="1" applyFill="1" applyBorder="1" applyAlignment="1">
      <alignment horizontal="left"/>
    </xf>
    <xf numFmtId="0" fontId="6" fillId="2" borderId="0" xfId="0" applyFont="1" applyFill="1"/>
    <xf numFmtId="0" fontId="5" fillId="2" borderId="0" xfId="0" applyFont="1" applyFill="1" applyBorder="1" applyAlignment="1">
      <alignment horizontal="centerContinuous"/>
    </xf>
    <xf numFmtId="0" fontId="5" fillId="2" borderId="0" xfId="0" applyFont="1" applyFill="1" applyBorder="1" applyAlignment="1">
      <alignment horizontal="left"/>
    </xf>
    <xf numFmtId="17" fontId="5" fillId="2" borderId="1" xfId="0" applyNumberFormat="1" applyFont="1" applyFill="1" applyBorder="1" applyAlignment="1">
      <alignment horizontal="left"/>
    </xf>
    <xf numFmtId="0" fontId="4" fillId="2" borderId="0" xfId="0" applyFont="1" applyFill="1" applyBorder="1" applyAlignment="1">
      <alignment horizontal="right"/>
    </xf>
    <xf numFmtId="17" fontId="5" fillId="2" borderId="0" xfId="0" applyNumberFormat="1" applyFont="1" applyFill="1" applyBorder="1" applyAlignment="1">
      <alignment horizontal="left"/>
    </xf>
    <xf numFmtId="0" fontId="6" fillId="2" borderId="2" xfId="0" applyFont="1" applyFill="1" applyBorder="1" applyAlignment="1">
      <alignment horizontal="center" vertical="center"/>
    </xf>
    <xf numFmtId="0" fontId="6" fillId="2" borderId="3" xfId="0" applyFont="1" applyFill="1" applyBorder="1" applyAlignment="1">
      <alignment horizontal="center" vertical="justify"/>
    </xf>
    <xf numFmtId="0" fontId="6" fillId="2" borderId="1" xfId="0" applyFont="1" applyFill="1" applyBorder="1"/>
    <xf numFmtId="166" fontId="6" fillId="2" borderId="0" xfId="0" applyNumberFormat="1" applyFont="1" applyFill="1" applyBorder="1"/>
    <xf numFmtId="166" fontId="6" fillId="2" borderId="0" xfId="0" applyNumberFormat="1" applyFont="1" applyFill="1" applyBorder="1" applyAlignment="1">
      <alignment horizontal="right"/>
    </xf>
    <xf numFmtId="1" fontId="6" fillId="2" borderId="0" xfId="0" applyNumberFormat="1" applyFont="1" applyFill="1" applyBorder="1"/>
    <xf numFmtId="0" fontId="7" fillId="2" borderId="1" xfId="0" quotePrefix="1" applyFont="1" applyFill="1" applyBorder="1"/>
    <xf numFmtId="166" fontId="6" fillId="2" borderId="0" xfId="0" applyNumberFormat="1" applyFont="1" applyFill="1"/>
    <xf numFmtId="0" fontId="5" fillId="2" borderId="4" xfId="0" applyFont="1" applyFill="1" applyBorder="1" applyAlignment="1">
      <alignment horizontal="left"/>
    </xf>
    <xf numFmtId="0" fontId="5" fillId="2" borderId="4" xfId="0" applyFont="1" applyFill="1" applyBorder="1" applyAlignment="1">
      <alignment horizontal="centerContinuous"/>
    </xf>
    <xf numFmtId="2" fontId="6" fillId="2" borderId="0" xfId="0" applyNumberFormat="1" applyFont="1" applyFill="1"/>
    <xf numFmtId="0" fontId="0" fillId="2" borderId="0" xfId="0" applyFill="1"/>
    <xf numFmtId="0" fontId="8" fillId="2" borderId="0" xfId="0" applyFont="1" applyFill="1"/>
    <xf numFmtId="166" fontId="8" fillId="2" borderId="0" xfId="0" applyNumberFormat="1" applyFont="1" applyFill="1" applyBorder="1"/>
    <xf numFmtId="1" fontId="8" fillId="2" borderId="0" xfId="0" applyNumberFormat="1" applyFont="1" applyFill="1" applyBorder="1"/>
    <xf numFmtId="168" fontId="6" fillId="2" borderId="0" xfId="0" applyNumberFormat="1" applyFont="1" applyFill="1" applyBorder="1" applyAlignment="1">
      <alignment horizontal="right"/>
    </xf>
    <xf numFmtId="166" fontId="5" fillId="2" borderId="5" xfId="0" applyNumberFormat="1" applyFont="1" applyFill="1" applyBorder="1" applyAlignment="1">
      <alignment horizontal="left"/>
    </xf>
    <xf numFmtId="166" fontId="6" fillId="2" borderId="1" xfId="0" applyNumberFormat="1" applyFont="1" applyFill="1" applyBorder="1"/>
    <xf numFmtId="166" fontId="5" fillId="2" borderId="1" xfId="0" applyNumberFormat="1" applyFont="1" applyFill="1" applyBorder="1" applyAlignment="1">
      <alignment horizontal="left"/>
    </xf>
    <xf numFmtId="1" fontId="6" fillId="2" borderId="4" xfId="0" applyNumberFormat="1" applyFont="1" applyFill="1" applyBorder="1" applyAlignment="1">
      <alignment horizontal="centerContinuous"/>
    </xf>
    <xf numFmtId="166" fontId="5" fillId="2" borderId="4" xfId="0" applyNumberFormat="1" applyFont="1" applyFill="1" applyBorder="1" applyAlignment="1">
      <alignment horizontal="left"/>
    </xf>
    <xf numFmtId="166" fontId="6" fillId="2" borderId="4" xfId="0" applyNumberFormat="1" applyFont="1" applyFill="1" applyBorder="1" applyAlignment="1">
      <alignment horizontal="centerContinuous"/>
    </xf>
    <xf numFmtId="166" fontId="5" fillId="2" borderId="1" xfId="0" applyNumberFormat="1" applyFont="1" applyFill="1" applyBorder="1" applyAlignment="1"/>
    <xf numFmtId="1" fontId="6" fillId="2" borderId="0" xfId="0" applyNumberFormat="1" applyFont="1" applyFill="1" applyBorder="1" applyAlignment="1">
      <alignment horizontal="centerContinuous"/>
    </xf>
    <xf numFmtId="166" fontId="5" fillId="2" borderId="0" xfId="0" applyNumberFormat="1" applyFont="1" applyFill="1" applyBorder="1" applyAlignment="1">
      <alignment horizontal="left"/>
    </xf>
    <xf numFmtId="166" fontId="6" fillId="2" borderId="0" xfId="0" applyNumberFormat="1" applyFont="1" applyFill="1" applyBorder="1" applyAlignment="1">
      <alignment horizontal="centerContinuous"/>
    </xf>
    <xf numFmtId="0" fontId="6" fillId="2" borderId="0" xfId="0" applyFont="1" applyFill="1" applyBorder="1" applyAlignment="1">
      <alignment horizontal="right"/>
    </xf>
    <xf numFmtId="166" fontId="5" fillId="2" borderId="6" xfId="0" applyNumberFormat="1" applyFont="1" applyFill="1" applyBorder="1" applyAlignment="1">
      <alignment horizontal="left"/>
    </xf>
    <xf numFmtId="166" fontId="5" fillId="2" borderId="0" xfId="0" applyNumberFormat="1" applyFont="1" applyFill="1" applyBorder="1"/>
    <xf numFmtId="1" fontId="6" fillId="2" borderId="0" xfId="0" applyNumberFormat="1" applyFont="1" applyFill="1" applyBorder="1" applyAlignment="1"/>
    <xf numFmtId="3" fontId="6" fillId="2" borderId="0" xfId="0" applyNumberFormat="1" applyFont="1" applyFill="1" applyBorder="1"/>
    <xf numFmtId="1" fontId="8" fillId="2" borderId="0" xfId="0" applyNumberFormat="1" applyFont="1" applyFill="1" applyBorder="1" applyAlignment="1">
      <alignment horizontal="center"/>
    </xf>
    <xf numFmtId="3" fontId="8" fillId="2" borderId="0" xfId="0" applyNumberFormat="1" applyFont="1" applyFill="1" applyBorder="1" applyAlignment="1">
      <alignment horizontal="center"/>
    </xf>
    <xf numFmtId="166" fontId="8" fillId="2" borderId="0" xfId="0" applyNumberFormat="1" applyFont="1" applyFill="1" applyBorder="1" applyAlignment="1">
      <alignment horizontal="right"/>
    </xf>
    <xf numFmtId="0" fontId="6" fillId="2" borderId="0" xfId="0" applyFont="1" applyFill="1" applyAlignment="1">
      <alignment horizontal="center"/>
    </xf>
    <xf numFmtId="3" fontId="8" fillId="2" borderId="0" xfId="0" applyNumberFormat="1" applyFont="1" applyFill="1" applyBorder="1"/>
    <xf numFmtId="0" fontId="6" fillId="2" borderId="0" xfId="0" applyFont="1" applyFill="1" applyBorder="1" applyAlignment="1">
      <alignment horizontal="center"/>
    </xf>
    <xf numFmtId="0" fontId="6" fillId="2" borderId="0" xfId="0" applyFont="1" applyFill="1" applyBorder="1" applyAlignment="1">
      <alignment horizontal="left"/>
    </xf>
    <xf numFmtId="0" fontId="6" fillId="2" borderId="0" xfId="0" applyNumberFormat="1" applyFont="1" applyFill="1" applyBorder="1"/>
    <xf numFmtId="169" fontId="6" fillId="2" borderId="0" xfId="0" applyNumberFormat="1" applyFont="1" applyFill="1" applyBorder="1" applyAlignment="1">
      <alignment horizontal="right"/>
    </xf>
    <xf numFmtId="0" fontId="10" fillId="2" borderId="1" xfId="0" applyFont="1" applyFill="1" applyBorder="1" applyAlignment="1">
      <alignment horizontal="left"/>
    </xf>
    <xf numFmtId="0" fontId="7" fillId="2" borderId="3" xfId="0" applyFont="1" applyFill="1" applyBorder="1" applyAlignment="1">
      <alignment horizontal="centerContinuous" vertical="center"/>
    </xf>
    <xf numFmtId="0" fontId="7" fillId="2" borderId="8" xfId="0" applyFont="1" applyFill="1" applyBorder="1" applyAlignment="1">
      <alignment horizontal="centerContinuous" vertical="center"/>
    </xf>
    <xf numFmtId="0" fontId="7" fillId="2" borderId="6" xfId="0" applyFont="1" applyFill="1" applyBorder="1" applyAlignment="1">
      <alignment horizontal="center" vertical="center" wrapText="1"/>
    </xf>
    <xf numFmtId="3" fontId="0" fillId="2" borderId="0" xfId="0" applyNumberFormat="1" applyFill="1"/>
    <xf numFmtId="0" fontId="8" fillId="2" borderId="0" xfId="0" applyFont="1" applyFill="1" applyAlignment="1">
      <alignment horizontal="right"/>
    </xf>
    <xf numFmtId="0" fontId="0" fillId="2" borderId="0" xfId="0" applyFill="1" applyBorder="1"/>
    <xf numFmtId="0" fontId="5" fillId="2" borderId="0" xfId="0" applyFont="1" applyFill="1" applyBorder="1"/>
    <xf numFmtId="0" fontId="5" fillId="2" borderId="2" xfId="0" applyFont="1" applyFill="1" applyBorder="1" applyAlignment="1">
      <alignment horizontal="center" vertical="center"/>
    </xf>
    <xf numFmtId="169" fontId="5" fillId="2" borderId="0" xfId="0" applyNumberFormat="1" applyFont="1" applyFill="1" applyBorder="1" applyAlignment="1">
      <alignment horizontal="right"/>
    </xf>
    <xf numFmtId="166" fontId="6" fillId="2" borderId="6" xfId="0" applyNumberFormat="1" applyFont="1" applyFill="1" applyBorder="1"/>
    <xf numFmtId="0" fontId="7" fillId="2" borderId="0" xfId="0" quotePrefix="1" applyFont="1" applyFill="1" applyBorder="1"/>
    <xf numFmtId="166" fontId="6" fillId="2" borderId="6" xfId="0" applyNumberFormat="1" applyFont="1" applyFill="1" applyBorder="1" applyAlignment="1">
      <alignment horizontal="left"/>
    </xf>
    <xf numFmtId="166" fontId="5" fillId="2" borderId="6" xfId="0" applyNumberFormat="1" applyFont="1" applyFill="1" applyBorder="1"/>
    <xf numFmtId="167" fontId="6" fillId="2" borderId="0" xfId="0" applyNumberFormat="1" applyFont="1" applyFill="1" applyBorder="1" applyAlignment="1">
      <alignment horizontal="right"/>
    </xf>
    <xf numFmtId="2" fontId="5" fillId="2" borderId="0" xfId="0" applyNumberFormat="1" applyFont="1" applyFill="1" applyBorder="1"/>
    <xf numFmtId="166" fontId="6" fillId="2" borderId="10" xfId="0" applyNumberFormat="1" applyFont="1" applyFill="1" applyBorder="1"/>
    <xf numFmtId="166" fontId="8" fillId="2" borderId="0" xfId="0" applyNumberFormat="1" applyFont="1" applyFill="1" applyAlignment="1">
      <alignment horizontal="right"/>
    </xf>
    <xf numFmtId="166" fontId="0" fillId="2" borderId="0" xfId="0" applyNumberFormat="1" applyFill="1"/>
    <xf numFmtId="166" fontId="7" fillId="2" borderId="3" xfId="0" applyNumberFormat="1" applyFont="1" applyFill="1" applyBorder="1" applyAlignment="1">
      <alignment horizontal="centerContinuous" vertical="center"/>
    </xf>
    <xf numFmtId="166" fontId="7" fillId="2" borderId="8" xfId="0" applyNumberFormat="1" applyFont="1" applyFill="1" applyBorder="1" applyAlignment="1">
      <alignment horizontal="centerContinuous" vertical="center"/>
    </xf>
    <xf numFmtId="166" fontId="7" fillId="2" borderId="6" xfId="0" applyNumberFormat="1" applyFont="1" applyFill="1" applyBorder="1" applyAlignment="1">
      <alignment horizontal="center" vertical="center" wrapText="1"/>
    </xf>
    <xf numFmtId="3" fontId="6" fillId="2" borderId="0" xfId="0" applyNumberFormat="1" applyFont="1" applyFill="1" applyBorder="1" applyAlignment="1">
      <alignment horizontal="right"/>
    </xf>
    <xf numFmtId="0" fontId="7" fillId="2" borderId="1" xfId="0" applyFont="1" applyFill="1" applyBorder="1"/>
    <xf numFmtId="3" fontId="5" fillId="2" borderId="6" xfId="0" applyNumberFormat="1" applyFont="1" applyFill="1" applyBorder="1" applyAlignment="1">
      <alignment horizontal="right"/>
    </xf>
    <xf numFmtId="3" fontId="5" fillId="2" borderId="0" xfId="0" applyNumberFormat="1" applyFont="1" applyFill="1" applyBorder="1" applyAlignment="1">
      <alignment horizontal="right"/>
    </xf>
    <xf numFmtId="3" fontId="6" fillId="2" borderId="6" xfId="0" applyNumberFormat="1" applyFont="1" applyFill="1" applyBorder="1" applyAlignment="1">
      <alignment horizontal="right"/>
    </xf>
    <xf numFmtId="0" fontId="6" fillId="2" borderId="10" xfId="0" applyFont="1" applyFill="1" applyBorder="1"/>
    <xf numFmtId="0" fontId="12" fillId="2" borderId="11" xfId="0" applyFont="1" applyFill="1" applyBorder="1"/>
    <xf numFmtId="0" fontId="12" fillId="2" borderId="12" xfId="0" applyFont="1" applyFill="1" applyBorder="1"/>
    <xf numFmtId="0" fontId="12" fillId="2" borderId="13" xfId="0" applyFont="1" applyFill="1" applyBorder="1"/>
    <xf numFmtId="0" fontId="12" fillId="2" borderId="14" xfId="0" applyFont="1" applyFill="1" applyBorder="1"/>
    <xf numFmtId="0" fontId="12" fillId="2" borderId="0" xfId="0" applyFont="1" applyFill="1" applyBorder="1"/>
    <xf numFmtId="0" fontId="13" fillId="2" borderId="0" xfId="0" applyFont="1" applyFill="1" applyBorder="1" applyAlignment="1">
      <alignment horizontal="center" vertical="center" wrapText="1"/>
    </xf>
    <xf numFmtId="0" fontId="12" fillId="2" borderId="15" xfId="0" applyFont="1" applyFill="1" applyBorder="1"/>
    <xf numFmtId="0" fontId="14" fillId="2" borderId="0"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5" fillId="2" borderId="15" xfId="0" applyFont="1" applyFill="1" applyBorder="1"/>
    <xf numFmtId="3" fontId="14" fillId="2" borderId="17" xfId="0" applyNumberFormat="1" applyFont="1" applyFill="1" applyBorder="1" applyAlignment="1">
      <alignment horizontal="center" vertical="center" wrapText="1"/>
    </xf>
    <xf numFmtId="3" fontId="14" fillId="2" borderId="0" xfId="0" applyNumberFormat="1" applyFont="1" applyFill="1" applyBorder="1" applyAlignment="1">
      <alignment horizontal="center" vertical="center" wrapText="1"/>
    </xf>
    <xf numFmtId="3" fontId="14" fillId="2" borderId="0" xfId="0" applyNumberFormat="1" applyFont="1" applyFill="1"/>
    <xf numFmtId="3" fontId="15" fillId="2" borderId="15" xfId="0" applyNumberFormat="1" applyFont="1" applyFill="1" applyBorder="1"/>
    <xf numFmtId="171" fontId="14" fillId="2" borderId="0" xfId="0" applyNumberFormat="1" applyFont="1" applyFill="1" applyBorder="1" applyAlignment="1">
      <alignment horizontal="center"/>
    </xf>
    <xf numFmtId="171" fontId="15" fillId="2" borderId="15" xfId="0" applyNumberFormat="1" applyFont="1" applyFill="1" applyBorder="1" applyAlignment="1">
      <alignment horizontal="center"/>
    </xf>
    <xf numFmtId="0" fontId="14" fillId="2" borderId="0" xfId="0" applyFont="1" applyFill="1" applyBorder="1"/>
    <xf numFmtId="0" fontId="14" fillId="2" borderId="15" xfId="0" applyFont="1" applyFill="1" applyBorder="1"/>
    <xf numFmtId="3" fontId="14" fillId="2" borderId="0" xfId="0" applyNumberFormat="1" applyFont="1" applyFill="1" applyBorder="1"/>
    <xf numFmtId="171" fontId="14" fillId="2" borderId="15" xfId="0" applyNumberFormat="1" applyFont="1" applyFill="1" applyBorder="1" applyAlignment="1">
      <alignment horizontal="center"/>
    </xf>
    <xf numFmtId="0" fontId="14" fillId="2" borderId="0" xfId="0" applyFont="1" applyFill="1" applyBorder="1" applyAlignment="1">
      <alignment horizontal="center" wrapText="1"/>
    </xf>
    <xf numFmtId="0" fontId="12" fillId="2" borderId="18" xfId="0" applyFont="1" applyFill="1" applyBorder="1"/>
    <xf numFmtId="0" fontId="12" fillId="2" borderId="19" xfId="0" applyFont="1" applyFill="1" applyBorder="1"/>
    <xf numFmtId="0" fontId="12" fillId="2" borderId="20" xfId="0" applyFont="1" applyFill="1" applyBorder="1"/>
    <xf numFmtId="0" fontId="12" fillId="2" borderId="0" xfId="0" applyFont="1" applyFill="1"/>
    <xf numFmtId="166" fontId="12" fillId="2" borderId="0" xfId="0" applyNumberFormat="1" applyFont="1" applyFill="1"/>
    <xf numFmtId="3" fontId="12" fillId="2" borderId="0" xfId="0" applyNumberFormat="1" applyFont="1" applyFill="1"/>
    <xf numFmtId="166" fontId="12" fillId="2" borderId="0" xfId="0" applyNumberFormat="1" applyFont="1" applyFill="1" applyBorder="1"/>
    <xf numFmtId="0" fontId="14" fillId="2" borderId="0" xfId="0" applyFont="1" applyFill="1"/>
    <xf numFmtId="0" fontId="16" fillId="2" borderId="0" xfId="0" applyFont="1" applyFill="1"/>
    <xf numFmtId="169" fontId="16" fillId="2" borderId="0" xfId="0" applyNumberFormat="1" applyFont="1" applyFill="1"/>
    <xf numFmtId="0" fontId="8" fillId="2" borderId="1" xfId="0" quotePrefix="1" applyFont="1" applyFill="1" applyBorder="1"/>
    <xf numFmtId="0" fontId="18" fillId="2" borderId="0" xfId="0" applyFont="1" applyFill="1"/>
    <xf numFmtId="0" fontId="8" fillId="2" borderId="2" xfId="0" applyFont="1" applyFill="1" applyBorder="1" applyAlignment="1">
      <alignment horizontal="center" vertical="center"/>
    </xf>
    <xf numFmtId="0" fontId="19"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19" fillId="2" borderId="0" xfId="0" applyFont="1" applyFill="1" applyBorder="1"/>
    <xf numFmtId="0" fontId="8" fillId="2" borderId="1" xfId="0" applyFont="1" applyFill="1" applyBorder="1"/>
    <xf numFmtId="0" fontId="8" fillId="2" borderId="10" xfId="0" applyFont="1" applyFill="1" applyBorder="1"/>
    <xf numFmtId="0" fontId="5" fillId="2" borderId="21"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Border="1" applyAlignment="1">
      <alignment horizontal="left" vertical="center"/>
    </xf>
    <xf numFmtId="166" fontId="5" fillId="2" borderId="8" xfId="0" applyNumberFormat="1" applyFont="1" applyFill="1" applyBorder="1" applyAlignment="1">
      <alignment horizontal="right" vertical="center"/>
    </xf>
    <xf numFmtId="166" fontId="5" fillId="2" borderId="8" xfId="0" applyNumberFormat="1" applyFont="1" applyFill="1" applyBorder="1" applyAlignment="1">
      <alignment horizontal="center" vertical="center"/>
    </xf>
    <xf numFmtId="3" fontId="5" fillId="2" borderId="0" xfId="0" applyNumberFormat="1" applyFont="1" applyFill="1" applyBorder="1" applyAlignment="1">
      <alignment horizontal="center"/>
    </xf>
    <xf numFmtId="166" fontId="5" fillId="2" borderId="0" xfId="0" applyNumberFormat="1" applyFont="1" applyFill="1" applyBorder="1" applyAlignment="1">
      <alignment horizontal="center"/>
    </xf>
    <xf numFmtId="166" fontId="6" fillId="2" borderId="0" xfId="0" applyNumberFormat="1" applyFont="1" applyFill="1" applyBorder="1" applyAlignment="1">
      <alignment horizontal="center"/>
    </xf>
    <xf numFmtId="166" fontId="5" fillId="2" borderId="6" xfId="0" applyNumberFormat="1" applyFont="1" applyFill="1" applyBorder="1" applyAlignment="1">
      <alignment horizontal="center"/>
    </xf>
    <xf numFmtId="166" fontId="6" fillId="2" borderId="6" xfId="0" applyNumberFormat="1" applyFont="1" applyFill="1" applyBorder="1" applyAlignment="1">
      <alignment horizontal="center"/>
    </xf>
    <xf numFmtId="166" fontId="5" fillId="2" borderId="22" xfId="0" applyNumberFormat="1" applyFont="1" applyFill="1" applyBorder="1" applyAlignment="1">
      <alignment horizontal="center"/>
    </xf>
    <xf numFmtId="167" fontId="5" fillId="2" borderId="0" xfId="0" applyNumberFormat="1" applyFont="1" applyFill="1" applyBorder="1" applyAlignment="1">
      <alignment horizontal="center"/>
    </xf>
    <xf numFmtId="167" fontId="6" fillId="2" borderId="0" xfId="0" applyNumberFormat="1" applyFont="1" applyFill="1" applyBorder="1" applyAlignment="1">
      <alignment horizontal="center"/>
    </xf>
    <xf numFmtId="167" fontId="6" fillId="2" borderId="6" xfId="0" applyNumberFormat="1" applyFont="1" applyFill="1" applyBorder="1" applyAlignment="1">
      <alignment horizontal="center"/>
    </xf>
    <xf numFmtId="166" fontId="5" fillId="2" borderId="0" xfId="0" applyNumberFormat="1" applyFont="1" applyFill="1" applyBorder="1" applyAlignment="1"/>
    <xf numFmtId="172" fontId="6" fillId="2" borderId="0" xfId="2" applyNumberFormat="1" applyFont="1" applyFill="1" applyBorder="1" applyAlignment="1">
      <alignment horizontal="center"/>
    </xf>
    <xf numFmtId="172" fontId="6" fillId="2" borderId="6" xfId="2" applyNumberFormat="1" applyFont="1" applyFill="1" applyBorder="1" applyAlignment="1">
      <alignment horizontal="center"/>
    </xf>
    <xf numFmtId="166" fontId="5" fillId="3" borderId="1" xfId="0" applyNumberFormat="1" applyFont="1" applyFill="1" applyBorder="1" applyAlignment="1">
      <alignment horizontal="left"/>
    </xf>
    <xf numFmtId="0" fontId="10" fillId="3" borderId="1" xfId="0" applyFont="1" applyFill="1" applyBorder="1" applyAlignment="1">
      <alignment horizontal="left"/>
    </xf>
    <xf numFmtId="17" fontId="5" fillId="3" borderId="1" xfId="0" applyNumberFormat="1" applyFont="1" applyFill="1" applyBorder="1" applyAlignment="1">
      <alignment horizontal="left"/>
    </xf>
    <xf numFmtId="0" fontId="5" fillId="3" borderId="1" xfId="0" applyFont="1" applyFill="1" applyBorder="1" applyAlignment="1">
      <alignment horizontal="left"/>
    </xf>
    <xf numFmtId="0" fontId="5" fillId="3" borderId="0" xfId="0" applyFont="1" applyFill="1" applyBorder="1" applyAlignment="1">
      <alignment horizontal="left"/>
    </xf>
    <xf numFmtId="0" fontId="5" fillId="3" borderId="1" xfId="0" applyFont="1" applyFill="1" applyBorder="1" applyAlignment="1"/>
    <xf numFmtId="172" fontId="4" fillId="2" borderId="0" xfId="2" applyNumberFormat="1" applyFont="1" applyFill="1" applyBorder="1" applyAlignment="1">
      <alignment horizontal="right"/>
    </xf>
    <xf numFmtId="172" fontId="5" fillId="2" borderId="0" xfId="2" applyNumberFormat="1" applyFont="1" applyFill="1" applyBorder="1" applyAlignment="1">
      <alignment horizontal="center"/>
    </xf>
    <xf numFmtId="172" fontId="5" fillId="2" borderId="6" xfId="2" applyNumberFormat="1" applyFont="1" applyFill="1" applyBorder="1" applyAlignment="1">
      <alignment horizontal="center"/>
    </xf>
    <xf numFmtId="0" fontId="4" fillId="2" borderId="3" xfId="0" applyFont="1" applyFill="1" applyBorder="1" applyAlignment="1">
      <alignment horizontal="center" vertical="justify"/>
    </xf>
    <xf numFmtId="3" fontId="4" fillId="2" borderId="0" xfId="0" applyNumberFormat="1" applyFont="1" applyFill="1" applyBorder="1" applyAlignment="1">
      <alignment horizontal="right"/>
    </xf>
    <xf numFmtId="3" fontId="4" fillId="2" borderId="6" xfId="0" applyNumberFormat="1" applyFont="1" applyFill="1" applyBorder="1" applyAlignment="1">
      <alignment horizontal="right"/>
    </xf>
    <xf numFmtId="168" fontId="6" fillId="2" borderId="0" xfId="0" applyNumberFormat="1" applyFont="1" applyFill="1" applyBorder="1" applyAlignment="1">
      <alignment horizontal="center"/>
    </xf>
    <xf numFmtId="168" fontId="6" fillId="2" borderId="6" xfId="0" applyNumberFormat="1" applyFont="1" applyFill="1" applyBorder="1" applyAlignment="1">
      <alignment horizontal="center"/>
    </xf>
    <xf numFmtId="166" fontId="6" fillId="2" borderId="1" xfId="0" applyNumberFormat="1" applyFont="1" applyFill="1" applyBorder="1" applyAlignment="1"/>
    <xf numFmtId="166" fontId="6" fillId="2" borderId="10" xfId="0" applyNumberFormat="1" applyFont="1" applyFill="1" applyBorder="1" applyAlignment="1"/>
    <xf numFmtId="167" fontId="0" fillId="2" borderId="0" xfId="0" applyNumberFormat="1" applyFill="1"/>
    <xf numFmtId="170" fontId="0" fillId="2" borderId="0" xfId="0" applyNumberFormat="1" applyFill="1"/>
    <xf numFmtId="0" fontId="0" fillId="3" borderId="0" xfId="0" applyFill="1"/>
    <xf numFmtId="0" fontId="5" fillId="3" borderId="0" xfId="0" applyFont="1" applyFill="1" applyBorder="1" applyAlignment="1">
      <alignment horizontal="centerContinuous"/>
    </xf>
    <xf numFmtId="0" fontId="6" fillId="3" borderId="0" xfId="0" applyFont="1" applyFill="1" applyBorder="1" applyAlignment="1">
      <alignment horizontal="right"/>
    </xf>
    <xf numFmtId="0" fontId="8" fillId="3" borderId="1" xfId="0" applyFont="1" applyFill="1" applyBorder="1"/>
    <xf numFmtId="0" fontId="7" fillId="3" borderId="8" xfId="0" applyFont="1" applyFill="1" applyBorder="1" applyAlignment="1">
      <alignment horizontal="center" vertical="center"/>
    </xf>
    <xf numFmtId="0" fontId="3" fillId="3" borderId="0" xfId="0" applyFont="1" applyFill="1" applyBorder="1" applyAlignment="1">
      <alignment horizontal="center" vertical="center"/>
    </xf>
    <xf numFmtId="3" fontId="5" fillId="3" borderId="0" xfId="0" applyNumberFormat="1" applyFont="1" applyFill="1" applyBorder="1" applyAlignment="1">
      <alignment horizontal="right"/>
    </xf>
    <xf numFmtId="0" fontId="9" fillId="3" borderId="1" xfId="0" applyFont="1" applyFill="1" applyBorder="1"/>
    <xf numFmtId="3" fontId="6" fillId="3" borderId="0" xfId="0" applyNumberFormat="1" applyFont="1" applyFill="1" applyBorder="1" applyAlignment="1">
      <alignment horizontal="right"/>
    </xf>
    <xf numFmtId="0" fontId="9" fillId="3" borderId="10" xfId="0" applyFont="1" applyFill="1" applyBorder="1"/>
    <xf numFmtId="3" fontId="5" fillId="3" borderId="6" xfId="0" applyNumberFormat="1" applyFont="1" applyFill="1" applyBorder="1" applyAlignment="1">
      <alignment horizontal="right"/>
    </xf>
    <xf numFmtId="3" fontId="6" fillId="3" borderId="6" xfId="0" applyNumberFormat="1" applyFont="1" applyFill="1" applyBorder="1" applyAlignment="1">
      <alignment horizontal="right"/>
    </xf>
    <xf numFmtId="0" fontId="8" fillId="3" borderId="0" xfId="0" applyFont="1" applyFill="1"/>
    <xf numFmtId="0" fontId="22" fillId="3" borderId="0" xfId="0" applyFont="1" applyFill="1"/>
    <xf numFmtId="0" fontId="7" fillId="3" borderId="1" xfId="0" quotePrefix="1" applyFont="1" applyFill="1" applyBorder="1"/>
    <xf numFmtId="166" fontId="4" fillId="2" borderId="0" xfId="0" applyNumberFormat="1" applyFont="1" applyFill="1" applyBorder="1" applyAlignment="1">
      <alignment horizontal="center"/>
    </xf>
    <xf numFmtId="3" fontId="4" fillId="3" borderId="0" xfId="0" applyNumberFormat="1" applyFont="1" applyFill="1" applyBorder="1" applyAlignment="1">
      <alignment horizontal="right"/>
    </xf>
    <xf numFmtId="3" fontId="4" fillId="3" borderId="6" xfId="0" applyNumberFormat="1" applyFont="1" applyFill="1" applyBorder="1" applyAlignment="1">
      <alignment horizontal="right"/>
    </xf>
    <xf numFmtId="0" fontId="4" fillId="2" borderId="3" xfId="0" applyFont="1" applyFill="1" applyBorder="1" applyAlignment="1">
      <alignment horizontal="center" vertical="center" wrapText="1"/>
    </xf>
    <xf numFmtId="0" fontId="23" fillId="3" borderId="1" xfId="0" applyFont="1" applyFill="1" applyBorder="1" applyAlignment="1">
      <alignment horizontal="left"/>
    </xf>
    <xf numFmtId="0" fontId="5" fillId="2" borderId="0" xfId="0" applyFont="1" applyFill="1"/>
    <xf numFmtId="0" fontId="24" fillId="2" borderId="1" xfId="0" applyFont="1" applyFill="1" applyBorder="1" applyAlignment="1">
      <alignment horizontal="left"/>
    </xf>
    <xf numFmtId="166" fontId="24" fillId="2" borderId="5" xfId="0" applyNumberFormat="1" applyFont="1" applyFill="1" applyBorder="1" applyAlignment="1">
      <alignment horizontal="left"/>
    </xf>
    <xf numFmtId="166" fontId="24" fillId="2" borderId="1" xfId="0" applyNumberFormat="1" applyFont="1" applyFill="1" applyBorder="1" applyAlignment="1">
      <alignment horizontal="left"/>
    </xf>
    <xf numFmtId="0" fontId="25" fillId="2" borderId="0" xfId="0" applyFont="1" applyFill="1"/>
    <xf numFmtId="0" fontId="24" fillId="3" borderId="1" xfId="0" applyFont="1" applyFill="1" applyBorder="1" applyAlignment="1"/>
    <xf numFmtId="166" fontId="24" fillId="3" borderId="1" xfId="0" applyNumberFormat="1" applyFont="1" applyFill="1" applyBorder="1" applyAlignment="1">
      <alignment horizontal="left"/>
    </xf>
    <xf numFmtId="3" fontId="5" fillId="2" borderId="8" xfId="0" applyNumberFormat="1" applyFont="1" applyFill="1" applyBorder="1" applyAlignment="1">
      <alignment horizontal="right"/>
    </xf>
    <xf numFmtId="172" fontId="4" fillId="2" borderId="6" xfId="2" applyNumberFormat="1" applyFont="1" applyFill="1" applyBorder="1" applyAlignment="1">
      <alignment horizontal="right"/>
    </xf>
    <xf numFmtId="167" fontId="5" fillId="2" borderId="6" xfId="0" applyNumberFormat="1" applyFont="1" applyFill="1" applyBorder="1" applyAlignment="1">
      <alignment horizontal="center"/>
    </xf>
    <xf numFmtId="0" fontId="8" fillId="2" borderId="1" xfId="0" applyFont="1" applyFill="1" applyBorder="1" applyAlignment="1">
      <alignment vertical="top"/>
    </xf>
    <xf numFmtId="3" fontId="5" fillId="3" borderId="0" xfId="0" applyNumberFormat="1" applyFont="1" applyFill="1" applyBorder="1" applyAlignment="1">
      <alignment horizontal="center"/>
    </xf>
    <xf numFmtId="172" fontId="4" fillId="3" borderId="0" xfId="2" applyNumberFormat="1" applyFont="1" applyFill="1" applyBorder="1" applyAlignment="1">
      <alignment horizontal="center"/>
    </xf>
    <xf numFmtId="3" fontId="5" fillId="3" borderId="6" xfId="0" applyNumberFormat="1" applyFont="1" applyFill="1" applyBorder="1" applyAlignment="1">
      <alignment horizontal="center"/>
    </xf>
    <xf numFmtId="172" fontId="4" fillId="3" borderId="6" xfId="2" applyNumberFormat="1" applyFont="1" applyFill="1" applyBorder="1" applyAlignment="1">
      <alignment horizontal="center"/>
    </xf>
    <xf numFmtId="0" fontId="4" fillId="3" borderId="0" xfId="0" applyFont="1" applyFill="1"/>
    <xf numFmtId="0" fontId="3" fillId="3" borderId="0" xfId="0" applyFont="1" applyFill="1"/>
    <xf numFmtId="0" fontId="9" fillId="3" borderId="7"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11" fillId="3" borderId="0" xfId="0" applyFont="1" applyFill="1" applyBorder="1"/>
    <xf numFmtId="0" fontId="20" fillId="3" borderId="8" xfId="0" applyFont="1" applyFill="1" applyBorder="1" applyAlignment="1">
      <alignment horizontal="center"/>
    </xf>
    <xf numFmtId="9" fontId="20" fillId="3" borderId="8" xfId="3" applyFont="1" applyFill="1" applyBorder="1" applyAlignment="1">
      <alignment horizontal="center"/>
    </xf>
    <xf numFmtId="0" fontId="20" fillId="3" borderId="6" xfId="0" applyFont="1" applyFill="1" applyBorder="1" applyAlignment="1">
      <alignment horizontal="center"/>
    </xf>
    <xf numFmtId="0" fontId="21" fillId="3" borderId="0" xfId="0" applyFont="1" applyFill="1" applyBorder="1" applyAlignment="1">
      <alignment horizontal="center"/>
    </xf>
    <xf numFmtId="3" fontId="21" fillId="3" borderId="0" xfId="0" applyNumberFormat="1" applyFont="1" applyFill="1" applyBorder="1" applyAlignment="1">
      <alignment horizontal="right"/>
    </xf>
    <xf numFmtId="0" fontId="20" fillId="3" borderId="0" xfId="0" applyFont="1" applyFill="1" applyBorder="1" applyAlignment="1">
      <alignment horizontal="center"/>
    </xf>
    <xf numFmtId="3" fontId="20" fillId="3" borderId="0" xfId="0" applyNumberFormat="1" applyFont="1" applyFill="1" applyBorder="1" applyAlignment="1">
      <alignment horizontal="right"/>
    </xf>
    <xf numFmtId="0" fontId="20" fillId="3" borderId="0" xfId="0" applyFont="1" applyFill="1" applyAlignment="1">
      <alignment horizontal="center"/>
    </xf>
    <xf numFmtId="3" fontId="21" fillId="3" borderId="6" xfId="0" applyNumberFormat="1" applyFont="1" applyFill="1" applyBorder="1" applyAlignment="1">
      <alignment horizontal="right"/>
    </xf>
    <xf numFmtId="3" fontId="20" fillId="3" borderId="6" xfId="0" applyNumberFormat="1" applyFont="1" applyFill="1" applyBorder="1" applyAlignment="1">
      <alignment horizontal="right"/>
    </xf>
    <xf numFmtId="0" fontId="28" fillId="3" borderId="0" xfId="0" applyFont="1" applyFill="1" applyProtection="1">
      <protection hidden="1"/>
    </xf>
    <xf numFmtId="0" fontId="29" fillId="2" borderId="0" xfId="1" applyFont="1" applyFill="1" applyBorder="1" applyAlignment="1" applyProtection="1">
      <alignment horizontal="left"/>
      <protection hidden="1"/>
    </xf>
    <xf numFmtId="17" fontId="30" fillId="2" borderId="0" xfId="0" applyNumberFormat="1" applyFont="1" applyFill="1" applyBorder="1" applyAlignment="1" applyProtection="1">
      <alignment horizontal="left"/>
      <protection hidden="1"/>
    </xf>
    <xf numFmtId="0" fontId="30" fillId="2" borderId="0" xfId="0" applyFont="1" applyFill="1" applyBorder="1" applyAlignment="1" applyProtection="1">
      <alignment horizontal="left"/>
      <protection hidden="1"/>
    </xf>
    <xf numFmtId="166" fontId="0" fillId="3" borderId="0" xfId="0" applyNumberFormat="1" applyFill="1"/>
    <xf numFmtId="0" fontId="7" fillId="3" borderId="6" xfId="0" applyFont="1" applyFill="1" applyBorder="1" applyAlignment="1">
      <alignment horizontal="center" vertical="center" wrapText="1"/>
    </xf>
    <xf numFmtId="0" fontId="7" fillId="3" borderId="3" xfId="0" applyFont="1" applyFill="1" applyBorder="1" applyAlignment="1">
      <alignment horizontal="center" vertical="center"/>
    </xf>
    <xf numFmtId="0" fontId="30" fillId="2" borderId="1" xfId="0" applyFont="1" applyFill="1" applyBorder="1" applyAlignment="1">
      <alignment horizontal="left"/>
    </xf>
    <xf numFmtId="0" fontId="8" fillId="2" borderId="0" xfId="0" applyFont="1" applyFill="1" applyAlignment="1">
      <alignment wrapText="1"/>
    </xf>
    <xf numFmtId="0" fontId="5" fillId="2" borderId="0" xfId="0" applyFont="1" applyFill="1" applyBorder="1" applyAlignment="1">
      <alignment horizontal="center"/>
    </xf>
    <xf numFmtId="0" fontId="5" fillId="2" borderId="4" xfId="0" applyFont="1" applyFill="1" applyBorder="1" applyAlignment="1">
      <alignment horizontal="center"/>
    </xf>
    <xf numFmtId="0" fontId="6" fillId="3" borderId="0" xfId="0" applyFont="1" applyFill="1"/>
    <xf numFmtId="0" fontId="30" fillId="3" borderId="1" xfId="0" applyFont="1" applyFill="1" applyBorder="1" applyAlignment="1">
      <alignment horizontal="left"/>
    </xf>
    <xf numFmtId="17" fontId="5" fillId="3" borderId="0" xfId="0" applyNumberFormat="1" applyFont="1" applyFill="1" applyBorder="1" applyAlignment="1">
      <alignment horizontal="left"/>
    </xf>
    <xf numFmtId="166" fontId="6" fillId="3" borderId="0" xfId="0" applyNumberFormat="1" applyFont="1" applyFill="1" applyBorder="1"/>
    <xf numFmtId="0" fontId="6" fillId="3" borderId="2" xfId="0" applyFont="1" applyFill="1" applyBorder="1" applyAlignment="1">
      <alignment horizontal="center" vertical="center"/>
    </xf>
    <xf numFmtId="0" fontId="4" fillId="3" borderId="3" xfId="0" applyFont="1" applyFill="1" applyBorder="1" applyAlignment="1">
      <alignment horizontal="center" vertical="justify"/>
    </xf>
    <xf numFmtId="0" fontId="6" fillId="3" borderId="3" xfId="0" applyFont="1" applyFill="1" applyBorder="1" applyAlignment="1">
      <alignment horizontal="center" vertical="justify"/>
    </xf>
    <xf numFmtId="166" fontId="5" fillId="3" borderId="0" xfId="0" applyNumberFormat="1" applyFont="1" applyFill="1" applyBorder="1"/>
    <xf numFmtId="166" fontId="6" fillId="3" borderId="1" xfId="0" applyNumberFormat="1" applyFont="1" applyFill="1" applyBorder="1"/>
    <xf numFmtId="166" fontId="6" fillId="3" borderId="10" xfId="0" applyNumberFormat="1" applyFont="1" applyFill="1" applyBorder="1"/>
    <xf numFmtId="166" fontId="8" fillId="3" borderId="0" xfId="0" applyNumberFormat="1" applyFont="1" applyFill="1"/>
    <xf numFmtId="166" fontId="5" fillId="3" borderId="0" xfId="0" applyNumberFormat="1" applyFont="1" applyFill="1" applyBorder="1" applyAlignment="1">
      <alignment horizontal="left"/>
    </xf>
    <xf numFmtId="166" fontId="5" fillId="3" borderId="0" xfId="0" applyNumberFormat="1" applyFont="1" applyFill="1" applyBorder="1" applyAlignment="1">
      <alignment horizontal="center"/>
    </xf>
    <xf numFmtId="166" fontId="6" fillId="3" borderId="0" xfId="0" applyNumberFormat="1" applyFont="1" applyFill="1" applyBorder="1" applyAlignment="1">
      <alignment horizontal="center"/>
    </xf>
    <xf numFmtId="166" fontId="6" fillId="3" borderId="6" xfId="0" applyNumberFormat="1" applyFont="1" applyFill="1" applyBorder="1"/>
    <xf numFmtId="166" fontId="5" fillId="3" borderId="6" xfId="0" applyNumberFormat="1" applyFont="1" applyFill="1" applyBorder="1" applyAlignment="1">
      <alignment horizontal="center"/>
    </xf>
    <xf numFmtId="3" fontId="6" fillId="3" borderId="0" xfId="0" applyNumberFormat="1" applyFont="1" applyFill="1" applyBorder="1"/>
    <xf numFmtId="0" fontId="8" fillId="3" borderId="0" xfId="0" applyFont="1" applyFill="1" applyAlignment="1">
      <alignment horizontal="left" wrapText="1"/>
    </xf>
    <xf numFmtId="0" fontId="8" fillId="2" borderId="23" xfId="0" applyFont="1" applyFill="1" applyBorder="1" applyAlignment="1">
      <alignment wrapText="1"/>
    </xf>
    <xf numFmtId="0" fontId="6" fillId="2" borderId="2" xfId="0" applyFont="1" applyFill="1" applyBorder="1" applyAlignment="1">
      <alignment horizontal="center" vertical="center" wrapText="1"/>
    </xf>
    <xf numFmtId="171" fontId="0" fillId="2" borderId="0" xfId="3" applyNumberFormat="1" applyFont="1" applyFill="1"/>
    <xf numFmtId="17" fontId="5" fillId="2" borderId="1" xfId="0" applyNumberFormat="1" applyFont="1" applyFill="1" applyBorder="1" applyAlignment="1"/>
    <xf numFmtId="0" fontId="6" fillId="3" borderId="0" xfId="0" applyFont="1" applyFill="1" applyAlignment="1">
      <alignment horizontal="center"/>
    </xf>
    <xf numFmtId="0" fontId="7" fillId="3" borderId="3" xfId="0" applyFont="1" applyFill="1" applyBorder="1" applyAlignment="1">
      <alignment horizontal="centerContinuous" vertical="center"/>
    </xf>
    <xf numFmtId="0" fontId="7" fillId="3" borderId="8" xfId="0" applyFont="1" applyFill="1" applyBorder="1" applyAlignment="1">
      <alignment horizontal="centerContinuous" vertical="center"/>
    </xf>
    <xf numFmtId="0" fontId="26" fillId="3" borderId="0" xfId="0" applyFont="1" applyFill="1" applyBorder="1" applyAlignment="1">
      <alignment horizontal="center" vertical="center"/>
    </xf>
    <xf numFmtId="172" fontId="26" fillId="3" borderId="0" xfId="2" applyNumberFormat="1" applyFont="1" applyFill="1" applyBorder="1" applyAlignment="1">
      <alignment horizontal="right" vertical="center"/>
    </xf>
    <xf numFmtId="0" fontId="0" fillId="3" borderId="0" xfId="0" applyFill="1" applyAlignment="1">
      <alignment horizontal="right"/>
    </xf>
    <xf numFmtId="172" fontId="0" fillId="3" borderId="0" xfId="2" applyNumberFormat="1" applyFont="1" applyFill="1" applyAlignment="1">
      <alignment horizontal="right"/>
    </xf>
    <xf numFmtId="172" fontId="26" fillId="3" borderId="0" xfId="2" applyNumberFormat="1" applyFont="1" applyFill="1" applyAlignment="1">
      <alignment horizontal="right"/>
    </xf>
    <xf numFmtId="0" fontId="0" fillId="3" borderId="6" xfId="0" applyFill="1" applyBorder="1"/>
    <xf numFmtId="3" fontId="26" fillId="3" borderId="6" xfId="0" applyNumberFormat="1" applyFont="1" applyFill="1" applyBorder="1" applyAlignment="1">
      <alignment horizontal="right"/>
    </xf>
    <xf numFmtId="172" fontId="0" fillId="3" borderId="6" xfId="2" applyNumberFormat="1" applyFont="1" applyFill="1" applyBorder="1" applyAlignment="1">
      <alignment horizontal="right"/>
    </xf>
    <xf numFmtId="172" fontId="26" fillId="3" borderId="6" xfId="2" applyNumberFormat="1" applyFont="1" applyFill="1" applyBorder="1" applyAlignment="1">
      <alignment horizontal="right"/>
    </xf>
    <xf numFmtId="0" fontId="0" fillId="3" borderId="6" xfId="0" applyFill="1" applyBorder="1" applyAlignment="1">
      <alignment horizontal="right"/>
    </xf>
    <xf numFmtId="0" fontId="7" fillId="3" borderId="0" xfId="0" quotePrefix="1" applyFont="1" applyFill="1" applyBorder="1"/>
    <xf numFmtId="0" fontId="4" fillId="3" borderId="0" xfId="0" applyFont="1" applyFill="1" applyBorder="1" applyAlignment="1">
      <alignment horizontal="right"/>
    </xf>
    <xf numFmtId="165" fontId="0" fillId="3" borderId="0" xfId="4" applyFont="1" applyFill="1" applyAlignment="1">
      <alignment horizontal="right"/>
    </xf>
    <xf numFmtId="165" fontId="26" fillId="3" borderId="0" xfId="4" applyFont="1" applyFill="1" applyAlignment="1">
      <alignment horizontal="right"/>
    </xf>
    <xf numFmtId="165" fontId="0" fillId="3" borderId="0" xfId="4" applyFont="1" applyFill="1"/>
    <xf numFmtId="165" fontId="22" fillId="3" borderId="0" xfId="4" applyFont="1" applyFill="1" applyAlignment="1">
      <alignment horizontal="right"/>
    </xf>
    <xf numFmtId="165" fontId="26" fillId="3" borderId="6" xfId="4" applyFont="1" applyFill="1" applyBorder="1" applyAlignment="1">
      <alignment horizontal="right"/>
    </xf>
    <xf numFmtId="165" fontId="0" fillId="3" borderId="6" xfId="4" applyFont="1" applyFill="1" applyBorder="1" applyAlignment="1">
      <alignment horizontal="right"/>
    </xf>
    <xf numFmtId="165" fontId="0" fillId="3" borderId="6" xfId="4" applyFont="1" applyFill="1" applyBorder="1"/>
    <xf numFmtId="165" fontId="22" fillId="3" borderId="6" xfId="4" applyFont="1" applyFill="1" applyBorder="1" applyAlignment="1">
      <alignment horizontal="right"/>
    </xf>
    <xf numFmtId="0" fontId="6"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6" fillId="2" borderId="0" xfId="0" applyFont="1" applyFill="1" applyAlignment="1">
      <alignment horizontal="center" wrapText="1"/>
    </xf>
    <xf numFmtId="0" fontId="4" fillId="2" borderId="3" xfId="0" applyFont="1" applyFill="1" applyBorder="1" applyAlignment="1">
      <alignment horizontal="center" vertical="justify" wrapText="1"/>
    </xf>
    <xf numFmtId="0" fontId="6" fillId="2" borderId="3" xfId="0" applyFont="1" applyFill="1" applyBorder="1" applyAlignment="1">
      <alignment horizontal="center" vertical="justify" wrapText="1"/>
    </xf>
    <xf numFmtId="0" fontId="6" fillId="2" borderId="8" xfId="0" applyFont="1" applyFill="1" applyBorder="1" applyAlignment="1">
      <alignment horizontal="center" vertical="justify" wrapText="1"/>
    </xf>
    <xf numFmtId="0" fontId="6" fillId="2" borderId="0" xfId="0" applyFont="1" applyFill="1" applyAlignment="1">
      <alignment horizontal="center" wrapText="1"/>
    </xf>
    <xf numFmtId="0" fontId="6" fillId="2" borderId="0" xfId="0" applyFont="1" applyFill="1" applyAlignment="1">
      <alignment vertical="center" wrapText="1"/>
    </xf>
    <xf numFmtId="0" fontId="6" fillId="2" borderId="0" xfId="0" applyFont="1" applyFill="1" applyBorder="1" applyAlignment="1">
      <alignment horizontal="center" vertical="center" wrapText="1"/>
    </xf>
    <xf numFmtId="166" fontId="6" fillId="2" borderId="0" xfId="0" applyNumberFormat="1" applyFont="1" applyFill="1" applyBorder="1" applyAlignment="1">
      <alignment vertical="center" wrapText="1"/>
    </xf>
    <xf numFmtId="166" fontId="6" fillId="2" borderId="0" xfId="0" applyNumberFormat="1" applyFont="1" applyFill="1" applyBorder="1" applyAlignment="1">
      <alignment horizontal="center" vertical="center" wrapText="1"/>
    </xf>
    <xf numFmtId="166" fontId="5" fillId="2" borderId="0" xfId="0" applyNumberFormat="1" applyFont="1" applyFill="1" applyBorder="1" applyAlignment="1">
      <alignment horizontal="center" vertical="center" wrapText="1"/>
    </xf>
    <xf numFmtId="0" fontId="0" fillId="2" borderId="0" xfId="0" applyFill="1" applyAlignment="1">
      <alignment vertical="center"/>
    </xf>
    <xf numFmtId="0" fontId="6" fillId="2" borderId="0" xfId="0" applyFont="1" applyFill="1" applyAlignment="1">
      <alignment vertical="center"/>
    </xf>
    <xf numFmtId="0" fontId="3" fillId="3" borderId="0" xfId="0" applyFont="1" applyFill="1" applyBorder="1"/>
    <xf numFmtId="166" fontId="3" fillId="3" borderId="0" xfId="0" applyNumberFormat="1" applyFont="1" applyFill="1"/>
    <xf numFmtId="0" fontId="0" fillId="3" borderId="0" xfId="0" applyFill="1" applyBorder="1"/>
    <xf numFmtId="0" fontId="6" fillId="3" borderId="0" xfId="0" applyFont="1" applyFill="1" applyBorder="1" applyAlignment="1">
      <alignment horizontal="center" vertical="justify"/>
    </xf>
    <xf numFmtId="0" fontId="6" fillId="3" borderId="3" xfId="0" applyFont="1" applyFill="1" applyBorder="1" applyAlignment="1">
      <alignment horizontal="center" vertical="center"/>
    </xf>
    <xf numFmtId="172" fontId="5" fillId="3" borderId="8" xfId="2" applyNumberFormat="1" applyFont="1" applyFill="1" applyBorder="1" applyAlignment="1">
      <alignment horizontal="right"/>
    </xf>
    <xf numFmtId="172" fontId="5" fillId="3" borderId="0" xfId="2" applyNumberFormat="1" applyFont="1" applyFill="1" applyBorder="1" applyAlignment="1">
      <alignment horizontal="right"/>
    </xf>
    <xf numFmtId="172" fontId="6" fillId="3" borderId="0" xfId="2" applyNumberFormat="1" applyFont="1" applyFill="1" applyBorder="1" applyAlignment="1">
      <alignment horizontal="right"/>
    </xf>
    <xf numFmtId="166" fontId="4" fillId="3" borderId="0" xfId="0" applyNumberFormat="1" applyFont="1" applyFill="1" applyBorder="1" applyAlignment="1">
      <alignment horizontal="center"/>
    </xf>
    <xf numFmtId="172" fontId="5" fillId="3" borderId="6" xfId="2" applyNumberFormat="1" applyFont="1" applyFill="1" applyBorder="1" applyAlignment="1">
      <alignment horizontal="right"/>
    </xf>
    <xf numFmtId="172" fontId="6" fillId="3" borderId="6" xfId="2" applyNumberFormat="1" applyFont="1" applyFill="1" applyBorder="1" applyAlignment="1">
      <alignment horizontal="right"/>
    </xf>
    <xf numFmtId="166" fontId="4" fillId="3" borderId="6" xfId="0" applyNumberFormat="1" applyFont="1" applyFill="1" applyBorder="1" applyAlignment="1">
      <alignment horizontal="center"/>
    </xf>
    <xf numFmtId="0" fontId="8" fillId="3" borderId="0" xfId="0" applyFont="1" applyFill="1" applyBorder="1"/>
    <xf numFmtId="0" fontId="7" fillId="3" borderId="0" xfId="0" quotePrefix="1" applyFont="1" applyFill="1" applyBorder="1" applyAlignment="1">
      <alignment vertical="top"/>
    </xf>
    <xf numFmtId="0" fontId="4" fillId="3" borderId="0" xfId="0" applyFont="1" applyFill="1" applyBorder="1"/>
    <xf numFmtId="166" fontId="5" fillId="3" borderId="4" xfId="0" applyNumberFormat="1" applyFont="1" applyFill="1" applyBorder="1" applyAlignment="1">
      <alignment horizontal="centerContinuous"/>
    </xf>
    <xf numFmtId="166" fontId="5" fillId="3" borderId="0" xfId="0" applyNumberFormat="1" applyFont="1" applyFill="1" applyBorder="1" applyAlignment="1">
      <alignment horizontal="centerContinuous"/>
    </xf>
    <xf numFmtId="166" fontId="6" fillId="3" borderId="0" xfId="0" applyNumberFormat="1" applyFont="1" applyFill="1" applyBorder="1" applyAlignment="1">
      <alignment horizontal="left"/>
    </xf>
    <xf numFmtId="166" fontId="5" fillId="3" borderId="2" xfId="0" applyNumberFormat="1" applyFont="1" applyFill="1" applyBorder="1" applyAlignment="1">
      <alignment horizontal="center" vertical="center"/>
    </xf>
    <xf numFmtId="166" fontId="6" fillId="3" borderId="3" xfId="0" applyNumberFormat="1" applyFont="1" applyFill="1" applyBorder="1" applyAlignment="1">
      <alignment horizontal="center" vertical="justify"/>
    </xf>
    <xf numFmtId="0" fontId="5" fillId="3" borderId="0" xfId="0" applyFont="1" applyFill="1" applyBorder="1" applyAlignment="1">
      <alignment horizontal="left" vertical="center"/>
    </xf>
    <xf numFmtId="3" fontId="6" fillId="3" borderId="0" xfId="0" applyNumberFormat="1" applyFont="1" applyFill="1" applyBorder="1" applyAlignment="1">
      <alignment horizontal="center"/>
    </xf>
    <xf numFmtId="172" fontId="4" fillId="3" borderId="0" xfId="2" applyNumberFormat="1" applyFont="1" applyFill="1" applyBorder="1" applyAlignment="1">
      <alignment horizontal="right"/>
    </xf>
    <xf numFmtId="2" fontId="6" fillId="3" borderId="0" xfId="0" applyNumberFormat="1" applyFont="1" applyFill="1" applyBorder="1" applyAlignment="1">
      <alignment horizontal="right"/>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justify" wrapText="1"/>
    </xf>
    <xf numFmtId="0" fontId="0" fillId="3" borderId="0" xfId="0" applyFill="1" applyAlignment="1">
      <alignment horizontal="center"/>
    </xf>
    <xf numFmtId="0" fontId="8" fillId="2" borderId="0" xfId="0" applyFont="1" applyFill="1" applyAlignment="1">
      <alignment horizontal="center"/>
    </xf>
    <xf numFmtId="0" fontId="0" fillId="2" borderId="0" xfId="0" applyFill="1" applyAlignment="1">
      <alignment horizontal="center"/>
    </xf>
    <xf numFmtId="0" fontId="13" fillId="2" borderId="0" xfId="0" applyFont="1" applyFill="1" applyBorder="1" applyAlignment="1">
      <alignment horizontal="center"/>
    </xf>
    <xf numFmtId="165" fontId="1" fillId="3" borderId="6" xfId="4" applyFont="1" applyFill="1" applyBorder="1" applyAlignment="1">
      <alignment horizontal="right"/>
    </xf>
    <xf numFmtId="168" fontId="4" fillId="2" borderId="0" xfId="0" applyNumberFormat="1" applyFont="1" applyFill="1" applyBorder="1" applyAlignment="1">
      <alignment horizontal="center"/>
    </xf>
    <xf numFmtId="1" fontId="4" fillId="2" borderId="0" xfId="0" applyNumberFormat="1" applyFont="1" applyFill="1" applyBorder="1" applyAlignment="1">
      <alignment horizontal="center"/>
    </xf>
    <xf numFmtId="167" fontId="4" fillId="2" borderId="0" xfId="0" applyNumberFormat="1" applyFont="1" applyFill="1" applyBorder="1" applyAlignment="1">
      <alignment horizontal="center"/>
    </xf>
    <xf numFmtId="167" fontId="4" fillId="2" borderId="6" xfId="0" applyNumberFormat="1" applyFont="1" applyFill="1" applyBorder="1" applyAlignment="1">
      <alignment horizontal="center"/>
    </xf>
    <xf numFmtId="171" fontId="0" fillId="3" borderId="0" xfId="3" applyNumberFormat="1" applyFont="1" applyFill="1"/>
    <xf numFmtId="3" fontId="0" fillId="3" borderId="0" xfId="0" applyNumberFormat="1" applyFill="1"/>
    <xf numFmtId="173" fontId="5" fillId="2" borderId="0" xfId="0" applyNumberFormat="1" applyFont="1" applyFill="1" applyBorder="1" applyAlignment="1">
      <alignment horizontal="centerContinuous"/>
    </xf>
    <xf numFmtId="164" fontId="0" fillId="2" borderId="0" xfId="0" applyNumberFormat="1" applyFill="1"/>
    <xf numFmtId="171" fontId="6" fillId="2" borderId="0" xfId="3" applyNumberFormat="1" applyFont="1" applyFill="1" applyBorder="1"/>
    <xf numFmtId="174" fontId="0" fillId="3" borderId="0" xfId="0" applyNumberFormat="1" applyFill="1"/>
    <xf numFmtId="166" fontId="0" fillId="2" borderId="0" xfId="0" applyNumberFormat="1" applyFill="1" applyBorder="1"/>
    <xf numFmtId="166" fontId="7" fillId="2" borderId="0" xfId="0" applyNumberFormat="1" applyFont="1" applyFill="1" applyBorder="1" applyAlignment="1">
      <alignment horizontal="centerContinuous" vertical="center"/>
    </xf>
    <xf numFmtId="0" fontId="7" fillId="2" borderId="0" xfId="0" applyFont="1" applyFill="1" applyBorder="1" applyAlignment="1">
      <alignment horizontal="centerContinuous" vertical="center"/>
    </xf>
    <xf numFmtId="166" fontId="7" fillId="2" borderId="0" xfId="0" applyNumberFormat="1" applyFont="1" applyFill="1" applyBorder="1" applyAlignment="1">
      <alignment horizontal="center" vertical="center" wrapText="1"/>
    </xf>
    <xf numFmtId="166" fontId="5" fillId="2" borderId="0" xfId="0" applyNumberFormat="1" applyFont="1" applyFill="1" applyBorder="1" applyAlignment="1">
      <alignment horizontal="right" vertical="center"/>
    </xf>
    <xf numFmtId="166" fontId="5" fillId="2" borderId="0" xfId="0" applyNumberFormat="1" applyFont="1" applyFill="1" applyBorder="1" applyAlignment="1">
      <alignment horizontal="center" vertical="center"/>
    </xf>
    <xf numFmtId="0" fontId="8" fillId="2" borderId="0" xfId="0" applyFont="1" applyFill="1" applyBorder="1"/>
    <xf numFmtId="0" fontId="28" fillId="3" borderId="24" xfId="0" applyFont="1" applyFill="1" applyBorder="1" applyProtection="1">
      <protection hidden="1"/>
    </xf>
    <xf numFmtId="0" fontId="28" fillId="3" borderId="8" xfId="0" applyFont="1" applyFill="1" applyBorder="1" applyProtection="1">
      <protection hidden="1"/>
    </xf>
    <xf numFmtId="0" fontId="28" fillId="3" borderId="27" xfId="0" applyFont="1" applyFill="1" applyBorder="1" applyProtection="1">
      <protection hidden="1"/>
    </xf>
    <xf numFmtId="0" fontId="28" fillId="3" borderId="26" xfId="0" applyFont="1" applyFill="1" applyBorder="1" applyProtection="1">
      <protection hidden="1"/>
    </xf>
    <xf numFmtId="0" fontId="28" fillId="3" borderId="0" xfId="0" applyFont="1" applyFill="1" applyBorder="1" applyProtection="1">
      <protection hidden="1"/>
    </xf>
    <xf numFmtId="0" fontId="28" fillId="3" borderId="28" xfId="0" applyFont="1" applyFill="1" applyBorder="1" applyProtection="1">
      <protection hidden="1"/>
    </xf>
    <xf numFmtId="0" fontId="28" fillId="3" borderId="25" xfId="0" applyFont="1" applyFill="1" applyBorder="1" applyProtection="1">
      <protection hidden="1"/>
    </xf>
    <xf numFmtId="0" fontId="28" fillId="3" borderId="6" xfId="0" applyFont="1" applyFill="1" applyBorder="1" applyProtection="1">
      <protection hidden="1"/>
    </xf>
    <xf numFmtId="0" fontId="28" fillId="3" borderId="30" xfId="0" applyFont="1" applyFill="1" applyBorder="1" applyProtection="1">
      <protection hidden="1"/>
    </xf>
    <xf numFmtId="0" fontId="29" fillId="3" borderId="0" xfId="1" applyFont="1" applyFill="1" applyBorder="1" applyAlignment="1" applyProtection="1">
      <protection hidden="1"/>
    </xf>
    <xf numFmtId="166" fontId="29" fillId="2" borderId="0" xfId="1" applyNumberFormat="1" applyFont="1" applyFill="1" applyBorder="1" applyAlignment="1" applyProtection="1">
      <alignment horizontal="left"/>
      <protection hidden="1"/>
    </xf>
    <xf numFmtId="166" fontId="29" fillId="2" borderId="0" xfId="1" applyNumberFormat="1" applyFont="1" applyFill="1" applyBorder="1" applyAlignment="1" applyProtection="1">
      <protection hidden="1"/>
    </xf>
    <xf numFmtId="0" fontId="29" fillId="3" borderId="0" xfId="1" applyFont="1" applyFill="1" applyBorder="1" applyAlignment="1" applyProtection="1">
      <alignment horizontal="left"/>
      <protection hidden="1"/>
    </xf>
    <xf numFmtId="166" fontId="29" fillId="3" borderId="0" xfId="1" applyNumberFormat="1" applyFont="1" applyFill="1" applyBorder="1" applyAlignment="1" applyProtection="1">
      <alignment horizontal="left"/>
      <protection hidden="1"/>
    </xf>
    <xf numFmtId="166" fontId="30" fillId="2" borderId="0" xfId="0" applyNumberFormat="1" applyFont="1" applyFill="1" applyBorder="1" applyAlignment="1" applyProtection="1">
      <alignment horizontal="left"/>
      <protection hidden="1"/>
    </xf>
    <xf numFmtId="17" fontId="29" fillId="3" borderId="0" xfId="1" applyNumberFormat="1" applyFont="1" applyFill="1" applyBorder="1" applyAlignment="1" applyProtection="1">
      <alignment horizontal="left"/>
      <protection hidden="1"/>
    </xf>
    <xf numFmtId="0" fontId="31" fillId="3" borderId="0" xfId="0" applyFont="1" applyFill="1" applyBorder="1" applyAlignment="1" applyProtection="1">
      <alignment horizontal="left"/>
      <protection hidden="1"/>
    </xf>
    <xf numFmtId="17" fontId="30" fillId="2" borderId="26" xfId="0" applyNumberFormat="1" applyFont="1" applyFill="1" applyBorder="1" applyAlignment="1" applyProtection="1">
      <alignment horizontal="left"/>
      <protection hidden="1"/>
    </xf>
    <xf numFmtId="0" fontId="34" fillId="3" borderId="26" xfId="0" applyFont="1" applyFill="1" applyBorder="1" applyAlignment="1">
      <alignment horizontal="right" vertical="center"/>
    </xf>
    <xf numFmtId="0" fontId="32" fillId="4" borderId="29" xfId="0" applyFont="1" applyFill="1" applyBorder="1" applyAlignment="1">
      <alignment horizontal="center" vertical="center" wrapText="1"/>
    </xf>
    <xf numFmtId="0" fontId="33" fillId="5" borderId="29" xfId="0" applyFont="1" applyFill="1" applyBorder="1" applyAlignment="1">
      <alignment horizontal="center" vertical="center" wrapText="1"/>
    </xf>
    <xf numFmtId="0" fontId="33" fillId="5" borderId="31" xfId="0" applyFont="1" applyFill="1" applyBorder="1" applyAlignment="1">
      <alignment horizontal="center" vertical="center" wrapText="1"/>
    </xf>
    <xf numFmtId="0" fontId="32" fillId="4" borderId="24"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25"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32" fillId="4" borderId="30" xfId="0" applyFont="1" applyFill="1" applyBorder="1" applyAlignment="1">
      <alignment horizontal="center" vertical="center" wrapText="1"/>
    </xf>
    <xf numFmtId="0" fontId="8" fillId="2" borderId="0" xfId="0" applyFont="1" applyFill="1" applyAlignment="1">
      <alignment horizontal="left" vertical="center" wrapText="1"/>
    </xf>
    <xf numFmtId="0" fontId="8" fillId="2" borderId="0" xfId="0" applyFont="1" applyFill="1" applyAlignment="1">
      <alignment horizontal="left" wrapText="1"/>
    </xf>
    <xf numFmtId="0" fontId="8" fillId="2" borderId="0" xfId="0" applyFont="1" applyFill="1" applyAlignment="1">
      <alignment vertical="center" wrapText="1"/>
    </xf>
    <xf numFmtId="0" fontId="32" fillId="4" borderId="26" xfId="0" applyFont="1" applyFill="1" applyBorder="1" applyAlignment="1">
      <alignment horizontal="center" vertical="center" wrapText="1"/>
    </xf>
    <xf numFmtId="0" fontId="32" fillId="4" borderId="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6" xfId="0" applyFill="1" applyBorder="1" applyAlignment="1">
      <alignment horizontal="center" vertical="center"/>
    </xf>
    <xf numFmtId="0" fontId="7" fillId="2" borderId="0" xfId="0" applyFont="1" applyFill="1" applyBorder="1" applyAlignment="1">
      <alignment horizontal="center" vertical="center" wrapText="1"/>
    </xf>
    <xf numFmtId="0" fontId="0" fillId="2" borderId="0" xfId="0" applyFill="1" applyBorder="1" applyAlignment="1">
      <alignment horizontal="center" vertical="center"/>
    </xf>
    <xf numFmtId="166" fontId="7" fillId="2" borderId="0" xfId="0" applyNumberFormat="1" applyFont="1" applyFill="1" applyBorder="1" applyAlignment="1">
      <alignment horizontal="center" vertical="center" wrapText="1"/>
    </xf>
    <xf numFmtId="166" fontId="0" fillId="2" borderId="0" xfId="0" applyNumberFormat="1" applyFill="1" applyBorder="1" applyAlignment="1">
      <alignment horizontal="center" vertical="center"/>
    </xf>
    <xf numFmtId="0" fontId="7" fillId="3" borderId="6" xfId="0" applyFont="1" applyFill="1" applyBorder="1" applyAlignment="1">
      <alignment horizontal="center" vertical="center" wrapText="1"/>
    </xf>
    <xf numFmtId="166" fontId="7" fillId="2" borderId="8" xfId="0" applyNumberFormat="1" applyFont="1" applyFill="1" applyBorder="1" applyAlignment="1">
      <alignment horizontal="center" vertical="center" wrapText="1"/>
    </xf>
    <xf numFmtId="166" fontId="0" fillId="2" borderId="6" xfId="0" applyNumberFormat="1" applyFill="1" applyBorder="1" applyAlignment="1">
      <alignment horizontal="center" vertical="center"/>
    </xf>
    <xf numFmtId="0" fontId="8" fillId="3" borderId="0" xfId="0" applyFont="1" applyFill="1" applyAlignment="1">
      <alignment horizontal="left"/>
    </xf>
    <xf numFmtId="0" fontId="8" fillId="3" borderId="0" xfId="0" applyFont="1" applyFill="1" applyAlignment="1">
      <alignment horizontal="left" wrapText="1"/>
    </xf>
    <xf numFmtId="0" fontId="20" fillId="3"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0" fillId="3" borderId="8" xfId="0" applyFont="1" applyFill="1" applyBorder="1" applyAlignment="1">
      <alignment horizontal="center" vertical="center"/>
    </xf>
    <xf numFmtId="0" fontId="20" fillId="3" borderId="6" xfId="0" applyFont="1" applyFill="1" applyBorder="1" applyAlignment="1">
      <alignment horizontal="center" vertical="center"/>
    </xf>
    <xf numFmtId="0" fontId="14" fillId="2" borderId="19" xfId="0" applyFont="1" applyFill="1" applyBorder="1" applyAlignment="1">
      <alignment horizontal="right"/>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0" xfId="0" applyFont="1" applyFill="1" applyBorder="1" applyAlignment="1">
      <alignment horizontal="center"/>
    </xf>
    <xf numFmtId="0" fontId="7" fillId="3" borderId="8" xfId="0" applyFont="1" applyFill="1" applyBorder="1" applyAlignment="1">
      <alignment horizontal="center" vertical="center" wrapText="1"/>
    </xf>
    <xf numFmtId="0" fontId="0" fillId="3" borderId="6" xfId="0" applyFill="1" applyBorder="1" applyAlignment="1">
      <alignment horizontal="center" vertical="center"/>
    </xf>
    <xf numFmtId="0" fontId="7" fillId="3" borderId="3" xfId="0" applyFont="1" applyFill="1" applyBorder="1" applyAlignment="1">
      <alignment horizontal="center" vertical="center"/>
    </xf>
  </cellXfs>
  <cellStyles count="5">
    <cellStyle name="Hipervínculo" xfId="1" builtinId="8"/>
    <cellStyle name="Millares" xfId="2" builtinId="3"/>
    <cellStyle name="Millares [0]" xfId="4" builtinId="6"/>
    <cellStyle name="Normal" xfId="0" builtinId="0"/>
    <cellStyle name="Porcentaj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8</xdr:col>
      <xdr:colOff>303428</xdr:colOff>
      <xdr:row>1</xdr:row>
      <xdr:rowOff>7434</xdr:rowOff>
    </xdr:from>
    <xdr:ext cx="5851083" cy="530658"/>
    <xdr:sp macro="" textlink="">
      <xdr:nvSpPr>
        <xdr:cNvPr id="3" name="Rectángulo 2"/>
        <xdr:cNvSpPr/>
      </xdr:nvSpPr>
      <xdr:spPr>
        <a:xfrm>
          <a:off x="5856503" y="188409"/>
          <a:ext cx="5851083" cy="530658"/>
        </a:xfrm>
        <a:prstGeom prst="rect">
          <a:avLst/>
        </a:prstGeom>
        <a:noFill/>
      </xdr:spPr>
      <xdr:txBody>
        <a:bodyPr wrap="square" lIns="91440" tIns="45720" rIns="91440" bIns="45720">
          <a:spAutoFit/>
        </a:bodyPr>
        <a:lstStyle/>
        <a:p>
          <a:pPr algn="ctr"/>
          <a:endParaRPr lang="es-ES" sz="2800" b="0" cap="none" spc="0">
            <a:ln w="0"/>
            <a:solidFill>
              <a:schemeClr val="accent1">
                <a:lumMod val="75000"/>
              </a:schemeClr>
            </a:solidFill>
            <a:effectLst>
              <a:outerShdw blurRad="38100" dist="19050" dir="2700000" algn="tl" rotWithShape="0">
                <a:schemeClr val="dk1">
                  <a:alpha val="40000"/>
                </a:schemeClr>
              </a:outerShdw>
            </a:effectLst>
          </a:endParaRPr>
        </a:p>
      </xdr:txBody>
    </xdr:sp>
    <xdr:clientData/>
  </xdr:oneCellAnchor>
  <xdr:twoCellAnchor editAs="oneCell">
    <xdr:from>
      <xdr:col>2</xdr:col>
      <xdr:colOff>273423</xdr:colOff>
      <xdr:row>1</xdr:row>
      <xdr:rowOff>51548</xdr:rowOff>
    </xdr:from>
    <xdr:to>
      <xdr:col>12</xdr:col>
      <xdr:colOff>1473574</xdr:colOff>
      <xdr:row>6</xdr:row>
      <xdr:rowOff>142049</xdr:rowOff>
    </xdr:to>
    <xdr:pic>
      <xdr:nvPicPr>
        <xdr:cNvPr id="4" name="Imagen 3"/>
        <xdr:cNvPicPr>
          <a:picLocks noChangeAspect="1"/>
        </xdr:cNvPicPr>
      </xdr:nvPicPr>
      <xdr:blipFill>
        <a:blip xmlns:r="http://schemas.openxmlformats.org/officeDocument/2006/relationships" r:embed="rId1"/>
        <a:stretch>
          <a:fillRect/>
        </a:stretch>
      </xdr:blipFill>
      <xdr:spPr>
        <a:xfrm>
          <a:off x="1080247" y="230842"/>
          <a:ext cx="8820151" cy="8749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38</xdr:row>
      <xdr:rowOff>198120</xdr:rowOff>
    </xdr:from>
    <xdr:to>
      <xdr:col>2</xdr:col>
      <xdr:colOff>0</xdr:colOff>
      <xdr:row>38</xdr:row>
      <xdr:rowOff>281940</xdr:rowOff>
    </xdr:to>
    <xdr:cxnSp macro="">
      <xdr:nvCxnSpPr>
        <xdr:cNvPr id="3" name="AutoShape 8"/>
        <xdr:cNvCxnSpPr>
          <a:cxnSpLocks noChangeShapeType="1"/>
        </xdr:cNvCxnSpPr>
      </xdr:nvCxnSpPr>
      <xdr:spPr bwMode="auto">
        <a:xfrm flipV="1">
          <a:off x="342900" y="5703570"/>
          <a:ext cx="0" cy="0"/>
        </a:xfrm>
        <a:prstGeom prst="straightConnector1">
          <a:avLst/>
        </a:prstGeom>
        <a:noFill/>
        <a:ln w="9525">
          <a:solidFill>
            <a:srgbClr val="008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0</xdr:colOff>
      <xdr:row>27</xdr:row>
      <xdr:rowOff>259080</xdr:rowOff>
    </xdr:from>
    <xdr:to>
      <xdr:col>2</xdr:col>
      <xdr:colOff>0</xdr:colOff>
      <xdr:row>27</xdr:row>
      <xdr:rowOff>259080</xdr:rowOff>
    </xdr:to>
    <xdr:sp macro="" textlink="">
      <xdr:nvSpPr>
        <xdr:cNvPr id="4" name="Line 9"/>
        <xdr:cNvSpPr>
          <a:spLocks noChangeShapeType="1"/>
        </xdr:cNvSpPr>
      </xdr:nvSpPr>
      <xdr:spPr bwMode="auto">
        <a:xfrm flipV="1">
          <a:off x="342900" y="3630930"/>
          <a:ext cx="0" cy="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609600</xdr:colOff>
      <xdr:row>16</xdr:row>
      <xdr:rowOff>182880</xdr:rowOff>
    </xdr:from>
    <xdr:to>
      <xdr:col>8</xdr:col>
      <xdr:colOff>784860</xdr:colOff>
      <xdr:row>16</xdr:row>
      <xdr:rowOff>182880</xdr:rowOff>
    </xdr:to>
    <xdr:sp macro="" textlink="">
      <xdr:nvSpPr>
        <xdr:cNvPr id="5" name="Line 10"/>
        <xdr:cNvSpPr>
          <a:spLocks noChangeShapeType="1"/>
        </xdr:cNvSpPr>
      </xdr:nvSpPr>
      <xdr:spPr bwMode="auto">
        <a:xfrm flipH="1">
          <a:off x="1276350" y="1344930"/>
          <a:ext cx="2118360" cy="0"/>
        </a:xfrm>
        <a:prstGeom prst="line">
          <a:avLst/>
        </a:prstGeom>
        <a:noFill/>
        <a:ln w="19050">
          <a:solidFill>
            <a:srgbClr val="008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1097280</xdr:colOff>
      <xdr:row>16</xdr:row>
      <xdr:rowOff>190500</xdr:rowOff>
    </xdr:from>
    <xdr:to>
      <xdr:col>18</xdr:col>
      <xdr:colOff>472440</xdr:colOff>
      <xdr:row>16</xdr:row>
      <xdr:rowOff>190500</xdr:rowOff>
    </xdr:to>
    <xdr:sp macro="" textlink="">
      <xdr:nvSpPr>
        <xdr:cNvPr id="6" name="Line 11"/>
        <xdr:cNvSpPr>
          <a:spLocks noChangeShapeType="1"/>
        </xdr:cNvSpPr>
      </xdr:nvSpPr>
      <xdr:spPr bwMode="auto">
        <a:xfrm flipH="1">
          <a:off x="5974080" y="1352550"/>
          <a:ext cx="2375535" cy="0"/>
        </a:xfrm>
        <a:prstGeom prst="line">
          <a:avLst/>
        </a:prstGeom>
        <a:noFill/>
        <a:ln w="19050">
          <a:solidFill>
            <a:srgbClr val="008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563880</xdr:colOff>
      <xdr:row>17</xdr:row>
      <xdr:rowOff>7620</xdr:rowOff>
    </xdr:from>
    <xdr:to>
      <xdr:col>9</xdr:col>
      <xdr:colOff>563880</xdr:colOff>
      <xdr:row>19</xdr:row>
      <xdr:rowOff>0</xdr:rowOff>
    </xdr:to>
    <xdr:sp macro="" textlink="">
      <xdr:nvSpPr>
        <xdr:cNvPr id="7" name="Line 12"/>
        <xdr:cNvSpPr>
          <a:spLocks noChangeShapeType="1"/>
        </xdr:cNvSpPr>
      </xdr:nvSpPr>
      <xdr:spPr bwMode="auto">
        <a:xfrm>
          <a:off x="3954780" y="1417320"/>
          <a:ext cx="0" cy="325755"/>
        </a:xfrm>
        <a:prstGeom prst="line">
          <a:avLst/>
        </a:prstGeom>
        <a:noFill/>
        <a:ln w="19050">
          <a:solidFill>
            <a:srgbClr val="008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12</xdr:col>
      <xdr:colOff>480060</xdr:colOff>
      <xdr:row>17</xdr:row>
      <xdr:rowOff>22860</xdr:rowOff>
    </xdr:from>
    <xdr:to>
      <xdr:col>12</xdr:col>
      <xdr:colOff>480060</xdr:colOff>
      <xdr:row>19</xdr:row>
      <xdr:rowOff>7620</xdr:rowOff>
    </xdr:to>
    <xdr:sp macro="" textlink="">
      <xdr:nvSpPr>
        <xdr:cNvPr id="8" name="Line 13"/>
        <xdr:cNvSpPr>
          <a:spLocks noChangeShapeType="1"/>
        </xdr:cNvSpPr>
      </xdr:nvSpPr>
      <xdr:spPr bwMode="auto">
        <a:xfrm>
          <a:off x="5366385" y="1432560"/>
          <a:ext cx="0" cy="318135"/>
        </a:xfrm>
        <a:prstGeom prst="line">
          <a:avLst/>
        </a:prstGeom>
        <a:noFill/>
        <a:ln w="19050">
          <a:solidFill>
            <a:srgbClr val="008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3</xdr:col>
      <xdr:colOff>609600</xdr:colOff>
      <xdr:row>16</xdr:row>
      <xdr:rowOff>182880</xdr:rowOff>
    </xdr:from>
    <xdr:to>
      <xdr:col>3</xdr:col>
      <xdr:colOff>617220</xdr:colOff>
      <xdr:row>19</xdr:row>
      <xdr:rowOff>0</xdr:rowOff>
    </xdr:to>
    <xdr:sp macro="" textlink="">
      <xdr:nvSpPr>
        <xdr:cNvPr id="9" name="Line 14"/>
        <xdr:cNvSpPr>
          <a:spLocks noChangeShapeType="1"/>
        </xdr:cNvSpPr>
      </xdr:nvSpPr>
      <xdr:spPr bwMode="auto">
        <a:xfrm flipH="1">
          <a:off x="1276350" y="1344930"/>
          <a:ext cx="7620" cy="398145"/>
        </a:xfrm>
        <a:prstGeom prst="line">
          <a:avLst/>
        </a:prstGeom>
        <a:noFill/>
        <a:ln w="19050">
          <a:solidFill>
            <a:srgbClr val="008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6</xdr:col>
      <xdr:colOff>525780</xdr:colOff>
      <xdr:row>16</xdr:row>
      <xdr:rowOff>182880</xdr:rowOff>
    </xdr:from>
    <xdr:to>
      <xdr:col>6</xdr:col>
      <xdr:colOff>525780</xdr:colOff>
      <xdr:row>19</xdr:row>
      <xdr:rowOff>7620</xdr:rowOff>
    </xdr:to>
    <xdr:sp macro="" textlink="">
      <xdr:nvSpPr>
        <xdr:cNvPr id="10" name="Line 15"/>
        <xdr:cNvSpPr>
          <a:spLocks noChangeShapeType="1"/>
        </xdr:cNvSpPr>
      </xdr:nvSpPr>
      <xdr:spPr bwMode="auto">
        <a:xfrm>
          <a:off x="2554605" y="1344930"/>
          <a:ext cx="0" cy="405765"/>
        </a:xfrm>
        <a:prstGeom prst="line">
          <a:avLst/>
        </a:prstGeom>
        <a:noFill/>
        <a:ln w="19050">
          <a:solidFill>
            <a:srgbClr val="008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18</xdr:col>
      <xdr:colOff>472440</xdr:colOff>
      <xdr:row>16</xdr:row>
      <xdr:rowOff>182880</xdr:rowOff>
    </xdr:from>
    <xdr:to>
      <xdr:col>18</xdr:col>
      <xdr:colOff>472440</xdr:colOff>
      <xdr:row>18</xdr:row>
      <xdr:rowOff>175260</xdr:rowOff>
    </xdr:to>
    <xdr:sp macro="" textlink="">
      <xdr:nvSpPr>
        <xdr:cNvPr id="11" name="Line 16"/>
        <xdr:cNvSpPr>
          <a:spLocks noChangeShapeType="1"/>
        </xdr:cNvSpPr>
      </xdr:nvSpPr>
      <xdr:spPr bwMode="auto">
        <a:xfrm>
          <a:off x="8349615" y="1344930"/>
          <a:ext cx="0" cy="401955"/>
        </a:xfrm>
        <a:prstGeom prst="line">
          <a:avLst/>
        </a:prstGeom>
        <a:noFill/>
        <a:ln w="19050">
          <a:solidFill>
            <a:srgbClr val="008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15</xdr:col>
      <xdr:colOff>579120</xdr:colOff>
      <xdr:row>16</xdr:row>
      <xdr:rowOff>198120</xdr:rowOff>
    </xdr:from>
    <xdr:to>
      <xdr:col>15</xdr:col>
      <xdr:colOff>579120</xdr:colOff>
      <xdr:row>18</xdr:row>
      <xdr:rowOff>152400</xdr:rowOff>
    </xdr:to>
    <xdr:sp macro="" textlink="">
      <xdr:nvSpPr>
        <xdr:cNvPr id="12" name="Line 17"/>
        <xdr:cNvSpPr>
          <a:spLocks noChangeShapeType="1"/>
        </xdr:cNvSpPr>
      </xdr:nvSpPr>
      <xdr:spPr bwMode="auto">
        <a:xfrm>
          <a:off x="6951345" y="1360170"/>
          <a:ext cx="0" cy="363855"/>
        </a:xfrm>
        <a:prstGeom prst="line">
          <a:avLst/>
        </a:prstGeom>
        <a:noFill/>
        <a:ln w="19050">
          <a:solidFill>
            <a:srgbClr val="008000"/>
          </a:solidFill>
          <a:round/>
          <a:headEnd/>
          <a:tailEnd type="arrow" w="med" len="med"/>
        </a:ln>
        <a:extLst>
          <a:ext uri="{909E8E84-426E-40DD-AFC4-6F175D3DCCD1}">
            <a14:hiddenFill xmlns:a14="http://schemas.microsoft.com/office/drawing/2010/main">
              <a:noFill/>
            </a14:hiddenFill>
          </a:ext>
        </a:extLst>
      </xdr:spPr>
    </xdr:sp>
    <xdr:clientData/>
  </xdr:twoCellAnchor>
  <xdr:twoCellAnchor editAs="oneCell">
    <xdr:from>
      <xdr:col>0</xdr:col>
      <xdr:colOff>304800</xdr:colOff>
      <xdr:row>1</xdr:row>
      <xdr:rowOff>38100</xdr:rowOff>
    </xdr:from>
    <xdr:to>
      <xdr:col>14</xdr:col>
      <xdr:colOff>22647</xdr:colOff>
      <xdr:row>4</xdr:row>
      <xdr:rowOff>99358</xdr:rowOff>
    </xdr:to>
    <xdr:pic>
      <xdr:nvPicPr>
        <xdr:cNvPr id="14" name="Imagen 13"/>
        <xdr:cNvPicPr>
          <a:picLocks noChangeAspect="1"/>
        </xdr:cNvPicPr>
      </xdr:nvPicPr>
      <xdr:blipFill>
        <a:blip xmlns:r="http://schemas.openxmlformats.org/officeDocument/2006/relationships" r:embed="rId1"/>
        <a:stretch>
          <a:fillRect/>
        </a:stretch>
      </xdr:blipFill>
      <xdr:spPr>
        <a:xfrm>
          <a:off x="295275" y="219075"/>
          <a:ext cx="6223422" cy="60418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38101</xdr:rowOff>
    </xdr:from>
    <xdr:to>
      <xdr:col>8</xdr:col>
      <xdr:colOff>685800</xdr:colOff>
      <xdr:row>4</xdr:row>
      <xdr:rowOff>36130</xdr:rowOff>
    </xdr:to>
    <xdr:pic>
      <xdr:nvPicPr>
        <xdr:cNvPr id="4" name="Imagen 3"/>
        <xdr:cNvPicPr>
          <a:picLocks noChangeAspect="1"/>
        </xdr:cNvPicPr>
      </xdr:nvPicPr>
      <xdr:blipFill>
        <a:blip xmlns:r="http://schemas.openxmlformats.org/officeDocument/2006/relationships" r:embed="rId1"/>
        <a:stretch>
          <a:fillRect/>
        </a:stretch>
      </xdr:blipFill>
      <xdr:spPr>
        <a:xfrm>
          <a:off x="295275" y="219076"/>
          <a:ext cx="5572125" cy="5409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38101</xdr:rowOff>
    </xdr:from>
    <xdr:to>
      <xdr:col>8</xdr:col>
      <xdr:colOff>161925</xdr:colOff>
      <xdr:row>4</xdr:row>
      <xdr:rowOff>36130</xdr:rowOff>
    </xdr:to>
    <xdr:pic>
      <xdr:nvPicPr>
        <xdr:cNvPr id="5" name="Imagen 4"/>
        <xdr:cNvPicPr>
          <a:picLocks noChangeAspect="1"/>
        </xdr:cNvPicPr>
      </xdr:nvPicPr>
      <xdr:blipFill>
        <a:blip xmlns:r="http://schemas.openxmlformats.org/officeDocument/2006/relationships" r:embed="rId1"/>
        <a:stretch>
          <a:fillRect/>
        </a:stretch>
      </xdr:blipFill>
      <xdr:spPr>
        <a:xfrm>
          <a:off x="295275" y="219076"/>
          <a:ext cx="5572125" cy="5409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3922</xdr:colOff>
      <xdr:row>1</xdr:row>
      <xdr:rowOff>38100</xdr:rowOff>
    </xdr:from>
    <xdr:to>
      <xdr:col>9</xdr:col>
      <xdr:colOff>49542</xdr:colOff>
      <xdr:row>4</xdr:row>
      <xdr:rowOff>99358</xdr:rowOff>
    </xdr:to>
    <xdr:pic>
      <xdr:nvPicPr>
        <xdr:cNvPr id="5" name="Imagen 4"/>
        <xdr:cNvPicPr>
          <a:picLocks noChangeAspect="1"/>
        </xdr:cNvPicPr>
      </xdr:nvPicPr>
      <xdr:blipFill>
        <a:blip xmlns:r="http://schemas.openxmlformats.org/officeDocument/2006/relationships" r:embed="rId1"/>
        <a:stretch>
          <a:fillRect/>
        </a:stretch>
      </xdr:blipFill>
      <xdr:spPr>
        <a:xfrm>
          <a:off x="295275" y="217394"/>
          <a:ext cx="6208855" cy="5991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304800</xdr:colOff>
      <xdr:row>1</xdr:row>
      <xdr:rowOff>38100</xdr:rowOff>
    </xdr:from>
    <xdr:to>
      <xdr:col>9</xdr:col>
      <xdr:colOff>89322</xdr:colOff>
      <xdr:row>4</xdr:row>
      <xdr:rowOff>99358</xdr:rowOff>
    </xdr:to>
    <xdr:pic>
      <xdr:nvPicPr>
        <xdr:cNvPr id="3" name="Imagen 2"/>
        <xdr:cNvPicPr>
          <a:picLocks noChangeAspect="1"/>
        </xdr:cNvPicPr>
      </xdr:nvPicPr>
      <xdr:blipFill>
        <a:blip xmlns:r="http://schemas.openxmlformats.org/officeDocument/2006/relationships" r:embed="rId1"/>
        <a:stretch>
          <a:fillRect/>
        </a:stretch>
      </xdr:blipFill>
      <xdr:spPr>
        <a:xfrm>
          <a:off x="304800" y="219075"/>
          <a:ext cx="6216699" cy="6041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304800</xdr:colOff>
      <xdr:row>1</xdr:row>
      <xdr:rowOff>38100</xdr:rowOff>
    </xdr:from>
    <xdr:to>
      <xdr:col>9</xdr:col>
      <xdr:colOff>109493</xdr:colOff>
      <xdr:row>4</xdr:row>
      <xdr:rowOff>99358</xdr:rowOff>
    </xdr:to>
    <xdr:pic>
      <xdr:nvPicPr>
        <xdr:cNvPr id="5" name="Imagen 4"/>
        <xdr:cNvPicPr>
          <a:picLocks noChangeAspect="1"/>
        </xdr:cNvPicPr>
      </xdr:nvPicPr>
      <xdr:blipFill>
        <a:blip xmlns:r="http://schemas.openxmlformats.org/officeDocument/2006/relationships" r:embed="rId1"/>
        <a:stretch>
          <a:fillRect/>
        </a:stretch>
      </xdr:blipFill>
      <xdr:spPr>
        <a:xfrm>
          <a:off x="304800" y="219075"/>
          <a:ext cx="6216699" cy="6041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304800</xdr:colOff>
      <xdr:row>1</xdr:row>
      <xdr:rowOff>38100</xdr:rowOff>
    </xdr:from>
    <xdr:to>
      <xdr:col>9</xdr:col>
      <xdr:colOff>3597</xdr:colOff>
      <xdr:row>4</xdr:row>
      <xdr:rowOff>99358</xdr:rowOff>
    </xdr:to>
    <xdr:pic>
      <xdr:nvPicPr>
        <xdr:cNvPr id="3" name="Imagen 2"/>
        <xdr:cNvPicPr>
          <a:picLocks noChangeAspect="1"/>
        </xdr:cNvPicPr>
      </xdr:nvPicPr>
      <xdr:blipFill>
        <a:blip xmlns:r="http://schemas.openxmlformats.org/officeDocument/2006/relationships" r:embed="rId1"/>
        <a:stretch>
          <a:fillRect/>
        </a:stretch>
      </xdr:blipFill>
      <xdr:spPr>
        <a:xfrm>
          <a:off x="295275" y="219075"/>
          <a:ext cx="6223422" cy="6041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24653</xdr:colOff>
      <xdr:row>1</xdr:row>
      <xdr:rowOff>38100</xdr:rowOff>
    </xdr:from>
    <xdr:to>
      <xdr:col>9</xdr:col>
      <xdr:colOff>470647</xdr:colOff>
      <xdr:row>4</xdr:row>
      <xdr:rowOff>123880</xdr:rowOff>
    </xdr:to>
    <xdr:pic>
      <xdr:nvPicPr>
        <xdr:cNvPr id="4" name="Imagen 3"/>
        <xdr:cNvPicPr>
          <a:picLocks noChangeAspect="1"/>
        </xdr:cNvPicPr>
      </xdr:nvPicPr>
      <xdr:blipFill>
        <a:blip xmlns:r="http://schemas.openxmlformats.org/officeDocument/2006/relationships" r:embed="rId1"/>
        <a:stretch>
          <a:fillRect/>
        </a:stretch>
      </xdr:blipFill>
      <xdr:spPr>
        <a:xfrm>
          <a:off x="327212" y="217394"/>
          <a:ext cx="6463553" cy="6236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24653</xdr:colOff>
      <xdr:row>1</xdr:row>
      <xdr:rowOff>38100</xdr:rowOff>
    </xdr:from>
    <xdr:to>
      <xdr:col>9</xdr:col>
      <xdr:colOff>699247</xdr:colOff>
      <xdr:row>4</xdr:row>
      <xdr:rowOff>123880</xdr:rowOff>
    </xdr:to>
    <xdr:pic>
      <xdr:nvPicPr>
        <xdr:cNvPr id="5" name="Imagen 4"/>
        <xdr:cNvPicPr>
          <a:picLocks noChangeAspect="1"/>
        </xdr:cNvPicPr>
      </xdr:nvPicPr>
      <xdr:blipFill>
        <a:blip xmlns:r="http://schemas.openxmlformats.org/officeDocument/2006/relationships" r:embed="rId1"/>
        <a:stretch>
          <a:fillRect/>
        </a:stretch>
      </xdr:blipFill>
      <xdr:spPr>
        <a:xfrm>
          <a:off x="329453" y="219075"/>
          <a:ext cx="6475319" cy="6287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24654</xdr:colOff>
      <xdr:row>1</xdr:row>
      <xdr:rowOff>38100</xdr:rowOff>
    </xdr:from>
    <xdr:to>
      <xdr:col>9</xdr:col>
      <xdr:colOff>425824</xdr:colOff>
      <xdr:row>4</xdr:row>
      <xdr:rowOff>104831</xdr:rowOff>
    </xdr:to>
    <xdr:pic>
      <xdr:nvPicPr>
        <xdr:cNvPr id="5" name="Imagen 4"/>
        <xdr:cNvPicPr>
          <a:picLocks noChangeAspect="1"/>
        </xdr:cNvPicPr>
      </xdr:nvPicPr>
      <xdr:blipFill>
        <a:blip xmlns:r="http://schemas.openxmlformats.org/officeDocument/2006/relationships" r:embed="rId1"/>
        <a:stretch>
          <a:fillRect/>
        </a:stretch>
      </xdr:blipFill>
      <xdr:spPr>
        <a:xfrm>
          <a:off x="327213" y="217394"/>
          <a:ext cx="6295464" cy="6046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2241</xdr:colOff>
      <xdr:row>1</xdr:row>
      <xdr:rowOff>38100</xdr:rowOff>
    </xdr:from>
    <xdr:to>
      <xdr:col>9</xdr:col>
      <xdr:colOff>0</xdr:colOff>
      <xdr:row>4</xdr:row>
      <xdr:rowOff>87086</xdr:rowOff>
    </xdr:to>
    <xdr:pic>
      <xdr:nvPicPr>
        <xdr:cNvPr id="4" name="Imagen 3"/>
        <xdr:cNvPicPr>
          <a:picLocks noChangeAspect="1"/>
        </xdr:cNvPicPr>
      </xdr:nvPicPr>
      <xdr:blipFill>
        <a:blip xmlns:r="http://schemas.openxmlformats.org/officeDocument/2006/relationships" r:embed="rId1"/>
        <a:stretch>
          <a:fillRect/>
        </a:stretch>
      </xdr:blipFill>
      <xdr:spPr>
        <a:xfrm>
          <a:off x="304800" y="217394"/>
          <a:ext cx="6093759" cy="5868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jbautistab/AppData/Local/Microsoft/Windows/Temporary%20Internet%20Files/Content.Outlook/YC8BP12H/tunja/PROC04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nderado"/>
      <sheetName val="max y min $"/>
      <sheetName val="m2 max y min"/>
      <sheetName val="estrato y destino"/>
      <sheetName val=" m2 cons vrs vendi"/>
      <sheetName val="m2 por uso"/>
      <sheetName val="m2 por capi"/>
      <sheetName val="# obras por estrato"/>
      <sheetName val="# obras por cap y destino"/>
      <sheetName val="# obras por uso"/>
      <sheetName val="pagina 1"/>
      <sheetName val="pagina 2"/>
      <sheetName val="pagina 3"/>
      <sheetName val="PAGINA 4"/>
      <sheetName val="pagina 5"/>
      <sheetName val="pagina 6"/>
      <sheetName val="pagina 7"/>
      <sheetName val="pagina 8"/>
      <sheetName val="pagina 9"/>
      <sheetName val="pag 10 grado de avance"/>
      <sheetName val="Hoja1"/>
      <sheetName val="Hoja4"/>
      <sheetName val="Hoja5"/>
      <sheetName val="Hoja3"/>
      <sheetName val="Hoja2"/>
      <sheetName val="Hoja6"/>
      <sheetName val="PROC040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ow r="1">
          <cell r="J1" t="str">
            <v>nro_form</v>
          </cell>
        </row>
        <row r="2">
          <cell r="J2">
            <v>8000001</v>
          </cell>
        </row>
        <row r="3">
          <cell r="J3">
            <v>8000002</v>
          </cell>
        </row>
        <row r="4">
          <cell r="J4">
            <v>8000003</v>
          </cell>
        </row>
        <row r="5">
          <cell r="J5">
            <v>8000004</v>
          </cell>
        </row>
        <row r="6">
          <cell r="J6">
            <v>8000005</v>
          </cell>
        </row>
        <row r="7">
          <cell r="J7">
            <v>8000006</v>
          </cell>
        </row>
        <row r="8">
          <cell r="J8">
            <v>8000007</v>
          </cell>
        </row>
        <row r="9">
          <cell r="J9">
            <v>8000008</v>
          </cell>
        </row>
        <row r="10">
          <cell r="J10">
            <v>8000009</v>
          </cell>
        </row>
        <row r="11">
          <cell r="J11">
            <v>8000010</v>
          </cell>
        </row>
        <row r="12">
          <cell r="J12">
            <v>8000011</v>
          </cell>
        </row>
        <row r="13">
          <cell r="J13">
            <v>8000012</v>
          </cell>
        </row>
        <row r="14">
          <cell r="J14">
            <v>8000013</v>
          </cell>
        </row>
        <row r="15">
          <cell r="J15">
            <v>8000014</v>
          </cell>
        </row>
        <row r="16">
          <cell r="J16">
            <v>8000015</v>
          </cell>
        </row>
        <row r="17">
          <cell r="J17">
            <v>8000016</v>
          </cell>
        </row>
        <row r="18">
          <cell r="J18">
            <v>8000017</v>
          </cell>
        </row>
        <row r="19">
          <cell r="J19">
            <v>8000018</v>
          </cell>
        </row>
        <row r="20">
          <cell r="J20">
            <v>8000018</v>
          </cell>
        </row>
        <row r="21">
          <cell r="J21">
            <v>8000019</v>
          </cell>
        </row>
        <row r="22">
          <cell r="J22">
            <v>8000020</v>
          </cell>
        </row>
        <row r="23">
          <cell r="J23">
            <v>8000021</v>
          </cell>
        </row>
        <row r="24">
          <cell r="J24">
            <v>8000022</v>
          </cell>
        </row>
        <row r="25">
          <cell r="J25">
            <v>8000023</v>
          </cell>
        </row>
        <row r="26">
          <cell r="J26">
            <v>8000024</v>
          </cell>
        </row>
        <row r="27">
          <cell r="J27">
            <v>8000025</v>
          </cell>
        </row>
        <row r="28">
          <cell r="J28">
            <v>8000026</v>
          </cell>
        </row>
        <row r="29">
          <cell r="J29">
            <v>8000027</v>
          </cell>
        </row>
        <row r="30">
          <cell r="J30">
            <v>8000028</v>
          </cell>
        </row>
        <row r="31">
          <cell r="J31">
            <v>8000029</v>
          </cell>
        </row>
        <row r="32">
          <cell r="J32">
            <v>8000030</v>
          </cell>
        </row>
        <row r="33">
          <cell r="J33">
            <v>8000031</v>
          </cell>
        </row>
        <row r="34">
          <cell r="J34">
            <v>8000032</v>
          </cell>
        </row>
        <row r="35">
          <cell r="J35">
            <v>8000033</v>
          </cell>
        </row>
        <row r="36">
          <cell r="J36">
            <v>8000034</v>
          </cell>
        </row>
        <row r="37">
          <cell r="J37">
            <v>8000035</v>
          </cell>
        </row>
        <row r="38">
          <cell r="J38">
            <v>8000036</v>
          </cell>
        </row>
        <row r="39">
          <cell r="J39">
            <v>8000037</v>
          </cell>
        </row>
        <row r="40">
          <cell r="J40">
            <v>8000038</v>
          </cell>
        </row>
        <row r="41">
          <cell r="J41">
            <v>8000039</v>
          </cell>
        </row>
        <row r="42">
          <cell r="J42">
            <v>8000040</v>
          </cell>
        </row>
        <row r="43">
          <cell r="J43">
            <v>8000041</v>
          </cell>
        </row>
        <row r="44">
          <cell r="J44">
            <v>8000042</v>
          </cell>
        </row>
        <row r="45">
          <cell r="J45">
            <v>8000043</v>
          </cell>
        </row>
        <row r="46">
          <cell r="J46">
            <v>8000044</v>
          </cell>
        </row>
        <row r="47">
          <cell r="J47">
            <v>8000045</v>
          </cell>
        </row>
        <row r="48">
          <cell r="J48">
            <v>8000046</v>
          </cell>
        </row>
        <row r="49">
          <cell r="J49">
            <v>8000047</v>
          </cell>
        </row>
        <row r="50">
          <cell r="J50">
            <v>8000048</v>
          </cell>
        </row>
        <row r="51">
          <cell r="J51">
            <v>8000049</v>
          </cell>
        </row>
        <row r="52">
          <cell r="J52">
            <v>8000050</v>
          </cell>
        </row>
        <row r="53">
          <cell r="J53">
            <v>8000051</v>
          </cell>
        </row>
        <row r="54">
          <cell r="J54">
            <v>8000052</v>
          </cell>
        </row>
        <row r="55">
          <cell r="J55">
            <v>8000053</v>
          </cell>
        </row>
        <row r="56">
          <cell r="J56">
            <v>8000054</v>
          </cell>
        </row>
        <row r="57">
          <cell r="J57">
            <v>8000055</v>
          </cell>
        </row>
        <row r="58">
          <cell r="J58">
            <v>8000056</v>
          </cell>
        </row>
        <row r="59">
          <cell r="J59">
            <v>8000057</v>
          </cell>
        </row>
        <row r="60">
          <cell r="J60">
            <v>8000058</v>
          </cell>
        </row>
        <row r="61">
          <cell r="J61">
            <v>8000059</v>
          </cell>
        </row>
        <row r="62">
          <cell r="J62">
            <v>8000060</v>
          </cell>
        </row>
        <row r="63">
          <cell r="J63">
            <v>8000061</v>
          </cell>
        </row>
        <row r="64">
          <cell r="J64">
            <v>8000062</v>
          </cell>
        </row>
        <row r="65">
          <cell r="J65">
            <v>8000063</v>
          </cell>
        </row>
        <row r="66">
          <cell r="J66">
            <v>8000064</v>
          </cell>
        </row>
        <row r="67">
          <cell r="J67">
            <v>8000065</v>
          </cell>
        </row>
        <row r="68">
          <cell r="J68">
            <v>8000066</v>
          </cell>
        </row>
        <row r="69">
          <cell r="J69">
            <v>8000067</v>
          </cell>
        </row>
        <row r="70">
          <cell r="J70">
            <v>8000068</v>
          </cell>
        </row>
        <row r="71">
          <cell r="J71">
            <v>8000069</v>
          </cell>
        </row>
        <row r="72">
          <cell r="J72">
            <v>8000070</v>
          </cell>
        </row>
        <row r="73">
          <cell r="J73">
            <v>8000071</v>
          </cell>
        </row>
        <row r="74">
          <cell r="J74">
            <v>8000072</v>
          </cell>
        </row>
        <row r="75">
          <cell r="J75">
            <v>8000073</v>
          </cell>
        </row>
        <row r="76">
          <cell r="J76">
            <v>8000074</v>
          </cell>
        </row>
        <row r="77">
          <cell r="J77">
            <v>8000075</v>
          </cell>
        </row>
        <row r="78">
          <cell r="J78">
            <v>8000076</v>
          </cell>
        </row>
        <row r="79">
          <cell r="J79">
            <v>8000077</v>
          </cell>
        </row>
        <row r="80">
          <cell r="J80">
            <v>8000078</v>
          </cell>
        </row>
        <row r="81">
          <cell r="J81">
            <v>8000079</v>
          </cell>
        </row>
        <row r="82">
          <cell r="J82">
            <v>8000080</v>
          </cell>
        </row>
        <row r="83">
          <cell r="J83">
            <v>8000081</v>
          </cell>
        </row>
        <row r="84">
          <cell r="J84">
            <v>8000082</v>
          </cell>
        </row>
        <row r="85">
          <cell r="J85">
            <v>8000083</v>
          </cell>
        </row>
        <row r="86">
          <cell r="J86">
            <v>8000084</v>
          </cell>
        </row>
        <row r="87">
          <cell r="J87">
            <v>8000085</v>
          </cell>
        </row>
        <row r="88">
          <cell r="J88">
            <v>8000086</v>
          </cell>
        </row>
        <row r="89">
          <cell r="J89">
            <v>8000087</v>
          </cell>
        </row>
        <row r="90">
          <cell r="J90">
            <v>8000088</v>
          </cell>
        </row>
        <row r="91">
          <cell r="J91">
            <v>8000089</v>
          </cell>
        </row>
        <row r="92">
          <cell r="J92">
            <v>8000090</v>
          </cell>
        </row>
        <row r="93">
          <cell r="J93">
            <v>8000091</v>
          </cell>
        </row>
        <row r="94">
          <cell r="J94">
            <v>8000092</v>
          </cell>
        </row>
        <row r="95">
          <cell r="J95">
            <v>8000093</v>
          </cell>
        </row>
        <row r="96">
          <cell r="J96">
            <v>8000094</v>
          </cell>
        </row>
        <row r="97">
          <cell r="J97">
            <v>8000095</v>
          </cell>
        </row>
        <row r="98">
          <cell r="J98">
            <v>8000096</v>
          </cell>
        </row>
        <row r="99">
          <cell r="J99">
            <v>8000097</v>
          </cell>
        </row>
        <row r="100">
          <cell r="J100">
            <v>8000098</v>
          </cell>
        </row>
        <row r="101">
          <cell r="J101">
            <v>8000099</v>
          </cell>
        </row>
        <row r="102">
          <cell r="J102">
            <v>8000100</v>
          </cell>
        </row>
        <row r="103">
          <cell r="J103">
            <v>8000101</v>
          </cell>
        </row>
        <row r="104">
          <cell r="J104">
            <v>8000102</v>
          </cell>
        </row>
        <row r="105">
          <cell r="J105">
            <v>8000103</v>
          </cell>
        </row>
        <row r="106">
          <cell r="J106">
            <v>8000104</v>
          </cell>
        </row>
        <row r="107">
          <cell r="J107">
            <v>8000105</v>
          </cell>
        </row>
        <row r="108">
          <cell r="J108">
            <v>8000106</v>
          </cell>
        </row>
        <row r="109">
          <cell r="J109">
            <v>8000107</v>
          </cell>
        </row>
        <row r="110">
          <cell r="J110">
            <v>8000108</v>
          </cell>
        </row>
        <row r="111">
          <cell r="J111">
            <v>8000109</v>
          </cell>
        </row>
        <row r="112">
          <cell r="J112">
            <v>8000110</v>
          </cell>
        </row>
        <row r="113">
          <cell r="J113">
            <v>8000111</v>
          </cell>
        </row>
        <row r="114">
          <cell r="J114">
            <v>8000112</v>
          </cell>
        </row>
        <row r="115">
          <cell r="J115">
            <v>8000113</v>
          </cell>
        </row>
        <row r="116">
          <cell r="J116">
            <v>8000114</v>
          </cell>
        </row>
        <row r="117">
          <cell r="J117">
            <v>8000115</v>
          </cell>
        </row>
        <row r="118">
          <cell r="J118">
            <v>8000116</v>
          </cell>
        </row>
        <row r="119">
          <cell r="J119">
            <v>8000117</v>
          </cell>
        </row>
        <row r="120">
          <cell r="J120">
            <v>8000118</v>
          </cell>
        </row>
        <row r="121">
          <cell r="J121">
            <v>8000119</v>
          </cell>
        </row>
        <row r="122">
          <cell r="J122">
            <v>8000120</v>
          </cell>
        </row>
        <row r="123">
          <cell r="J123">
            <v>8000121</v>
          </cell>
        </row>
        <row r="124">
          <cell r="J124">
            <v>8000122</v>
          </cell>
        </row>
        <row r="125">
          <cell r="J125">
            <v>8000123</v>
          </cell>
        </row>
        <row r="126">
          <cell r="J126">
            <v>8000124</v>
          </cell>
        </row>
        <row r="127">
          <cell r="J127">
            <v>8000125</v>
          </cell>
        </row>
        <row r="128">
          <cell r="J128">
            <v>8000126</v>
          </cell>
        </row>
        <row r="129">
          <cell r="J129">
            <v>8000127</v>
          </cell>
        </row>
        <row r="130">
          <cell r="J130">
            <v>8000128</v>
          </cell>
        </row>
        <row r="131">
          <cell r="J131">
            <v>8000129</v>
          </cell>
        </row>
        <row r="132">
          <cell r="J132">
            <v>8000130</v>
          </cell>
        </row>
        <row r="133">
          <cell r="J133">
            <v>8000131</v>
          </cell>
        </row>
        <row r="134">
          <cell r="J134">
            <v>8000132</v>
          </cell>
        </row>
        <row r="135">
          <cell r="J135">
            <v>8000133</v>
          </cell>
        </row>
        <row r="136">
          <cell r="J136">
            <v>8000134</v>
          </cell>
        </row>
        <row r="137">
          <cell r="J137">
            <v>8000135</v>
          </cell>
        </row>
        <row r="138">
          <cell r="J138">
            <v>8000136</v>
          </cell>
        </row>
        <row r="139">
          <cell r="J139">
            <v>8000137</v>
          </cell>
        </row>
        <row r="140">
          <cell r="J140">
            <v>8000138</v>
          </cell>
        </row>
        <row r="141">
          <cell r="J141">
            <v>8000139</v>
          </cell>
        </row>
        <row r="142">
          <cell r="J142">
            <v>8000140</v>
          </cell>
        </row>
        <row r="143">
          <cell r="J143">
            <v>8000141</v>
          </cell>
        </row>
        <row r="144">
          <cell r="J144">
            <v>8000142</v>
          </cell>
        </row>
        <row r="145">
          <cell r="J145">
            <v>8000143</v>
          </cell>
        </row>
        <row r="146">
          <cell r="J146">
            <v>8000144</v>
          </cell>
        </row>
        <row r="147">
          <cell r="J147">
            <v>8000145</v>
          </cell>
        </row>
        <row r="148">
          <cell r="J148">
            <v>8000146</v>
          </cell>
        </row>
        <row r="149">
          <cell r="J149">
            <v>8000147</v>
          </cell>
        </row>
        <row r="150">
          <cell r="J150">
            <v>8000148</v>
          </cell>
        </row>
        <row r="151">
          <cell r="J151">
            <v>8000149</v>
          </cell>
        </row>
        <row r="152">
          <cell r="J152">
            <v>8000150</v>
          </cell>
        </row>
        <row r="153">
          <cell r="J153">
            <v>8000151</v>
          </cell>
        </row>
        <row r="154">
          <cell r="J154">
            <v>8000152</v>
          </cell>
        </row>
        <row r="155">
          <cell r="J155">
            <v>8000153</v>
          </cell>
        </row>
        <row r="156">
          <cell r="J156">
            <v>8000154</v>
          </cell>
        </row>
        <row r="157">
          <cell r="J157">
            <v>8000155</v>
          </cell>
        </row>
        <row r="158">
          <cell r="J158">
            <v>8000156</v>
          </cell>
        </row>
        <row r="159">
          <cell r="J159">
            <v>8000157</v>
          </cell>
        </row>
        <row r="160">
          <cell r="J160">
            <v>8000158</v>
          </cell>
        </row>
        <row r="161">
          <cell r="J161">
            <v>8000159</v>
          </cell>
        </row>
        <row r="162">
          <cell r="J162">
            <v>8000159</v>
          </cell>
        </row>
        <row r="163">
          <cell r="J163">
            <v>8000160</v>
          </cell>
        </row>
        <row r="164">
          <cell r="J164">
            <v>8000161</v>
          </cell>
        </row>
        <row r="165">
          <cell r="J165">
            <v>8000162</v>
          </cell>
        </row>
        <row r="166">
          <cell r="J166">
            <v>8000163</v>
          </cell>
        </row>
        <row r="167">
          <cell r="J167">
            <v>8000164</v>
          </cell>
        </row>
        <row r="168">
          <cell r="J168">
            <v>8000165</v>
          </cell>
        </row>
        <row r="169">
          <cell r="J169">
            <v>8000166</v>
          </cell>
        </row>
        <row r="170">
          <cell r="J170">
            <v>8000167</v>
          </cell>
        </row>
        <row r="171">
          <cell r="J171">
            <v>8000168</v>
          </cell>
        </row>
        <row r="172">
          <cell r="J172">
            <v>8000169</v>
          </cell>
        </row>
        <row r="173">
          <cell r="J173">
            <v>8000170</v>
          </cell>
        </row>
        <row r="174">
          <cell r="J174">
            <v>8000171</v>
          </cell>
        </row>
        <row r="175">
          <cell r="J175">
            <v>8000171</v>
          </cell>
        </row>
        <row r="176">
          <cell r="J176">
            <v>8000172</v>
          </cell>
        </row>
        <row r="177">
          <cell r="J177">
            <v>8000172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67"/>
  <sheetViews>
    <sheetView tabSelected="1" zoomScale="85" zoomScaleNormal="85" workbookViewId="0"/>
  </sheetViews>
  <sheetFormatPr baseColWidth="10" defaultColWidth="11.42578125" defaultRowHeight="14.25" x14ac:dyDescent="0.2"/>
  <cols>
    <col min="1" max="1" width="3.28515625" style="201" customWidth="1"/>
    <col min="2" max="2" width="4.85546875" style="201" customWidth="1"/>
    <col min="3" max="12" width="11.42578125" style="201"/>
    <col min="13" max="13" width="33.140625" style="201" customWidth="1"/>
    <col min="14" max="16384" width="11.42578125" style="201"/>
  </cols>
  <sheetData>
    <row r="2" spans="2:13" ht="12" customHeight="1" x14ac:dyDescent="0.2">
      <c r="B2" s="319"/>
      <c r="C2" s="320"/>
      <c r="D2" s="320"/>
      <c r="E2" s="320"/>
      <c r="F2" s="320"/>
      <c r="G2" s="320"/>
      <c r="H2" s="320"/>
      <c r="I2" s="320"/>
      <c r="J2" s="320"/>
      <c r="K2" s="320"/>
      <c r="L2" s="320"/>
      <c r="M2" s="321"/>
    </row>
    <row r="3" spans="2:13" ht="12" customHeight="1" x14ac:dyDescent="0.2">
      <c r="B3" s="322"/>
      <c r="C3" s="323"/>
      <c r="D3" s="323"/>
      <c r="E3" s="323"/>
      <c r="F3" s="323"/>
      <c r="G3" s="323"/>
      <c r="H3" s="323"/>
      <c r="I3" s="323"/>
      <c r="J3" s="323"/>
      <c r="K3" s="323"/>
      <c r="L3" s="323"/>
      <c r="M3" s="324"/>
    </row>
    <row r="4" spans="2:13" ht="12" customHeight="1" x14ac:dyDescent="0.2">
      <c r="B4" s="322"/>
      <c r="C4" s="323"/>
      <c r="D4" s="323"/>
      <c r="E4" s="323"/>
      <c r="F4" s="323"/>
      <c r="G4" s="323"/>
      <c r="H4" s="323"/>
      <c r="I4" s="323"/>
      <c r="J4" s="323"/>
      <c r="K4" s="323"/>
      <c r="L4" s="323"/>
      <c r="M4" s="324"/>
    </row>
    <row r="5" spans="2:13" ht="12" customHeight="1" x14ac:dyDescent="0.2">
      <c r="B5" s="322"/>
      <c r="C5" s="323"/>
      <c r="D5" s="323"/>
      <c r="E5" s="323"/>
      <c r="F5" s="323"/>
      <c r="G5" s="323"/>
      <c r="H5" s="323"/>
      <c r="I5" s="323"/>
      <c r="J5" s="323"/>
      <c r="K5" s="323"/>
      <c r="L5" s="323"/>
      <c r="M5" s="324"/>
    </row>
    <row r="6" spans="2:13" ht="12" customHeight="1" x14ac:dyDescent="0.2">
      <c r="B6" s="322"/>
      <c r="C6" s="323"/>
      <c r="D6" s="323"/>
      <c r="E6" s="323"/>
      <c r="F6" s="323"/>
      <c r="G6" s="323"/>
      <c r="H6" s="323"/>
      <c r="I6" s="323"/>
      <c r="J6" s="323"/>
      <c r="K6" s="323"/>
      <c r="L6" s="323"/>
      <c r="M6" s="324"/>
    </row>
    <row r="7" spans="2:13" ht="12" customHeight="1" x14ac:dyDescent="0.2">
      <c r="B7" s="325"/>
      <c r="C7" s="326"/>
      <c r="D7" s="326"/>
      <c r="E7" s="326"/>
      <c r="F7" s="326"/>
      <c r="G7" s="326"/>
      <c r="H7" s="326"/>
      <c r="I7" s="326"/>
      <c r="J7" s="326"/>
      <c r="K7" s="326"/>
      <c r="L7" s="326"/>
      <c r="M7" s="327"/>
    </row>
    <row r="8" spans="2:13" ht="14.25" customHeight="1" x14ac:dyDescent="0.2">
      <c r="B8" s="338" t="s">
        <v>272</v>
      </c>
      <c r="C8" s="338"/>
      <c r="D8" s="338"/>
      <c r="E8" s="338"/>
      <c r="F8" s="338"/>
      <c r="G8" s="338"/>
      <c r="H8" s="338"/>
      <c r="I8" s="338"/>
      <c r="J8" s="338"/>
      <c r="K8" s="338"/>
      <c r="L8" s="338"/>
      <c r="M8" s="338"/>
    </row>
    <row r="9" spans="2:13" ht="14.25" customHeight="1" x14ac:dyDescent="0.2">
      <c r="B9" s="338"/>
      <c r="C9" s="338"/>
      <c r="D9" s="338"/>
      <c r="E9" s="338"/>
      <c r="F9" s="338"/>
      <c r="G9" s="338"/>
      <c r="H9" s="338"/>
      <c r="I9" s="338"/>
      <c r="J9" s="338"/>
      <c r="K9" s="338"/>
      <c r="L9" s="338"/>
      <c r="M9" s="338"/>
    </row>
    <row r="10" spans="2:13" ht="14.25" customHeight="1" x14ac:dyDescent="0.2">
      <c r="B10" s="339" t="s">
        <v>270</v>
      </c>
      <c r="C10" s="339"/>
      <c r="D10" s="339"/>
      <c r="E10" s="339"/>
      <c r="F10" s="339"/>
      <c r="G10" s="339"/>
      <c r="H10" s="339"/>
      <c r="I10" s="339"/>
      <c r="J10" s="339"/>
      <c r="K10" s="339"/>
      <c r="L10" s="339"/>
      <c r="M10" s="339"/>
    </row>
    <row r="11" spans="2:13" ht="14.25" customHeight="1" x14ac:dyDescent="0.2">
      <c r="B11" s="339"/>
      <c r="C11" s="339"/>
      <c r="D11" s="339"/>
      <c r="E11" s="339"/>
      <c r="F11" s="339"/>
      <c r="G11" s="339"/>
      <c r="H11" s="339"/>
      <c r="I11" s="339"/>
      <c r="J11" s="339"/>
      <c r="K11" s="339"/>
      <c r="L11" s="339"/>
      <c r="M11" s="339"/>
    </row>
    <row r="12" spans="2:13" ht="14.25" customHeight="1" x14ac:dyDescent="0.2">
      <c r="B12" s="340"/>
      <c r="C12" s="340"/>
      <c r="D12" s="340"/>
      <c r="E12" s="340"/>
      <c r="F12" s="340"/>
      <c r="G12" s="340"/>
      <c r="H12" s="340"/>
      <c r="I12" s="340"/>
      <c r="J12" s="340"/>
      <c r="K12" s="340"/>
      <c r="L12" s="340"/>
      <c r="M12" s="340"/>
    </row>
    <row r="13" spans="2:13" ht="15" x14ac:dyDescent="0.25">
      <c r="B13" s="336"/>
      <c r="C13" s="323"/>
      <c r="D13" s="323"/>
      <c r="E13" s="323"/>
      <c r="F13" s="323"/>
      <c r="G13" s="323"/>
      <c r="H13" s="323"/>
      <c r="I13" s="323"/>
      <c r="J13" s="323"/>
      <c r="K13" s="323"/>
      <c r="L13" s="323"/>
      <c r="M13" s="324"/>
    </row>
    <row r="14" spans="2:13" ht="14.25" customHeight="1" x14ac:dyDescent="0.2">
      <c r="B14" s="337"/>
      <c r="C14" s="328" t="s">
        <v>129</v>
      </c>
      <c r="D14" s="323"/>
      <c r="E14" s="323"/>
      <c r="F14" s="323"/>
      <c r="G14" s="323"/>
      <c r="H14" s="323"/>
      <c r="I14" s="323"/>
      <c r="J14" s="323"/>
      <c r="K14" s="323"/>
      <c r="L14" s="323"/>
      <c r="M14" s="324"/>
    </row>
    <row r="15" spans="2:13" x14ac:dyDescent="0.2">
      <c r="B15" s="322"/>
      <c r="C15" s="202" t="s">
        <v>227</v>
      </c>
      <c r="D15" s="323"/>
      <c r="E15" s="323"/>
      <c r="F15" s="323"/>
      <c r="G15" s="323"/>
      <c r="H15" s="323"/>
      <c r="I15" s="323"/>
      <c r="J15" s="323"/>
      <c r="K15" s="323"/>
      <c r="L15" s="323"/>
      <c r="M15" s="324"/>
    </row>
    <row r="16" spans="2:13" x14ac:dyDescent="0.2">
      <c r="B16" s="322"/>
      <c r="C16" s="202" t="s">
        <v>228</v>
      </c>
      <c r="D16" s="323"/>
      <c r="E16" s="323"/>
      <c r="F16" s="323"/>
      <c r="G16" s="323"/>
      <c r="H16" s="323"/>
      <c r="I16" s="323"/>
      <c r="J16" s="323"/>
      <c r="K16" s="323"/>
      <c r="L16" s="323"/>
      <c r="M16" s="324"/>
    </row>
    <row r="17" spans="2:13" x14ac:dyDescent="0.2">
      <c r="B17" s="322"/>
      <c r="C17" s="202" t="s">
        <v>229</v>
      </c>
      <c r="D17" s="323"/>
      <c r="E17" s="323"/>
      <c r="F17" s="323"/>
      <c r="G17" s="323"/>
      <c r="H17" s="323"/>
      <c r="I17" s="323"/>
      <c r="J17" s="323"/>
      <c r="K17" s="323"/>
      <c r="L17" s="323"/>
      <c r="M17" s="324"/>
    </row>
    <row r="18" spans="2:13" x14ac:dyDescent="0.2">
      <c r="B18" s="322"/>
      <c r="C18" s="202" t="s">
        <v>230</v>
      </c>
      <c r="D18" s="323"/>
      <c r="E18" s="323"/>
      <c r="F18" s="323"/>
      <c r="G18" s="323"/>
      <c r="H18" s="323"/>
      <c r="I18" s="323"/>
      <c r="J18" s="323"/>
      <c r="K18" s="323"/>
      <c r="L18" s="323"/>
      <c r="M18" s="324"/>
    </row>
    <row r="19" spans="2:13" ht="15" x14ac:dyDescent="0.25">
      <c r="B19" s="322"/>
      <c r="C19" s="203"/>
      <c r="D19" s="323"/>
      <c r="E19" s="323"/>
      <c r="F19" s="323"/>
      <c r="G19" s="323"/>
      <c r="H19" s="323"/>
      <c r="I19" s="323"/>
      <c r="J19" s="323"/>
      <c r="K19" s="323"/>
      <c r="L19" s="323"/>
      <c r="M19" s="324"/>
    </row>
    <row r="20" spans="2:13" ht="15" x14ac:dyDescent="0.2">
      <c r="B20" s="337"/>
      <c r="C20" s="328" t="s">
        <v>130</v>
      </c>
      <c r="D20" s="323"/>
      <c r="E20" s="323"/>
      <c r="F20" s="323"/>
      <c r="G20" s="323"/>
      <c r="H20" s="323"/>
      <c r="I20" s="323"/>
      <c r="J20" s="323"/>
      <c r="K20" s="323"/>
      <c r="L20" s="323"/>
      <c r="M20" s="324"/>
    </row>
    <row r="21" spans="2:13" x14ac:dyDescent="0.2">
      <c r="B21" s="322"/>
      <c r="C21" s="329" t="s">
        <v>231</v>
      </c>
      <c r="D21" s="323"/>
      <c r="E21" s="323"/>
      <c r="F21" s="323"/>
      <c r="G21" s="323"/>
      <c r="H21" s="323"/>
      <c r="I21" s="323"/>
      <c r="J21" s="323"/>
      <c r="K21" s="323"/>
      <c r="L21" s="323"/>
      <c r="M21" s="324"/>
    </row>
    <row r="22" spans="2:13" x14ac:dyDescent="0.2">
      <c r="B22" s="322"/>
      <c r="C22" s="330" t="s">
        <v>232</v>
      </c>
      <c r="D22" s="323"/>
      <c r="E22" s="323"/>
      <c r="F22" s="323"/>
      <c r="G22" s="323"/>
      <c r="H22" s="323"/>
      <c r="I22" s="323"/>
      <c r="J22" s="323"/>
      <c r="K22" s="323"/>
      <c r="L22" s="323"/>
      <c r="M22" s="324"/>
    </row>
    <row r="23" spans="2:13" x14ac:dyDescent="0.2">
      <c r="B23" s="322"/>
      <c r="C23" s="330" t="s">
        <v>233</v>
      </c>
      <c r="D23" s="323"/>
      <c r="E23" s="323"/>
      <c r="F23" s="323"/>
      <c r="G23" s="323"/>
      <c r="H23" s="323"/>
      <c r="I23" s="323"/>
      <c r="J23" s="323"/>
      <c r="K23" s="323"/>
      <c r="L23" s="323"/>
      <c r="M23" s="324"/>
    </row>
    <row r="24" spans="2:13" x14ac:dyDescent="0.2">
      <c r="B24" s="322"/>
      <c r="C24" s="330" t="s">
        <v>234</v>
      </c>
      <c r="D24" s="323"/>
      <c r="E24" s="323"/>
      <c r="F24" s="323"/>
      <c r="G24" s="323"/>
      <c r="H24" s="323"/>
      <c r="I24" s="323"/>
      <c r="J24" s="323"/>
      <c r="K24" s="323"/>
      <c r="L24" s="323"/>
      <c r="M24" s="324"/>
    </row>
    <row r="25" spans="2:13" x14ac:dyDescent="0.2">
      <c r="B25" s="322"/>
      <c r="C25" s="323"/>
      <c r="D25" s="323"/>
      <c r="E25" s="323"/>
      <c r="F25" s="323"/>
      <c r="G25" s="323"/>
      <c r="H25" s="323"/>
      <c r="I25" s="323"/>
      <c r="J25" s="323"/>
      <c r="K25" s="323"/>
      <c r="L25" s="323"/>
      <c r="M25" s="324"/>
    </row>
    <row r="26" spans="2:13" ht="15" x14ac:dyDescent="0.2">
      <c r="B26" s="337"/>
      <c r="C26" s="331" t="s">
        <v>131</v>
      </c>
      <c r="D26" s="323"/>
      <c r="E26" s="323"/>
      <c r="F26" s="323"/>
      <c r="G26" s="323"/>
      <c r="H26" s="323"/>
      <c r="I26" s="323"/>
      <c r="J26" s="323"/>
      <c r="K26" s="323"/>
      <c r="L26" s="323"/>
      <c r="M26" s="324"/>
    </row>
    <row r="27" spans="2:13" x14ac:dyDescent="0.2">
      <c r="B27" s="322"/>
      <c r="C27" s="332" t="s">
        <v>235</v>
      </c>
      <c r="D27" s="323"/>
      <c r="E27" s="323"/>
      <c r="F27" s="323"/>
      <c r="G27" s="323"/>
      <c r="H27" s="323"/>
      <c r="I27" s="323"/>
      <c r="J27" s="323"/>
      <c r="K27" s="323"/>
      <c r="L27" s="323"/>
      <c r="M27" s="324"/>
    </row>
    <row r="28" spans="2:13" x14ac:dyDescent="0.2">
      <c r="B28" s="322"/>
      <c r="C28" s="202" t="s">
        <v>236</v>
      </c>
      <c r="D28" s="323"/>
      <c r="E28" s="323"/>
      <c r="F28" s="323"/>
      <c r="G28" s="323"/>
      <c r="H28" s="323"/>
      <c r="I28" s="323"/>
      <c r="J28" s="323"/>
      <c r="K28" s="323"/>
      <c r="L28" s="323"/>
      <c r="M28" s="324"/>
    </row>
    <row r="29" spans="2:13" ht="15" x14ac:dyDescent="0.25">
      <c r="B29" s="322"/>
      <c r="C29" s="333"/>
      <c r="D29" s="323"/>
      <c r="E29" s="323"/>
      <c r="F29" s="323"/>
      <c r="G29" s="323"/>
      <c r="H29" s="323"/>
      <c r="I29" s="323"/>
      <c r="J29" s="323"/>
      <c r="K29" s="323"/>
      <c r="L29" s="323"/>
      <c r="M29" s="324"/>
    </row>
    <row r="30" spans="2:13" ht="15" x14ac:dyDescent="0.2">
      <c r="B30" s="337"/>
      <c r="C30" s="334" t="s">
        <v>133</v>
      </c>
      <c r="D30" s="323"/>
      <c r="E30" s="323"/>
      <c r="F30" s="323"/>
      <c r="G30" s="323"/>
      <c r="H30" s="323"/>
      <c r="I30" s="323"/>
      <c r="J30" s="323"/>
      <c r="K30" s="323"/>
      <c r="L30" s="323"/>
      <c r="M30" s="324"/>
    </row>
    <row r="31" spans="2:13" x14ac:dyDescent="0.2">
      <c r="B31" s="322"/>
      <c r="C31" s="328" t="s">
        <v>240</v>
      </c>
      <c r="D31" s="323"/>
      <c r="E31" s="323"/>
      <c r="F31" s="323"/>
      <c r="G31" s="323"/>
      <c r="H31" s="323"/>
      <c r="I31" s="323"/>
      <c r="J31" s="323"/>
      <c r="K31" s="323"/>
      <c r="L31" s="323"/>
      <c r="M31" s="324"/>
    </row>
    <row r="32" spans="2:13" x14ac:dyDescent="0.2">
      <c r="B32" s="322"/>
      <c r="C32" s="323"/>
      <c r="D32" s="323"/>
      <c r="E32" s="323"/>
      <c r="F32" s="323"/>
      <c r="G32" s="323"/>
      <c r="H32" s="323"/>
      <c r="I32" s="323"/>
      <c r="J32" s="323"/>
      <c r="K32" s="323"/>
      <c r="L32" s="323"/>
      <c r="M32" s="324"/>
    </row>
    <row r="33" spans="2:13" ht="15" x14ac:dyDescent="0.2">
      <c r="B33" s="337"/>
      <c r="C33" s="328" t="s">
        <v>134</v>
      </c>
      <c r="D33" s="323"/>
      <c r="E33" s="323"/>
      <c r="F33" s="323"/>
      <c r="G33" s="323"/>
      <c r="H33" s="323"/>
      <c r="I33" s="323"/>
      <c r="J33" s="323"/>
      <c r="K33" s="323"/>
      <c r="L33" s="323"/>
      <c r="M33" s="324"/>
    </row>
    <row r="34" spans="2:13" x14ac:dyDescent="0.2">
      <c r="B34" s="322"/>
      <c r="C34" s="328" t="s">
        <v>237</v>
      </c>
      <c r="D34" s="323"/>
      <c r="E34" s="323"/>
      <c r="F34" s="323"/>
      <c r="G34" s="323"/>
      <c r="H34" s="323"/>
      <c r="I34" s="323"/>
      <c r="J34" s="323"/>
      <c r="K34" s="323"/>
      <c r="L34" s="323"/>
      <c r="M34" s="324"/>
    </row>
    <row r="35" spans="2:13" x14ac:dyDescent="0.2">
      <c r="B35" s="322"/>
      <c r="C35" s="328" t="s">
        <v>241</v>
      </c>
      <c r="D35" s="323"/>
      <c r="E35" s="323"/>
      <c r="F35" s="323"/>
      <c r="G35" s="323"/>
      <c r="H35" s="323"/>
      <c r="I35" s="323"/>
      <c r="J35" s="323"/>
      <c r="K35" s="323"/>
      <c r="L35" s="323"/>
      <c r="M35" s="324"/>
    </row>
    <row r="36" spans="2:13" x14ac:dyDescent="0.2">
      <c r="B36" s="322"/>
      <c r="C36" s="328" t="s">
        <v>242</v>
      </c>
      <c r="D36" s="323"/>
      <c r="E36" s="323"/>
      <c r="F36" s="323"/>
      <c r="G36" s="323"/>
      <c r="H36" s="323"/>
      <c r="I36" s="323"/>
      <c r="J36" s="323"/>
      <c r="K36" s="323"/>
      <c r="L36" s="323"/>
      <c r="M36" s="324"/>
    </row>
    <row r="37" spans="2:13" x14ac:dyDescent="0.2">
      <c r="B37" s="322"/>
      <c r="C37" s="328" t="s">
        <v>243</v>
      </c>
      <c r="D37" s="323"/>
      <c r="E37" s="323"/>
      <c r="F37" s="323"/>
      <c r="G37" s="323"/>
      <c r="H37" s="323"/>
      <c r="I37" s="323"/>
      <c r="J37" s="323"/>
      <c r="K37" s="323"/>
      <c r="L37" s="323"/>
      <c r="M37" s="324"/>
    </row>
    <row r="38" spans="2:13" ht="15" x14ac:dyDescent="0.25">
      <c r="B38" s="322"/>
      <c r="C38" s="204"/>
      <c r="D38" s="323"/>
      <c r="E38" s="323"/>
      <c r="F38" s="323"/>
      <c r="G38" s="323"/>
      <c r="H38" s="323"/>
      <c r="I38" s="323"/>
      <c r="J38" s="323"/>
      <c r="K38" s="323"/>
      <c r="L38" s="323"/>
      <c r="M38" s="324"/>
    </row>
    <row r="39" spans="2:13" ht="15" x14ac:dyDescent="0.2">
      <c r="B39" s="337"/>
      <c r="C39" s="328" t="s">
        <v>135</v>
      </c>
      <c r="D39" s="323"/>
      <c r="E39" s="323"/>
      <c r="F39" s="323"/>
      <c r="G39" s="323"/>
      <c r="H39" s="323"/>
      <c r="I39" s="323"/>
      <c r="J39" s="323"/>
      <c r="K39" s="323"/>
      <c r="L39" s="323"/>
      <c r="M39" s="324"/>
    </row>
    <row r="40" spans="2:13" x14ac:dyDescent="0.2">
      <c r="B40" s="322"/>
      <c r="C40" s="328" t="s">
        <v>266</v>
      </c>
      <c r="D40" s="323"/>
      <c r="E40" s="323"/>
      <c r="F40" s="323"/>
      <c r="G40" s="323"/>
      <c r="H40" s="323"/>
      <c r="I40" s="323"/>
      <c r="J40" s="323"/>
      <c r="K40" s="323"/>
      <c r="L40" s="323"/>
      <c r="M40" s="324"/>
    </row>
    <row r="41" spans="2:13" x14ac:dyDescent="0.2">
      <c r="B41" s="322"/>
      <c r="C41" s="332" t="s">
        <v>244</v>
      </c>
      <c r="D41" s="323"/>
      <c r="E41" s="323"/>
      <c r="F41" s="323"/>
      <c r="G41" s="323"/>
      <c r="H41" s="323"/>
      <c r="I41" s="323"/>
      <c r="J41" s="323"/>
      <c r="K41" s="323"/>
      <c r="L41" s="323"/>
      <c r="M41" s="324"/>
    </row>
    <row r="42" spans="2:13" x14ac:dyDescent="0.2">
      <c r="B42" s="322"/>
      <c r="C42" s="332" t="s">
        <v>278</v>
      </c>
      <c r="D42" s="323"/>
      <c r="E42" s="323"/>
      <c r="F42" s="323"/>
      <c r="G42" s="323"/>
      <c r="H42" s="323"/>
      <c r="I42" s="323"/>
      <c r="J42" s="323"/>
      <c r="K42" s="323"/>
      <c r="L42" s="323"/>
      <c r="M42" s="324"/>
    </row>
    <row r="43" spans="2:13" x14ac:dyDescent="0.2">
      <c r="B43" s="322"/>
      <c r="C43" s="202" t="s">
        <v>279</v>
      </c>
      <c r="D43" s="323"/>
      <c r="E43" s="323"/>
      <c r="F43" s="323"/>
      <c r="G43" s="323"/>
      <c r="H43" s="323"/>
      <c r="I43" s="323"/>
      <c r="J43" s="323"/>
      <c r="K43" s="323"/>
      <c r="L43" s="323"/>
      <c r="M43" s="324"/>
    </row>
    <row r="44" spans="2:13" x14ac:dyDescent="0.2">
      <c r="B44" s="322"/>
      <c r="C44" s="202" t="s">
        <v>271</v>
      </c>
      <c r="D44" s="323"/>
      <c r="E44" s="323"/>
      <c r="F44" s="323"/>
      <c r="G44" s="323"/>
      <c r="H44" s="323"/>
      <c r="I44" s="323"/>
      <c r="J44" s="323"/>
      <c r="K44" s="323"/>
      <c r="L44" s="323"/>
      <c r="M44" s="324"/>
    </row>
    <row r="45" spans="2:13" x14ac:dyDescent="0.2">
      <c r="B45" s="322"/>
      <c r="C45" s="323"/>
      <c r="D45" s="323"/>
      <c r="E45" s="323"/>
      <c r="F45" s="323"/>
      <c r="G45" s="323"/>
      <c r="H45" s="323"/>
      <c r="I45" s="323"/>
      <c r="J45" s="323"/>
      <c r="K45" s="323"/>
      <c r="L45" s="323"/>
      <c r="M45" s="324"/>
    </row>
    <row r="46" spans="2:13" ht="15" x14ac:dyDescent="0.2">
      <c r="B46" s="337"/>
      <c r="C46" s="331" t="s">
        <v>136</v>
      </c>
      <c r="D46" s="323"/>
      <c r="E46" s="323"/>
      <c r="F46" s="323"/>
      <c r="G46" s="323"/>
      <c r="H46" s="323"/>
      <c r="I46" s="323"/>
      <c r="J46" s="323"/>
      <c r="K46" s="323"/>
      <c r="L46" s="323"/>
      <c r="M46" s="324"/>
    </row>
    <row r="47" spans="2:13" x14ac:dyDescent="0.2">
      <c r="B47" s="322"/>
      <c r="C47" s="328" t="s">
        <v>238</v>
      </c>
      <c r="D47" s="323"/>
      <c r="E47" s="323"/>
      <c r="F47" s="323"/>
      <c r="G47" s="323"/>
      <c r="H47" s="323"/>
      <c r="I47" s="323"/>
      <c r="J47" s="323"/>
      <c r="K47" s="323"/>
      <c r="L47" s="323"/>
      <c r="M47" s="324"/>
    </row>
    <row r="48" spans="2:13" x14ac:dyDescent="0.2">
      <c r="B48" s="322"/>
      <c r="C48" s="334" t="s">
        <v>245</v>
      </c>
      <c r="D48" s="323"/>
      <c r="E48" s="323"/>
      <c r="F48" s="323"/>
      <c r="G48" s="323"/>
      <c r="H48" s="323"/>
      <c r="I48" s="323"/>
      <c r="J48" s="323"/>
      <c r="K48" s="323"/>
      <c r="L48" s="323"/>
      <c r="M48" s="324"/>
    </row>
    <row r="49" spans="2:13" x14ac:dyDescent="0.2">
      <c r="B49" s="322"/>
      <c r="C49" s="328" t="s">
        <v>249</v>
      </c>
      <c r="D49" s="323"/>
      <c r="E49" s="323"/>
      <c r="F49" s="323"/>
      <c r="G49" s="323"/>
      <c r="H49" s="323"/>
      <c r="I49" s="323"/>
      <c r="J49" s="323"/>
      <c r="K49" s="323"/>
      <c r="L49" s="323"/>
      <c r="M49" s="324"/>
    </row>
    <row r="50" spans="2:13" x14ac:dyDescent="0.2">
      <c r="B50" s="322"/>
      <c r="C50" s="328" t="s">
        <v>250</v>
      </c>
      <c r="D50" s="323"/>
      <c r="E50" s="323"/>
      <c r="F50" s="323"/>
      <c r="G50" s="323"/>
      <c r="H50" s="323"/>
      <c r="I50" s="323"/>
      <c r="J50" s="323"/>
      <c r="K50" s="323"/>
      <c r="L50" s="323"/>
      <c r="M50" s="324"/>
    </row>
    <row r="51" spans="2:13" x14ac:dyDescent="0.2">
      <c r="B51" s="322"/>
      <c r="C51" s="323"/>
      <c r="D51" s="323"/>
      <c r="E51" s="323"/>
      <c r="F51" s="323"/>
      <c r="G51" s="323"/>
      <c r="H51" s="323"/>
      <c r="I51" s="323"/>
      <c r="J51" s="323"/>
      <c r="K51" s="323"/>
      <c r="L51" s="323"/>
      <c r="M51" s="324"/>
    </row>
    <row r="52" spans="2:13" ht="15" x14ac:dyDescent="0.2">
      <c r="B52" s="337"/>
      <c r="C52" s="328" t="s">
        <v>137</v>
      </c>
      <c r="D52" s="323"/>
      <c r="E52" s="323"/>
      <c r="F52" s="323"/>
      <c r="G52" s="323"/>
      <c r="H52" s="323"/>
      <c r="I52" s="323"/>
      <c r="J52" s="323"/>
      <c r="K52" s="323"/>
      <c r="L52" s="323"/>
      <c r="M52" s="324"/>
    </row>
    <row r="53" spans="2:13" x14ac:dyDescent="0.2">
      <c r="B53" s="322"/>
      <c r="C53" s="328" t="s">
        <v>246</v>
      </c>
      <c r="D53" s="323"/>
      <c r="E53" s="323"/>
      <c r="F53" s="323"/>
      <c r="G53" s="323"/>
      <c r="H53" s="323"/>
      <c r="I53" s="323"/>
      <c r="J53" s="323"/>
      <c r="K53" s="323"/>
      <c r="L53" s="323"/>
      <c r="M53" s="324"/>
    </row>
    <row r="54" spans="2:13" x14ac:dyDescent="0.2">
      <c r="B54" s="322"/>
      <c r="C54" s="323"/>
      <c r="D54" s="323"/>
      <c r="E54" s="323"/>
      <c r="F54" s="323"/>
      <c r="G54" s="323"/>
      <c r="H54" s="323"/>
      <c r="I54" s="323"/>
      <c r="J54" s="323"/>
      <c r="K54" s="323"/>
      <c r="L54" s="323"/>
      <c r="M54" s="324"/>
    </row>
    <row r="55" spans="2:13" ht="15" x14ac:dyDescent="0.2">
      <c r="B55" s="337"/>
      <c r="C55" s="328" t="s">
        <v>138</v>
      </c>
      <c r="D55" s="323"/>
      <c r="E55" s="323"/>
      <c r="F55" s="323"/>
      <c r="G55" s="323"/>
      <c r="H55" s="323"/>
      <c r="I55" s="323"/>
      <c r="J55" s="323"/>
      <c r="K55" s="323"/>
      <c r="L55" s="323"/>
      <c r="M55" s="324"/>
    </row>
    <row r="56" spans="2:13" x14ac:dyDescent="0.2">
      <c r="B56" s="322"/>
      <c r="C56" s="328" t="s">
        <v>251</v>
      </c>
      <c r="D56" s="323"/>
      <c r="E56" s="323"/>
      <c r="F56" s="323"/>
      <c r="G56" s="323"/>
      <c r="H56" s="323"/>
      <c r="I56" s="323"/>
      <c r="J56" s="323"/>
      <c r="K56" s="323"/>
      <c r="L56" s="323"/>
      <c r="M56" s="324"/>
    </row>
    <row r="57" spans="2:13" x14ac:dyDescent="0.2">
      <c r="B57" s="322"/>
      <c r="C57" s="323"/>
      <c r="D57" s="323"/>
      <c r="E57" s="323"/>
      <c r="F57" s="323"/>
      <c r="G57" s="323"/>
      <c r="H57" s="323"/>
      <c r="I57" s="323"/>
      <c r="J57" s="323"/>
      <c r="K57" s="323"/>
      <c r="L57" s="323"/>
      <c r="M57" s="324"/>
    </row>
    <row r="58" spans="2:13" ht="15" x14ac:dyDescent="0.2">
      <c r="B58" s="337"/>
      <c r="C58" s="332" t="s">
        <v>139</v>
      </c>
      <c r="D58" s="323"/>
      <c r="E58" s="323"/>
      <c r="F58" s="323"/>
      <c r="G58" s="323"/>
      <c r="H58" s="323"/>
      <c r="I58" s="323"/>
      <c r="J58" s="323"/>
      <c r="K58" s="323"/>
      <c r="L58" s="323"/>
      <c r="M58" s="324"/>
    </row>
    <row r="59" spans="2:13" x14ac:dyDescent="0.2">
      <c r="B59" s="322"/>
      <c r="C59" s="331" t="s">
        <v>239</v>
      </c>
      <c r="D59" s="323"/>
      <c r="E59" s="323"/>
      <c r="F59" s="323"/>
      <c r="G59" s="323"/>
      <c r="H59" s="323"/>
      <c r="I59" s="323"/>
      <c r="J59" s="323"/>
      <c r="K59" s="323"/>
      <c r="L59" s="323"/>
      <c r="M59" s="324"/>
    </row>
    <row r="60" spans="2:13" x14ac:dyDescent="0.2">
      <c r="B60" s="322"/>
      <c r="C60" s="332" t="s">
        <v>247</v>
      </c>
      <c r="D60" s="323"/>
      <c r="E60" s="323"/>
      <c r="F60" s="323"/>
      <c r="G60" s="323"/>
      <c r="H60" s="323"/>
      <c r="I60" s="323"/>
      <c r="J60" s="323"/>
      <c r="K60" s="323"/>
      <c r="L60" s="323"/>
      <c r="M60" s="324"/>
    </row>
    <row r="61" spans="2:13" x14ac:dyDescent="0.2">
      <c r="B61" s="322"/>
      <c r="C61" s="332" t="s">
        <v>248</v>
      </c>
      <c r="D61" s="323"/>
      <c r="E61" s="323"/>
      <c r="F61" s="323"/>
      <c r="G61" s="323"/>
      <c r="H61" s="323"/>
      <c r="I61" s="323"/>
      <c r="J61" s="323"/>
      <c r="K61" s="323"/>
      <c r="L61" s="323"/>
      <c r="M61" s="324"/>
    </row>
    <row r="62" spans="2:13" ht="15" x14ac:dyDescent="0.25">
      <c r="B62" s="322"/>
      <c r="C62" s="335"/>
      <c r="D62" s="323"/>
      <c r="E62" s="323"/>
      <c r="F62" s="323"/>
      <c r="G62" s="323"/>
      <c r="H62" s="323"/>
      <c r="I62" s="323"/>
      <c r="J62" s="323"/>
      <c r="K62" s="323"/>
      <c r="L62" s="323"/>
      <c r="M62" s="324"/>
    </row>
    <row r="63" spans="2:13" ht="15" x14ac:dyDescent="0.2">
      <c r="B63" s="337"/>
      <c r="C63" s="334" t="s">
        <v>175</v>
      </c>
      <c r="D63" s="323"/>
      <c r="E63" s="323"/>
      <c r="F63" s="323"/>
      <c r="G63" s="323"/>
      <c r="H63" s="323"/>
      <c r="I63" s="323"/>
      <c r="J63" s="323"/>
      <c r="K63" s="323"/>
      <c r="L63" s="323"/>
      <c r="M63" s="324"/>
    </row>
    <row r="64" spans="2:13" x14ac:dyDescent="0.2">
      <c r="B64" s="322"/>
      <c r="C64" s="328" t="s">
        <v>273</v>
      </c>
      <c r="D64" s="323"/>
      <c r="E64" s="323"/>
      <c r="F64" s="323"/>
      <c r="G64" s="323"/>
      <c r="H64" s="323"/>
      <c r="I64" s="323"/>
      <c r="J64" s="323"/>
      <c r="K64" s="323"/>
      <c r="L64" s="323"/>
      <c r="M64" s="324"/>
    </row>
    <row r="65" spans="2:13" x14ac:dyDescent="0.2">
      <c r="B65" s="322"/>
      <c r="C65" s="328" t="s">
        <v>274</v>
      </c>
      <c r="D65" s="323"/>
      <c r="E65" s="323"/>
      <c r="F65" s="323"/>
      <c r="G65" s="323"/>
      <c r="H65" s="323"/>
      <c r="I65" s="323"/>
      <c r="J65" s="323"/>
      <c r="K65" s="323"/>
      <c r="L65" s="323"/>
      <c r="M65" s="324"/>
    </row>
    <row r="66" spans="2:13" x14ac:dyDescent="0.2">
      <c r="B66" s="322"/>
      <c r="C66" s="328" t="s">
        <v>275</v>
      </c>
      <c r="D66" s="323"/>
      <c r="E66" s="323"/>
      <c r="F66" s="323"/>
      <c r="G66" s="323"/>
      <c r="H66" s="323"/>
      <c r="I66" s="323"/>
      <c r="J66" s="323"/>
      <c r="K66" s="323"/>
      <c r="L66" s="323"/>
      <c r="M66" s="324"/>
    </row>
    <row r="67" spans="2:13" x14ac:dyDescent="0.2">
      <c r="B67" s="325"/>
      <c r="C67" s="326"/>
      <c r="D67" s="326"/>
      <c r="E67" s="326"/>
      <c r="F67" s="326"/>
      <c r="G67" s="326"/>
      <c r="H67" s="326"/>
      <c r="I67" s="326"/>
      <c r="J67" s="326"/>
      <c r="K67" s="326"/>
      <c r="L67" s="326"/>
      <c r="M67" s="327"/>
    </row>
  </sheetData>
  <mergeCells count="2">
    <mergeCell ref="B8:M9"/>
    <mergeCell ref="B10:M12"/>
  </mergeCells>
  <hyperlinks>
    <hyperlink ref="C15" location="'Anexo A'!A4" display="Cuadro A1-Área en construcción, por áreas urbanas y metropolitanas, según destinos III trimestre de 2015"/>
    <hyperlink ref="C16" location="'Anexo A'!A27" display="Cuadro A2-Área en construcción, por áreas urbanas y metropolitanas, según destinos IV trimestre de 2015"/>
    <hyperlink ref="C17" location="'Anexo A'!T3" display="Cuadro A3-Variación trimestral del área en construcción, por áreas urbanas y metropolitanas, según destinos IV trimestre de 2015 / III trimestre de 2015"/>
    <hyperlink ref="C18" location="'Anexo A'!T26" display="Cuadro A4-Contribución del área en construcción, por áreas urbanas y metropolitanas, según destinos IV trimestre de 2015 / III trimestre de 2015"/>
    <hyperlink ref="C20" location="'Anexo B'!A1" display="Anexo B"/>
    <hyperlink ref="C21" location="'Anexo B'!A4" display="Cuadro B1-Área iniciada,  por áreas urbanas y metropolitanas, según destinos-III trimestre de 2015"/>
    <hyperlink ref="C22" location="'Anexo B'!A23" display="Cuadro B2-Área iniciada,  por áreas urbanas y metropolitanas, según destinos IV trimestre de 2015"/>
    <hyperlink ref="C23" location="'Anexo B'!T2" display="Cuadro B3-Variación trimestral del área iniciada, por áreas urbanas y metropolitanas, según destinos IV trimestre de 2015 / III trimestre de 2015"/>
    <hyperlink ref="C24" location="'Anexo B'!T23" display="Cuadro B4-Contribución del área iniciada, por áreas urbanas y metropolitanas, según destinos IV trimestre de 2015 / III trimestre de 2015"/>
    <hyperlink ref="C27" location="'Anexo C D'!A2" display="Cuadro C1-Área nueva,  por sistema constructivo, según destinos IV trimestre de 2015"/>
    <hyperlink ref="C26" location="'Anexo C D'!A1" display="Anexo C"/>
    <hyperlink ref="C28" location="'Anexo C D'!A21" display="Cuadro C2-Unidades Iniciadas,  por sistema constructivo, según destinos  IV trimestre de 2015"/>
    <hyperlink ref="C31" location="'Anexo C D'!A41" display="Cuadro D1-Área nueva,  por sistema constructivo, según áreas urbanas y metropolitanas IV trimestre de 2015"/>
    <hyperlink ref="C30" location="'Anexo C D'!A41" display="Anexo D"/>
    <hyperlink ref="C33" location="'Anexo E'!A1" display="Anexo E"/>
    <hyperlink ref="C34" location="'Anexo E'!A2" display="Cuadro E1-Área culminada,  por áreas urbanas y metropolitanas, según destinos III trimestre de 2015"/>
    <hyperlink ref="C35" location="'Anexo E'!A22" display="Cuadro E2-Área culminada,  por áreas urbanas y metropolitanas, según destinos IV trimestre de 2015"/>
    <hyperlink ref="C36" location="'Anexo E'!T2" display="Cuadro E3-Variación del área culminada, por áreas urbanas y metropolitanas, según destinos IV trimestre de 2015 / III trimestre de 2015"/>
    <hyperlink ref="C37" location="'Anexo E'!T22" display="Cuadro E4-Contribución del área culminada, por áreas urbanas y metropolitanas, según destinos IV trimestre de 2015 / III trimestre de 2015"/>
    <hyperlink ref="C40" location="'Anexo F'!A2" display="Cuadro F1-Estructura general del área, por estado de obra, según destinos IV trimestre de 2014"/>
    <hyperlink ref="C39" location="'Anexo F'!A1" display="Anexo F"/>
    <hyperlink ref="C41" location="'Anexo F'!A24" display="Cuadro F2-Estructura general del área, por estado de obra, según destinos IV trimestre de 2015"/>
    <hyperlink ref="C42" location="'Anexo F'!L4" display="Cuadro F3-Variación anual del área censada, por estado de obra, según destinos IV trimestre de 2015 / IV trimestre de 2014"/>
    <hyperlink ref="C43" location="'Anexo F'!L24" display="Cuadro F4-Contribución anual del área censada, por estado de obra, según destinos IV trimestre de 2015 / IV trimestre de 2014"/>
    <hyperlink ref="C46" location="'ANEXO G'!A1" display="Anexo G"/>
    <hyperlink ref="C47" location="'ANEXO G'!A2" display="Cuadro G1-Área paralizada nueva,  por áreas urbanas y metropolitanas, según destinos III trimestre de 2015"/>
    <hyperlink ref="C48" location="'ANEXO G'!A23" display="Cuadro G2-Área paralizada nueva,  por áreas urbanas y metropolitanas, según destinos IV trimestre de 2015"/>
    <hyperlink ref="C49" location="'ANEXO G'!T2" display="Cuadro G3-Variación trimestral del área paralizada nueva, por áreas urbanas y metropolitanas, según destinos IV trimestre de 2015 / III trimestre de 2015"/>
    <hyperlink ref="C50" location="'ANEXO G'!T22" display="Cuadro G4-Contribución trimestral del área paralizada nueva, por áreas urbanas y metropolitanas, según destinos IV trimestre de 2015 / III trimestre de 2015"/>
    <hyperlink ref="C52" location="'ANEXO H'!A1" display="Anexo H"/>
    <hyperlink ref="C53" location="'ANEXO H'!A2" display="Cuadro H1-Área en proceso, por áreas de cobertura, según estrato socioeconomico IV trimestre de 2015"/>
    <hyperlink ref="C55" location="'ANEXO I '!A1" display="Anexo I"/>
    <hyperlink ref="C56" location="'ANEXO I '!A1" display="Diagrama 1-Panel de obras en proceso, según avance de obra III trimestre de 2015 y IV trimestrep de 2015"/>
    <hyperlink ref="C58" location="'ANEXO J'!A1" display="Anexo J"/>
    <hyperlink ref="C59" location="'ANEXO J'!A2" display="Cuadro J1-Estructura general del área, por estado de obra, según áreas de cobertura IV trimestre de 2015"/>
    <hyperlink ref="C60" location="'ANEXO J'!A29" display="Cuadro J2-Estructura general del área, por estado de obra, según áreas de cobertura III trimestre de 2015"/>
    <hyperlink ref="C61" location="'ANEXO J'!A56" display="Cuadro J3-Estructura general del área, por estado de obra, según áreas de cobertura IV trimestre de 2014"/>
    <hyperlink ref="C64" location="'ANEXO K'!A1" display="'ANEXO K'!A1"/>
    <hyperlink ref="C65" location="'ANEXO K'!A18" display="'ANEXO K'!A18"/>
    <hyperlink ref="C66" location="'ANEXO K'!A38" display="'ANEXO K'!A38"/>
    <hyperlink ref="C63" location="'ANEXO K'!A1" display="Anexo K"/>
    <hyperlink ref="C14" location="'Anexo A'!A1" display="Anexo A"/>
    <hyperlink ref="C44" location="'ANEXO F'!A1" display="Cuadro F5 - Estructura general del área, por estado de obra, según destinos III trimestre de 2017"/>
  </hyperlinks>
  <pageMargins left="0.7" right="0.7" top="0.75" bottom="0.75" header="0.3" footer="0.3"/>
  <pageSetup orientation="portrait" horizontalDpi="4294967294" vertic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50"/>
  <sheetViews>
    <sheetView topLeftCell="A31" zoomScaleNormal="100" workbookViewId="0">
      <selection activeCell="B6" sqref="B6:N7"/>
    </sheetView>
  </sheetViews>
  <sheetFormatPr baseColWidth="10" defaultRowHeight="12.75" x14ac:dyDescent="0.2"/>
  <cols>
    <col min="1" max="1" width="5.140625" style="150" customWidth="1"/>
    <col min="2" max="2" width="4.5703125" style="150" customWidth="1"/>
    <col min="3" max="3" width="11.42578125" style="150"/>
    <col min="4" max="4" width="14" style="150" customWidth="1"/>
    <col min="5" max="6" width="2.5703125" style="150" customWidth="1"/>
    <col min="7" max="7" width="14.85546875" style="150" customWidth="1"/>
    <col min="8" max="9" width="2.5703125" style="150" customWidth="1"/>
    <col min="10" max="10" width="14.7109375" style="150" customWidth="1"/>
    <col min="11" max="12" width="2.5703125" style="150" customWidth="1"/>
    <col min="13" max="13" width="14.85546875" style="150" customWidth="1"/>
    <col min="14" max="15" width="2.5703125" style="150" customWidth="1"/>
    <col min="16" max="16" width="15.5703125" style="150" customWidth="1"/>
    <col min="17" max="18" width="2.5703125" style="150" customWidth="1"/>
    <col min="19" max="19" width="14.42578125" style="150" customWidth="1"/>
    <col min="20" max="16384" width="11.42578125" style="150"/>
  </cols>
  <sheetData>
    <row r="1" spans="2:21" ht="14.25" customHeight="1" x14ac:dyDescent="0.2"/>
    <row r="2" spans="2:21" ht="14.25" customHeight="1" x14ac:dyDescent="0.2">
      <c r="B2" s="2"/>
      <c r="C2" s="2"/>
      <c r="D2" s="2"/>
      <c r="E2" s="2"/>
      <c r="F2" s="2"/>
      <c r="G2" s="2"/>
      <c r="H2" s="2"/>
      <c r="I2" s="2"/>
    </row>
    <row r="3" spans="2:21" ht="14.25" customHeight="1" x14ac:dyDescent="0.2">
      <c r="B3" s="2"/>
      <c r="C3" s="2"/>
      <c r="D3" s="2"/>
      <c r="E3" s="2"/>
      <c r="F3" s="2"/>
      <c r="G3" s="2"/>
      <c r="H3" s="2"/>
      <c r="I3" s="2"/>
    </row>
    <row r="4" spans="2:21" ht="14.25" customHeight="1" x14ac:dyDescent="0.2">
      <c r="B4" s="2"/>
      <c r="C4" s="2"/>
      <c r="D4" s="2"/>
      <c r="E4" s="2"/>
      <c r="F4" s="2"/>
      <c r="G4" s="2"/>
      <c r="H4" s="2"/>
      <c r="I4" s="2"/>
    </row>
    <row r="5" spans="2:21" ht="14.25" customHeight="1" x14ac:dyDescent="0.2">
      <c r="B5" s="2"/>
      <c r="C5" s="2"/>
      <c r="D5" s="2"/>
      <c r="E5" s="2"/>
      <c r="F5" s="2"/>
      <c r="G5" s="2"/>
      <c r="H5" s="2"/>
      <c r="I5" s="2"/>
    </row>
    <row r="6" spans="2:21" s="212" customFormat="1" ht="14.25" customHeight="1" x14ac:dyDescent="0.2">
      <c r="B6" s="350" t="s">
        <v>272</v>
      </c>
      <c r="C6" s="351"/>
      <c r="D6" s="351"/>
      <c r="E6" s="351"/>
      <c r="F6" s="351"/>
      <c r="G6" s="351"/>
      <c r="H6" s="351"/>
      <c r="I6" s="351"/>
      <c r="J6" s="351"/>
      <c r="K6" s="351"/>
      <c r="L6" s="351"/>
      <c r="M6" s="351"/>
      <c r="N6" s="351"/>
    </row>
    <row r="7" spans="2:21" s="212" customFormat="1" ht="14.25" customHeight="1" x14ac:dyDescent="0.2">
      <c r="B7" s="350"/>
      <c r="C7" s="351"/>
      <c r="D7" s="351"/>
      <c r="E7" s="351"/>
      <c r="F7" s="351"/>
      <c r="G7" s="351"/>
      <c r="H7" s="351"/>
      <c r="I7" s="351"/>
      <c r="J7" s="351"/>
      <c r="K7" s="351"/>
      <c r="L7" s="351"/>
      <c r="M7" s="351"/>
      <c r="N7" s="351"/>
    </row>
    <row r="8" spans="2:21" s="212" customFormat="1" ht="14.25" customHeight="1" x14ac:dyDescent="0.25">
      <c r="B8" s="213"/>
    </row>
    <row r="9" spans="2:21" s="212" customFormat="1" ht="14.25" customHeight="1" x14ac:dyDescent="0.25">
      <c r="B9" s="213" t="s">
        <v>191</v>
      </c>
    </row>
    <row r="10" spans="2:21" ht="15" x14ac:dyDescent="0.25">
      <c r="B10" s="213" t="s">
        <v>189</v>
      </c>
    </row>
    <row r="12" spans="2:21" s="100" customFormat="1" x14ac:dyDescent="0.2">
      <c r="B12" s="100" t="s">
        <v>164</v>
      </c>
    </row>
    <row r="13" spans="2:21" s="100" customFormat="1" x14ac:dyDescent="0.2">
      <c r="B13" s="104" t="s">
        <v>87</v>
      </c>
    </row>
    <row r="14" spans="2:21" s="100" customFormat="1" ht="13.5" thickBot="1" x14ac:dyDescent="0.25">
      <c r="B14" s="7" t="s">
        <v>264</v>
      </c>
      <c r="T14" s="369" t="s">
        <v>88</v>
      </c>
      <c r="U14" s="369"/>
    </row>
    <row r="15" spans="2:21" s="100" customFormat="1" ht="13.5" thickBot="1" x14ac:dyDescent="0.25">
      <c r="C15" s="76"/>
      <c r="D15" s="77"/>
      <c r="E15" s="77"/>
      <c r="F15" s="77"/>
      <c r="G15" s="77"/>
      <c r="H15" s="77"/>
      <c r="I15" s="77"/>
      <c r="J15" s="77"/>
      <c r="K15" s="77"/>
      <c r="L15" s="77"/>
      <c r="M15" s="77"/>
      <c r="N15" s="77"/>
      <c r="O15" s="77"/>
      <c r="P15" s="77"/>
      <c r="Q15" s="77"/>
      <c r="R15" s="77"/>
      <c r="S15" s="77"/>
      <c r="T15" s="77"/>
      <c r="U15" s="78"/>
    </row>
    <row r="16" spans="2:21" s="100" customFormat="1" ht="18.75" customHeight="1" x14ac:dyDescent="0.2">
      <c r="B16" s="101"/>
      <c r="C16" s="79"/>
      <c r="D16" s="80"/>
      <c r="E16" s="80"/>
      <c r="F16" s="80"/>
      <c r="G16" s="80"/>
      <c r="H16" s="80"/>
      <c r="I16" s="80"/>
      <c r="J16" s="370" t="s">
        <v>261</v>
      </c>
      <c r="K16" s="371"/>
      <c r="L16" s="371"/>
      <c r="M16" s="372"/>
      <c r="N16" s="81"/>
      <c r="O16" s="80"/>
      <c r="P16" s="80"/>
      <c r="Q16" s="80"/>
      <c r="R16" s="80"/>
      <c r="S16" s="80"/>
      <c r="T16" s="80"/>
      <c r="U16" s="82"/>
    </row>
    <row r="17" spans="2:21" s="100" customFormat="1" ht="19.5" thickBot="1" x14ac:dyDescent="0.25">
      <c r="B17" s="101"/>
      <c r="C17" s="79"/>
      <c r="D17" s="80"/>
      <c r="E17" s="80"/>
      <c r="F17" s="80"/>
      <c r="G17" s="80"/>
      <c r="H17" s="80"/>
      <c r="I17" s="80"/>
      <c r="J17" s="373"/>
      <c r="K17" s="374"/>
      <c r="L17" s="374"/>
      <c r="M17" s="375"/>
      <c r="N17" s="81"/>
      <c r="O17" s="80"/>
      <c r="P17" s="80"/>
      <c r="Q17" s="80"/>
      <c r="R17" s="80"/>
      <c r="S17" s="80"/>
      <c r="T17" s="80"/>
      <c r="U17" s="82"/>
    </row>
    <row r="18" spans="2:21" s="100" customFormat="1" x14ac:dyDescent="0.2">
      <c r="B18" s="101"/>
      <c r="C18" s="79"/>
      <c r="D18" s="80"/>
      <c r="E18" s="80"/>
      <c r="F18" s="80"/>
      <c r="G18" s="80"/>
      <c r="H18" s="80"/>
      <c r="I18" s="80"/>
      <c r="J18" s="83"/>
      <c r="K18" s="83"/>
      <c r="L18" s="83"/>
      <c r="M18" s="83"/>
      <c r="N18" s="83"/>
      <c r="O18" s="80"/>
      <c r="P18" s="80"/>
      <c r="Q18" s="80"/>
      <c r="R18" s="80"/>
      <c r="S18" s="80"/>
      <c r="T18" s="80"/>
      <c r="U18" s="82"/>
    </row>
    <row r="19" spans="2:21" s="100" customFormat="1" ht="13.5" thickBot="1" x14ac:dyDescent="0.25">
      <c r="B19" s="101"/>
      <c r="C19" s="79"/>
      <c r="D19" s="80"/>
      <c r="E19" s="80"/>
      <c r="F19" s="80"/>
      <c r="G19" s="80"/>
      <c r="H19" s="80"/>
      <c r="I19" s="80"/>
      <c r="J19" s="83"/>
      <c r="K19" s="83"/>
      <c r="L19" s="83"/>
      <c r="M19" s="83"/>
      <c r="N19" s="83"/>
      <c r="O19" s="80"/>
      <c r="P19" s="80"/>
      <c r="Q19" s="80"/>
      <c r="R19" s="80"/>
      <c r="S19" s="80"/>
      <c r="T19" s="80"/>
      <c r="U19" s="82"/>
    </row>
    <row r="20" spans="2:21" s="100" customFormat="1" ht="27" customHeight="1" x14ac:dyDescent="0.2">
      <c r="B20" s="101"/>
      <c r="C20" s="79"/>
      <c r="D20" s="84" t="s">
        <v>64</v>
      </c>
      <c r="E20" s="83"/>
      <c r="F20" s="80"/>
      <c r="G20" s="84" t="s">
        <v>65</v>
      </c>
      <c r="H20" s="83"/>
      <c r="I20" s="80"/>
      <c r="J20" s="84" t="s">
        <v>66</v>
      </c>
      <c r="K20" s="83"/>
      <c r="L20" s="83"/>
      <c r="M20" s="84" t="s">
        <v>67</v>
      </c>
      <c r="N20" s="83"/>
      <c r="O20" s="80"/>
      <c r="P20" s="84" t="s">
        <v>68</v>
      </c>
      <c r="Q20" s="83"/>
      <c r="R20" s="80"/>
      <c r="S20" s="84" t="s">
        <v>69</v>
      </c>
      <c r="T20" s="80"/>
      <c r="U20" s="85"/>
    </row>
    <row r="21" spans="2:21" s="100" customFormat="1" ht="12" customHeight="1" thickBot="1" x14ac:dyDescent="0.25">
      <c r="B21" s="101"/>
      <c r="C21" s="79"/>
      <c r="D21" s="86">
        <v>4760571</v>
      </c>
      <c r="E21" s="87"/>
      <c r="F21" s="80"/>
      <c r="G21" s="86">
        <v>11034620</v>
      </c>
      <c r="H21" s="87"/>
      <c r="I21" s="80"/>
      <c r="J21" s="86">
        <v>5748459</v>
      </c>
      <c r="K21" s="87"/>
      <c r="L21" s="83"/>
      <c r="M21" s="86">
        <v>5373512</v>
      </c>
      <c r="N21" s="87"/>
      <c r="O21" s="80"/>
      <c r="P21" s="86">
        <v>3845241</v>
      </c>
      <c r="Q21" s="87"/>
      <c r="R21" s="80"/>
      <c r="S21" s="86">
        <v>1102941</v>
      </c>
      <c r="T21" s="88">
        <v>31865344</v>
      </c>
      <c r="U21" s="89"/>
    </row>
    <row r="22" spans="2:21" s="100" customFormat="1" ht="12" customHeight="1" x14ac:dyDescent="0.2">
      <c r="B22" s="101"/>
      <c r="C22" s="79"/>
      <c r="D22" s="90">
        <v>0.14939650423984124</v>
      </c>
      <c r="E22" s="90"/>
      <c r="F22" s="80"/>
      <c r="G22" s="90">
        <v>0.34628905936179444</v>
      </c>
      <c r="H22" s="90"/>
      <c r="I22" s="90"/>
      <c r="J22" s="90">
        <v>0.18039846047166477</v>
      </c>
      <c r="K22" s="90"/>
      <c r="L22" s="90"/>
      <c r="M22" s="90">
        <v>0.16863185283673698</v>
      </c>
      <c r="N22" s="90"/>
      <c r="O22" s="90"/>
      <c r="P22" s="90">
        <v>0.12067156720479778</v>
      </c>
      <c r="Q22" s="90"/>
      <c r="R22" s="90"/>
      <c r="S22" s="90">
        <v>3.4612555885164771E-2</v>
      </c>
      <c r="T22" s="80"/>
      <c r="U22" s="91"/>
    </row>
    <row r="23" spans="2:21" s="100" customFormat="1" ht="11.25" customHeight="1" x14ac:dyDescent="0.2">
      <c r="B23" s="101"/>
      <c r="C23" s="79"/>
      <c r="D23" s="90"/>
      <c r="E23" s="90"/>
      <c r="F23" s="80"/>
      <c r="G23" s="90"/>
      <c r="H23" s="90"/>
      <c r="I23" s="90"/>
      <c r="J23" s="90"/>
      <c r="K23" s="90"/>
      <c r="L23" s="90"/>
      <c r="M23" s="90"/>
      <c r="N23" s="90"/>
      <c r="O23" s="90"/>
      <c r="P23" s="90"/>
      <c r="Q23" s="90"/>
      <c r="R23" s="90"/>
      <c r="S23" s="90"/>
      <c r="T23" s="80"/>
      <c r="U23" s="91"/>
    </row>
    <row r="24" spans="2:21" s="100" customFormat="1" ht="15.75" customHeight="1" thickBot="1" x14ac:dyDescent="0.35">
      <c r="B24" s="101"/>
      <c r="C24" s="79"/>
      <c r="D24" s="80"/>
      <c r="E24" s="80"/>
      <c r="F24" s="80"/>
      <c r="G24" s="90"/>
      <c r="H24" s="90"/>
      <c r="I24" s="90"/>
      <c r="J24" s="376" t="s">
        <v>262</v>
      </c>
      <c r="K24" s="376"/>
      <c r="L24" s="376"/>
      <c r="M24" s="376"/>
      <c r="N24" s="300"/>
      <c r="O24" s="90"/>
      <c r="P24" s="90"/>
      <c r="Q24" s="90"/>
      <c r="R24" s="90"/>
      <c r="S24" s="90"/>
      <c r="T24" s="80"/>
      <c r="U24" s="85"/>
    </row>
    <row r="25" spans="2:21" s="100" customFormat="1" ht="24" customHeight="1" x14ac:dyDescent="0.2">
      <c r="B25" s="101"/>
      <c r="C25" s="79"/>
      <c r="D25" s="84" t="s">
        <v>70</v>
      </c>
      <c r="E25" s="83"/>
      <c r="F25" s="80"/>
      <c r="G25" s="80"/>
      <c r="H25" s="80"/>
      <c r="I25" s="80"/>
      <c r="J25" s="80"/>
      <c r="K25" s="80"/>
      <c r="L25" s="80"/>
      <c r="M25" s="80"/>
      <c r="N25" s="80"/>
      <c r="O25" s="80"/>
      <c r="P25" s="80"/>
      <c r="Q25" s="80"/>
      <c r="R25" s="80"/>
      <c r="S25" s="80"/>
      <c r="T25" s="92"/>
      <c r="U25" s="93"/>
    </row>
    <row r="26" spans="2:21" s="100" customFormat="1" ht="13.5" customHeight="1" thickBot="1" x14ac:dyDescent="0.25">
      <c r="B26" s="101"/>
      <c r="C26" s="79"/>
      <c r="D26" s="86">
        <v>2000597</v>
      </c>
      <c r="E26" s="90"/>
      <c r="F26" s="80"/>
      <c r="G26" s="80"/>
      <c r="H26" s="80"/>
      <c r="I26" s="80"/>
      <c r="J26" s="80"/>
      <c r="K26" s="80"/>
      <c r="L26" s="80"/>
      <c r="M26" s="80"/>
      <c r="N26" s="80"/>
      <c r="O26" s="80"/>
      <c r="P26" s="80"/>
      <c r="Q26" s="80"/>
      <c r="R26" s="80"/>
      <c r="S26" s="80"/>
      <c r="T26" s="94">
        <v>2000597</v>
      </c>
      <c r="U26" s="95">
        <v>6.2782846467937095E-2</v>
      </c>
    </row>
    <row r="27" spans="2:21" s="100" customFormat="1" ht="12.75" customHeight="1" thickBot="1" x14ac:dyDescent="0.25">
      <c r="B27" s="101"/>
      <c r="C27" s="79"/>
      <c r="D27" s="80"/>
      <c r="E27" s="80"/>
      <c r="F27" s="80"/>
      <c r="G27" s="80"/>
      <c r="H27" s="80"/>
      <c r="I27" s="80"/>
      <c r="J27" s="80"/>
      <c r="K27" s="80"/>
      <c r="L27" s="80"/>
      <c r="M27" s="80"/>
      <c r="N27" s="80"/>
      <c r="O27" s="80"/>
      <c r="P27" s="80"/>
      <c r="Q27" s="80"/>
      <c r="R27" s="80"/>
      <c r="S27" s="80"/>
      <c r="T27" s="92"/>
      <c r="U27" s="82"/>
    </row>
    <row r="28" spans="2:21" s="100" customFormat="1" ht="21" customHeight="1" x14ac:dyDescent="0.2">
      <c r="B28" s="101"/>
      <c r="C28" s="79"/>
      <c r="D28" s="84" t="s">
        <v>71</v>
      </c>
      <c r="E28" s="83"/>
      <c r="F28" s="80"/>
      <c r="G28" s="84" t="s">
        <v>71</v>
      </c>
      <c r="H28" s="83"/>
      <c r="I28" s="80"/>
      <c r="J28" s="80"/>
      <c r="K28" s="80"/>
      <c r="L28" s="80"/>
      <c r="M28" s="80"/>
      <c r="N28" s="80"/>
      <c r="O28" s="80"/>
      <c r="P28" s="80"/>
      <c r="Q28" s="80"/>
      <c r="R28" s="80"/>
      <c r="S28" s="80"/>
      <c r="T28" s="92"/>
      <c r="U28" s="82"/>
    </row>
    <row r="29" spans="2:21" s="100" customFormat="1" ht="15.75" customHeight="1" thickBot="1" x14ac:dyDescent="0.25">
      <c r="B29" s="101"/>
      <c r="C29" s="79"/>
      <c r="D29" s="86">
        <v>2474908</v>
      </c>
      <c r="E29" s="90"/>
      <c r="F29" s="80"/>
      <c r="G29" s="86">
        <v>6258977</v>
      </c>
      <c r="H29" s="90"/>
      <c r="I29" s="80"/>
      <c r="J29" s="80"/>
      <c r="K29" s="80"/>
      <c r="L29" s="80"/>
      <c r="M29" s="80"/>
      <c r="N29" s="80"/>
      <c r="O29" s="80"/>
      <c r="P29" s="80"/>
      <c r="Q29" s="80"/>
      <c r="R29" s="80"/>
      <c r="S29" s="80"/>
      <c r="T29" s="94">
        <v>8733885</v>
      </c>
      <c r="U29" s="95">
        <v>0.27408726546306861</v>
      </c>
    </row>
    <row r="30" spans="2:21" s="100" customFormat="1" ht="15" customHeight="1" thickBot="1" x14ac:dyDescent="0.25">
      <c r="B30" s="102"/>
      <c r="C30" s="79"/>
      <c r="D30" s="80"/>
      <c r="E30" s="80"/>
      <c r="F30" s="80"/>
      <c r="G30" s="96"/>
      <c r="H30" s="96"/>
      <c r="I30" s="80"/>
      <c r="J30" s="80"/>
      <c r="K30" s="80"/>
      <c r="L30" s="80"/>
      <c r="M30" s="80"/>
      <c r="N30" s="80"/>
      <c r="O30" s="80"/>
      <c r="P30" s="80"/>
      <c r="Q30" s="80"/>
      <c r="R30" s="80"/>
      <c r="S30" s="80"/>
      <c r="T30" s="92"/>
      <c r="U30" s="82"/>
    </row>
    <row r="31" spans="2:21" s="100" customFormat="1" ht="27.75" customHeight="1" x14ac:dyDescent="0.2">
      <c r="B31" s="101"/>
      <c r="C31" s="79"/>
      <c r="D31" s="84" t="s">
        <v>72</v>
      </c>
      <c r="E31" s="83"/>
      <c r="F31" s="80"/>
      <c r="G31" s="84" t="s">
        <v>72</v>
      </c>
      <c r="H31" s="83"/>
      <c r="I31" s="80"/>
      <c r="J31" s="84" t="s">
        <v>72</v>
      </c>
      <c r="K31" s="83"/>
      <c r="L31" s="80"/>
      <c r="M31" s="80"/>
      <c r="N31" s="80"/>
      <c r="O31" s="80"/>
      <c r="P31" s="80"/>
      <c r="Q31" s="80"/>
      <c r="R31" s="80"/>
      <c r="S31" s="80"/>
      <c r="T31" s="92"/>
      <c r="U31" s="82"/>
    </row>
    <row r="32" spans="2:21" s="100" customFormat="1" ht="12" customHeight="1" thickBot="1" x14ac:dyDescent="0.25">
      <c r="B32" s="101"/>
      <c r="C32" s="79"/>
      <c r="D32" s="86">
        <v>95285</v>
      </c>
      <c r="E32" s="90"/>
      <c r="F32" s="80"/>
      <c r="G32" s="86">
        <v>3020254</v>
      </c>
      <c r="H32" s="90"/>
      <c r="I32" s="80"/>
      <c r="J32" s="86">
        <v>2306848</v>
      </c>
      <c r="K32" s="90"/>
      <c r="L32" s="80"/>
      <c r="M32" s="80"/>
      <c r="N32" s="80"/>
      <c r="O32" s="80"/>
      <c r="P32" s="80"/>
      <c r="Q32" s="80"/>
      <c r="R32" s="80"/>
      <c r="S32" s="80"/>
      <c r="T32" s="94">
        <v>5422387</v>
      </c>
      <c r="U32" s="95">
        <v>0.1701656508086026</v>
      </c>
    </row>
    <row r="33" spans="2:21" s="100" customFormat="1" ht="7.5" customHeight="1" thickBot="1" x14ac:dyDescent="0.25">
      <c r="B33" s="101"/>
      <c r="C33" s="79"/>
      <c r="D33" s="96"/>
      <c r="E33" s="96"/>
      <c r="F33" s="80"/>
      <c r="G33" s="96"/>
      <c r="H33" s="96"/>
      <c r="I33" s="80"/>
      <c r="J33" s="96"/>
      <c r="K33" s="96"/>
      <c r="L33" s="80"/>
      <c r="M33" s="80"/>
      <c r="N33" s="80"/>
      <c r="O33" s="80"/>
      <c r="P33" s="80"/>
      <c r="Q33" s="80"/>
      <c r="R33" s="80"/>
      <c r="S33" s="80"/>
      <c r="T33" s="92"/>
      <c r="U33" s="82"/>
    </row>
    <row r="34" spans="2:21" s="100" customFormat="1" ht="19.5" customHeight="1" x14ac:dyDescent="0.2">
      <c r="B34" s="101"/>
      <c r="C34" s="79"/>
      <c r="D34" s="84" t="s">
        <v>73</v>
      </c>
      <c r="E34" s="83"/>
      <c r="F34" s="80"/>
      <c r="G34" s="84" t="s">
        <v>74</v>
      </c>
      <c r="H34" s="83"/>
      <c r="I34" s="80"/>
      <c r="J34" s="84" t="s">
        <v>74</v>
      </c>
      <c r="K34" s="83"/>
      <c r="L34" s="80"/>
      <c r="M34" s="84" t="s">
        <v>74</v>
      </c>
      <c r="N34" s="83"/>
      <c r="O34" s="80"/>
      <c r="P34" s="80"/>
      <c r="Q34" s="80"/>
      <c r="R34" s="80"/>
      <c r="S34" s="80"/>
      <c r="T34" s="92"/>
      <c r="U34" s="82"/>
    </row>
    <row r="35" spans="2:21" s="100" customFormat="1" ht="12.75" customHeight="1" thickBot="1" x14ac:dyDescent="0.25">
      <c r="B35" s="101"/>
      <c r="C35" s="79"/>
      <c r="D35" s="86">
        <v>12550</v>
      </c>
      <c r="E35" s="90"/>
      <c r="F35" s="80"/>
      <c r="G35" s="86">
        <v>769581</v>
      </c>
      <c r="H35" s="90"/>
      <c r="I35" s="80"/>
      <c r="J35" s="86">
        <v>2143079</v>
      </c>
      <c r="K35" s="90"/>
      <c r="L35" s="80"/>
      <c r="M35" s="86">
        <v>2098673</v>
      </c>
      <c r="N35" s="90"/>
      <c r="O35" s="80"/>
      <c r="P35" s="80"/>
      <c r="Q35" s="80"/>
      <c r="R35" s="80"/>
      <c r="S35" s="80"/>
      <c r="T35" s="94">
        <v>5023883</v>
      </c>
      <c r="U35" s="95">
        <v>0.15765977608777737</v>
      </c>
    </row>
    <row r="36" spans="2:21" s="100" customFormat="1" ht="10.5" customHeight="1" thickBot="1" x14ac:dyDescent="0.25">
      <c r="B36" s="101"/>
      <c r="C36" s="79"/>
      <c r="D36" s="96"/>
      <c r="E36" s="96"/>
      <c r="F36" s="80"/>
      <c r="G36" s="96"/>
      <c r="H36" s="96"/>
      <c r="I36" s="80"/>
      <c r="J36" s="96"/>
      <c r="K36" s="96"/>
      <c r="L36" s="80"/>
      <c r="M36" s="96"/>
      <c r="N36" s="96"/>
      <c r="O36" s="80"/>
      <c r="P36" s="80"/>
      <c r="Q36" s="80"/>
      <c r="R36" s="80"/>
      <c r="S36" s="80"/>
      <c r="T36" s="92"/>
      <c r="U36" s="82"/>
    </row>
    <row r="37" spans="2:21" s="100" customFormat="1" ht="15.75" customHeight="1" x14ac:dyDescent="0.2">
      <c r="B37" s="101"/>
      <c r="C37" s="79"/>
      <c r="D37" s="84" t="s">
        <v>75</v>
      </c>
      <c r="E37" s="83"/>
      <c r="F37" s="80"/>
      <c r="G37" s="84" t="s">
        <v>76</v>
      </c>
      <c r="H37" s="83"/>
      <c r="I37" s="80"/>
      <c r="J37" s="84" t="s">
        <v>76</v>
      </c>
      <c r="K37" s="83"/>
      <c r="L37" s="80"/>
      <c r="M37" s="84" t="s">
        <v>76</v>
      </c>
      <c r="N37" s="83"/>
      <c r="O37" s="80"/>
      <c r="P37" s="84" t="s">
        <v>76</v>
      </c>
      <c r="Q37" s="83"/>
      <c r="R37" s="80"/>
      <c r="S37" s="80"/>
      <c r="T37" s="92"/>
      <c r="U37" s="82"/>
    </row>
    <row r="38" spans="2:21" s="100" customFormat="1" ht="13.5" thickBot="1" x14ac:dyDescent="0.25">
      <c r="B38" s="101"/>
      <c r="C38" s="79"/>
      <c r="D38" s="86">
        <v>361</v>
      </c>
      <c r="E38" s="90"/>
      <c r="F38" s="80"/>
      <c r="G38" s="86">
        <v>116541</v>
      </c>
      <c r="H38" s="90"/>
      <c r="I38" s="80"/>
      <c r="J38" s="86">
        <v>464796</v>
      </c>
      <c r="K38" s="90"/>
      <c r="L38" s="80"/>
      <c r="M38" s="86">
        <v>1873067</v>
      </c>
      <c r="N38" s="90"/>
      <c r="O38" s="80"/>
      <c r="P38" s="86">
        <v>1398131</v>
      </c>
      <c r="Q38" s="90"/>
      <c r="R38" s="80"/>
      <c r="S38" s="80"/>
      <c r="T38" s="94">
        <v>3852896</v>
      </c>
      <c r="U38" s="95">
        <v>0.12091179684110738</v>
      </c>
    </row>
    <row r="39" spans="2:21" s="100" customFormat="1" ht="12" customHeight="1" thickBot="1" x14ac:dyDescent="0.25">
      <c r="B39" s="101"/>
      <c r="C39" s="79"/>
      <c r="D39" s="96"/>
      <c r="E39" s="96"/>
      <c r="F39" s="80"/>
      <c r="G39" s="96"/>
      <c r="H39" s="96"/>
      <c r="I39" s="80"/>
      <c r="J39" s="96"/>
      <c r="K39" s="96"/>
      <c r="L39" s="80"/>
      <c r="M39" s="96"/>
      <c r="N39" s="96"/>
      <c r="O39" s="80"/>
      <c r="P39" s="96"/>
      <c r="Q39" s="96"/>
      <c r="R39" s="80"/>
      <c r="S39" s="80"/>
      <c r="T39" s="92"/>
      <c r="U39" s="82"/>
    </row>
    <row r="40" spans="2:21" s="100" customFormat="1" ht="16.5" customHeight="1" x14ac:dyDescent="0.2">
      <c r="B40" s="101"/>
      <c r="C40" s="79"/>
      <c r="D40" s="84" t="s">
        <v>77</v>
      </c>
      <c r="E40" s="83"/>
      <c r="F40" s="80"/>
      <c r="G40" s="84" t="s">
        <v>78</v>
      </c>
      <c r="H40" s="83"/>
      <c r="I40" s="80"/>
      <c r="J40" s="84" t="s">
        <v>77</v>
      </c>
      <c r="K40" s="83"/>
      <c r="L40" s="80"/>
      <c r="M40" s="84" t="s">
        <v>77</v>
      </c>
      <c r="N40" s="83"/>
      <c r="O40" s="80"/>
      <c r="P40" s="84" t="s">
        <v>79</v>
      </c>
      <c r="Q40" s="83"/>
      <c r="R40" s="80"/>
      <c r="S40" s="84" t="s">
        <v>79</v>
      </c>
      <c r="T40" s="92"/>
      <c r="U40" s="82"/>
    </row>
    <row r="41" spans="2:21" s="100" customFormat="1" ht="12.75" customHeight="1" thickBot="1" x14ac:dyDescent="0.25">
      <c r="B41" s="101"/>
      <c r="C41" s="79"/>
      <c r="D41" s="86">
        <v>0</v>
      </c>
      <c r="E41" s="90"/>
      <c r="F41" s="80"/>
      <c r="G41" s="86">
        <v>6090</v>
      </c>
      <c r="H41" s="90"/>
      <c r="I41" s="80"/>
      <c r="J41" s="86">
        <v>6328</v>
      </c>
      <c r="K41" s="90"/>
      <c r="L41" s="80"/>
      <c r="M41" s="86">
        <v>69160</v>
      </c>
      <c r="N41" s="90"/>
      <c r="O41" s="80"/>
      <c r="P41" s="86">
        <v>484989</v>
      </c>
      <c r="Q41" s="90"/>
      <c r="R41" s="80"/>
      <c r="S41" s="86">
        <v>485851</v>
      </c>
      <c r="T41" s="94">
        <v>1052418</v>
      </c>
      <c r="U41" s="95">
        <v>3.3027040285521475E-2</v>
      </c>
    </row>
    <row r="42" spans="2:21" s="100" customFormat="1" ht="12.75" customHeight="1" thickBot="1" x14ac:dyDescent="0.25">
      <c r="B42" s="101"/>
      <c r="C42" s="79"/>
      <c r="D42" s="80"/>
      <c r="E42" s="80"/>
      <c r="F42" s="80"/>
      <c r="G42" s="80"/>
      <c r="H42" s="80"/>
      <c r="I42" s="80"/>
      <c r="J42" s="80"/>
      <c r="K42" s="80"/>
      <c r="L42" s="80"/>
      <c r="M42" s="80"/>
      <c r="N42" s="80"/>
      <c r="O42" s="80"/>
      <c r="P42" s="80"/>
      <c r="Q42" s="80"/>
      <c r="R42" s="80"/>
      <c r="S42" s="80"/>
      <c r="T42" s="92"/>
      <c r="U42" s="82"/>
    </row>
    <row r="43" spans="2:21" s="100" customFormat="1" ht="13.5" customHeight="1" x14ac:dyDescent="0.2">
      <c r="B43" s="102"/>
      <c r="C43" s="79"/>
      <c r="D43" s="84" t="s">
        <v>80</v>
      </c>
      <c r="E43" s="83"/>
      <c r="F43" s="80"/>
      <c r="G43" s="84" t="s">
        <v>81</v>
      </c>
      <c r="H43" s="83"/>
      <c r="I43" s="80"/>
      <c r="J43" s="84" t="s">
        <v>81</v>
      </c>
      <c r="K43" s="83"/>
      <c r="L43" s="80"/>
      <c r="M43" s="84" t="s">
        <v>81</v>
      </c>
      <c r="N43" s="83"/>
      <c r="O43" s="80"/>
      <c r="P43" s="84" t="s">
        <v>82</v>
      </c>
      <c r="Q43" s="83"/>
      <c r="R43" s="80"/>
      <c r="S43" s="84" t="s">
        <v>83</v>
      </c>
      <c r="T43" s="92"/>
      <c r="U43" s="82"/>
    </row>
    <row r="44" spans="2:21" s="100" customFormat="1" ht="12.75" customHeight="1" thickBot="1" x14ac:dyDescent="0.25">
      <c r="B44" s="102"/>
      <c r="C44" s="79"/>
      <c r="D44" s="86">
        <v>170377</v>
      </c>
      <c r="E44" s="90"/>
      <c r="F44" s="80"/>
      <c r="G44" s="86">
        <v>628329</v>
      </c>
      <c r="H44" s="90"/>
      <c r="I44" s="80"/>
      <c r="J44" s="86">
        <v>254267</v>
      </c>
      <c r="K44" s="90"/>
      <c r="L44" s="80"/>
      <c r="M44" s="86">
        <v>200386</v>
      </c>
      <c r="N44" s="90"/>
      <c r="O44" s="80"/>
      <c r="P44" s="86">
        <v>106283</v>
      </c>
      <c r="Q44" s="90"/>
      <c r="R44" s="80"/>
      <c r="S44" s="86">
        <v>13088</v>
      </c>
      <c r="T44" s="94">
        <v>1372730</v>
      </c>
      <c r="U44" s="95">
        <v>4.3079089307807253E-2</v>
      </c>
    </row>
    <row r="45" spans="2:21" s="100" customFormat="1" ht="12.75" customHeight="1" thickBot="1" x14ac:dyDescent="0.25">
      <c r="B45" s="101"/>
      <c r="C45" s="79"/>
      <c r="D45" s="80"/>
      <c r="E45" s="80"/>
      <c r="F45" s="80"/>
      <c r="G45" s="80"/>
      <c r="H45" s="80"/>
      <c r="I45" s="80"/>
      <c r="J45" s="80"/>
      <c r="K45" s="80"/>
      <c r="L45" s="80"/>
      <c r="M45" s="80"/>
      <c r="N45" s="80"/>
      <c r="O45" s="80"/>
      <c r="P45" s="80"/>
      <c r="Q45" s="80"/>
      <c r="R45" s="80"/>
      <c r="S45" s="80"/>
      <c r="T45" s="92"/>
      <c r="U45" s="82"/>
    </row>
    <row r="46" spans="2:21" s="100" customFormat="1" ht="13.5" customHeight="1" x14ac:dyDescent="0.2">
      <c r="B46" s="101"/>
      <c r="C46" s="79"/>
      <c r="D46" s="84" t="s">
        <v>84</v>
      </c>
      <c r="E46" s="83"/>
      <c r="F46" s="80"/>
      <c r="G46" s="84" t="s">
        <v>84</v>
      </c>
      <c r="H46" s="83"/>
      <c r="I46" s="80"/>
      <c r="J46" s="84" t="s">
        <v>85</v>
      </c>
      <c r="K46" s="83"/>
      <c r="L46" s="80"/>
      <c r="M46" s="84" t="s">
        <v>85</v>
      </c>
      <c r="N46" s="83"/>
      <c r="O46" s="80"/>
      <c r="P46" s="84" t="s">
        <v>86</v>
      </c>
      <c r="Q46" s="83"/>
      <c r="R46" s="80"/>
      <c r="S46" s="84" t="s">
        <v>85</v>
      </c>
      <c r="T46" s="92"/>
      <c r="U46" s="82"/>
    </row>
    <row r="47" spans="2:21" s="100" customFormat="1" ht="13.5" thickBot="1" x14ac:dyDescent="0.25">
      <c r="B47" s="101"/>
      <c r="C47" s="79"/>
      <c r="D47" s="86">
        <v>6493</v>
      </c>
      <c r="E47" s="90"/>
      <c r="F47" s="80"/>
      <c r="G47" s="86">
        <v>234848</v>
      </c>
      <c r="H47" s="90"/>
      <c r="I47" s="80"/>
      <c r="J47" s="86">
        <v>573141</v>
      </c>
      <c r="K47" s="90"/>
      <c r="L47" s="80"/>
      <c r="M47" s="86">
        <v>1132226</v>
      </c>
      <c r="N47" s="90"/>
      <c r="O47" s="80"/>
      <c r="P47" s="86">
        <v>1855838</v>
      </c>
      <c r="Q47" s="90"/>
      <c r="R47" s="80"/>
      <c r="S47" s="86">
        <v>604002</v>
      </c>
      <c r="T47" s="94">
        <v>4406548</v>
      </c>
      <c r="U47" s="95">
        <v>0.13828653473817826</v>
      </c>
    </row>
    <row r="48" spans="2:21" s="100" customFormat="1" ht="13.5" thickBot="1" x14ac:dyDescent="0.25">
      <c r="B48" s="103"/>
      <c r="C48" s="97"/>
      <c r="D48" s="98"/>
      <c r="E48" s="98"/>
      <c r="F48" s="98"/>
      <c r="G48" s="98"/>
      <c r="H48" s="98"/>
      <c r="I48" s="98"/>
      <c r="J48" s="98"/>
      <c r="K48" s="98"/>
      <c r="L48" s="98"/>
      <c r="M48" s="98"/>
      <c r="N48" s="98"/>
      <c r="O48" s="98"/>
      <c r="P48" s="98"/>
      <c r="Q48" s="98"/>
      <c r="R48" s="98"/>
      <c r="S48" s="98"/>
      <c r="T48" s="98"/>
      <c r="U48" s="99"/>
    </row>
    <row r="49" spans="2:20" s="100" customFormat="1" x14ac:dyDescent="0.2">
      <c r="B49" s="103"/>
      <c r="C49" s="20" t="s">
        <v>91</v>
      </c>
      <c r="D49" s="80"/>
      <c r="E49" s="80"/>
      <c r="F49" s="80"/>
      <c r="G49" s="80"/>
      <c r="H49" s="80"/>
      <c r="I49" s="80"/>
      <c r="J49" s="80"/>
      <c r="K49" s="80"/>
      <c r="L49" s="80"/>
      <c r="M49" s="80"/>
      <c r="N49" s="80"/>
      <c r="O49" s="80"/>
      <c r="P49" s="80"/>
      <c r="Q49" s="80"/>
      <c r="R49" s="80"/>
      <c r="S49" s="80"/>
      <c r="T49" s="80"/>
    </row>
    <row r="50" spans="2:20" s="100" customFormat="1" x14ac:dyDescent="0.2">
      <c r="C50" s="113" t="str">
        <f>+'ANEXO A'!B30</f>
        <v>Fecha de publicación: 13 de Febrero de 2018</v>
      </c>
    </row>
  </sheetData>
  <mergeCells count="4">
    <mergeCell ref="T14:U14"/>
    <mergeCell ref="J16:M17"/>
    <mergeCell ref="J24:M24"/>
    <mergeCell ref="B6:N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0"/>
  <sheetViews>
    <sheetView topLeftCell="A34" workbookViewId="0">
      <selection activeCell="B6" sqref="B2:I7"/>
    </sheetView>
  </sheetViews>
  <sheetFormatPr baseColWidth="10" defaultRowHeight="12.75" x14ac:dyDescent="0.2"/>
  <cols>
    <col min="1" max="1" width="4.42578125" style="150" customWidth="1"/>
    <col min="2" max="2" width="15.140625" style="150" customWidth="1"/>
    <col min="3" max="7" width="11.42578125" style="150"/>
    <col min="8" max="8" width="1" style="150" customWidth="1"/>
    <col min="9" max="16384" width="11.42578125" style="150"/>
  </cols>
  <sheetData>
    <row r="1" spans="2:11" ht="14.25" customHeight="1" x14ac:dyDescent="0.2"/>
    <row r="2" spans="2:11" ht="14.25" customHeight="1" x14ac:dyDescent="0.2">
      <c r="B2" s="2"/>
      <c r="C2" s="2"/>
      <c r="D2" s="2"/>
      <c r="E2" s="2"/>
      <c r="F2" s="2"/>
      <c r="G2" s="2"/>
      <c r="H2" s="2"/>
      <c r="I2" s="2"/>
    </row>
    <row r="3" spans="2:11" ht="14.25" customHeight="1" x14ac:dyDescent="0.2">
      <c r="B3" s="2"/>
      <c r="C3" s="2"/>
      <c r="D3" s="2"/>
      <c r="E3" s="2"/>
      <c r="F3" s="2"/>
      <c r="G3" s="2"/>
      <c r="H3" s="2"/>
      <c r="I3" s="2"/>
    </row>
    <row r="4" spans="2:11" ht="14.25" customHeight="1" x14ac:dyDescent="0.2">
      <c r="B4" s="2"/>
      <c r="C4" s="2"/>
      <c r="D4" s="2"/>
      <c r="E4" s="2"/>
      <c r="F4" s="2"/>
      <c r="G4" s="2"/>
      <c r="H4" s="2"/>
      <c r="I4" s="2"/>
    </row>
    <row r="5" spans="2:11" ht="14.25" customHeight="1" x14ac:dyDescent="0.2">
      <c r="B5" s="2"/>
      <c r="C5" s="2"/>
      <c r="D5" s="2"/>
      <c r="E5" s="2"/>
      <c r="F5" s="2"/>
      <c r="G5" s="2"/>
      <c r="H5" s="2"/>
      <c r="I5" s="2"/>
    </row>
    <row r="6" spans="2:11" s="212" customFormat="1" ht="14.25" customHeight="1" x14ac:dyDescent="0.2">
      <c r="B6" s="341" t="s">
        <v>272</v>
      </c>
      <c r="C6" s="342"/>
      <c r="D6" s="342"/>
      <c r="E6" s="342"/>
      <c r="F6" s="342"/>
      <c r="G6" s="342"/>
      <c r="H6" s="342"/>
      <c r="I6" s="343"/>
    </row>
    <row r="7" spans="2:11" s="212" customFormat="1" ht="14.25" customHeight="1" x14ac:dyDescent="0.2">
      <c r="B7" s="344"/>
      <c r="C7" s="345"/>
      <c r="D7" s="345"/>
      <c r="E7" s="345"/>
      <c r="F7" s="345"/>
      <c r="G7" s="345"/>
      <c r="H7" s="345"/>
      <c r="I7" s="346"/>
    </row>
    <row r="8" spans="2:11" s="212" customFormat="1" ht="14.25" customHeight="1" x14ac:dyDescent="0.25">
      <c r="B8" s="213"/>
    </row>
    <row r="9" spans="2:11" s="212" customFormat="1" ht="14.25" customHeight="1" x14ac:dyDescent="0.25">
      <c r="B9" s="213" t="s">
        <v>191</v>
      </c>
    </row>
    <row r="10" spans="2:11" ht="15" x14ac:dyDescent="0.25">
      <c r="B10" s="213" t="s">
        <v>190</v>
      </c>
    </row>
    <row r="12" spans="2:11" x14ac:dyDescent="0.2">
      <c r="B12" s="132" t="s">
        <v>166</v>
      </c>
    </row>
    <row r="13" spans="2:11" x14ac:dyDescent="0.2">
      <c r="B13" s="133" t="s">
        <v>128</v>
      </c>
    </row>
    <row r="14" spans="2:11" x14ac:dyDescent="0.2">
      <c r="B14" s="134" t="str">
        <f>+'ANEXO A'!B14</f>
        <v>III trimestre de 2017</v>
      </c>
    </row>
    <row r="15" spans="2:11" x14ac:dyDescent="0.2">
      <c r="B15" s="377" t="s">
        <v>15</v>
      </c>
      <c r="C15" s="377" t="s">
        <v>22</v>
      </c>
      <c r="D15" s="379" t="s">
        <v>23</v>
      </c>
      <c r="E15" s="379"/>
      <c r="F15" s="379"/>
      <c r="G15" s="379"/>
      <c r="H15" s="154"/>
      <c r="I15" s="379" t="s">
        <v>95</v>
      </c>
      <c r="J15" s="379"/>
      <c r="K15" s="379"/>
    </row>
    <row r="16" spans="2:11" ht="18" x14ac:dyDescent="0.2">
      <c r="B16" s="378" t="s">
        <v>1</v>
      </c>
      <c r="C16" s="378"/>
      <c r="D16" s="206" t="s">
        <v>24</v>
      </c>
      <c r="E16" s="206" t="s">
        <v>25</v>
      </c>
      <c r="F16" s="206" t="s">
        <v>26</v>
      </c>
      <c r="G16" s="206" t="s">
        <v>27</v>
      </c>
      <c r="H16" s="206"/>
      <c r="I16" s="206" t="s">
        <v>24</v>
      </c>
      <c r="J16" s="206" t="s">
        <v>28</v>
      </c>
      <c r="K16" s="206" t="s">
        <v>29</v>
      </c>
    </row>
    <row r="17" spans="2:12" x14ac:dyDescent="0.2">
      <c r="B17" s="155" t="s">
        <v>2</v>
      </c>
      <c r="C17" s="156">
        <f>SUM(C18:C33)</f>
        <v>4028478</v>
      </c>
      <c r="D17" s="156">
        <f t="shared" ref="D17:K17" si="0">SUM(D18:D33)</f>
        <v>3988645</v>
      </c>
      <c r="E17" s="156">
        <f t="shared" si="0"/>
        <v>26540506</v>
      </c>
      <c r="F17" s="156">
        <f t="shared" si="0"/>
        <v>606719</v>
      </c>
      <c r="G17" s="156">
        <f t="shared" si="0"/>
        <v>31135870</v>
      </c>
      <c r="H17" s="156"/>
      <c r="I17" s="156">
        <f t="shared" si="0"/>
        <v>1152595</v>
      </c>
      <c r="J17" s="156">
        <f t="shared" si="0"/>
        <v>5851133</v>
      </c>
      <c r="K17" s="156">
        <f t="shared" si="0"/>
        <v>7003728</v>
      </c>
      <c r="L17" s="205"/>
    </row>
    <row r="18" spans="2:12" x14ac:dyDescent="0.2">
      <c r="B18" s="157" t="s">
        <v>105</v>
      </c>
      <c r="C18" s="156">
        <v>891857</v>
      </c>
      <c r="D18" s="158">
        <v>750111</v>
      </c>
      <c r="E18" s="158">
        <v>6877315</v>
      </c>
      <c r="F18" s="158">
        <v>76912</v>
      </c>
      <c r="G18" s="156">
        <v>7704338</v>
      </c>
      <c r="I18" s="158">
        <v>109933</v>
      </c>
      <c r="J18" s="158">
        <v>772089</v>
      </c>
      <c r="K18" s="156">
        <v>882022</v>
      </c>
      <c r="L18" s="205"/>
    </row>
    <row r="19" spans="2:12" x14ac:dyDescent="0.2">
      <c r="B19" s="157" t="s">
        <v>46</v>
      </c>
      <c r="C19" s="156">
        <v>693216</v>
      </c>
      <c r="D19" s="158">
        <v>910980</v>
      </c>
      <c r="E19" s="158">
        <v>5692720</v>
      </c>
      <c r="F19" s="158">
        <v>149213</v>
      </c>
      <c r="G19" s="156">
        <v>6752913</v>
      </c>
      <c r="I19" s="158">
        <v>231210</v>
      </c>
      <c r="J19" s="158">
        <v>831982</v>
      </c>
      <c r="K19" s="156">
        <v>1063192</v>
      </c>
      <c r="L19" s="205"/>
    </row>
    <row r="20" spans="2:12" x14ac:dyDescent="0.2">
      <c r="B20" s="157" t="s">
        <v>104</v>
      </c>
      <c r="C20" s="156">
        <v>499007</v>
      </c>
      <c r="D20" s="158">
        <v>532903</v>
      </c>
      <c r="E20" s="158">
        <v>2266639</v>
      </c>
      <c r="F20" s="158">
        <v>56192</v>
      </c>
      <c r="G20" s="156">
        <v>2855734</v>
      </c>
      <c r="I20" s="158">
        <v>144184</v>
      </c>
      <c r="J20" s="158">
        <v>534183</v>
      </c>
      <c r="K20" s="156">
        <v>678367</v>
      </c>
      <c r="L20" s="205"/>
    </row>
    <row r="21" spans="2:12" x14ac:dyDescent="0.2">
      <c r="B21" s="157" t="s">
        <v>52</v>
      </c>
      <c r="C21" s="156">
        <v>358375</v>
      </c>
      <c r="D21" s="158">
        <v>371182</v>
      </c>
      <c r="E21" s="158">
        <v>1761840</v>
      </c>
      <c r="F21" s="158">
        <v>53735</v>
      </c>
      <c r="G21" s="156">
        <v>2186757</v>
      </c>
      <c r="I21" s="158">
        <v>116544</v>
      </c>
      <c r="J21" s="158">
        <v>939310</v>
      </c>
      <c r="K21" s="156">
        <v>1055854</v>
      </c>
      <c r="L21" s="205"/>
    </row>
    <row r="22" spans="2:12" x14ac:dyDescent="0.2">
      <c r="B22" s="157" t="s">
        <v>259</v>
      </c>
      <c r="C22" s="156">
        <v>350196</v>
      </c>
      <c r="D22" s="158">
        <v>288907</v>
      </c>
      <c r="E22" s="158">
        <v>2726583</v>
      </c>
      <c r="F22" s="158">
        <v>37501</v>
      </c>
      <c r="G22" s="156">
        <v>3052991</v>
      </c>
      <c r="I22" s="158">
        <v>111187</v>
      </c>
      <c r="J22" s="158">
        <v>620916</v>
      </c>
      <c r="K22" s="156">
        <v>732103</v>
      </c>
      <c r="L22" s="205"/>
    </row>
    <row r="23" spans="2:12" x14ac:dyDescent="0.2">
      <c r="B23" s="157" t="s">
        <v>54</v>
      </c>
      <c r="C23" s="156">
        <v>277394</v>
      </c>
      <c r="D23" s="158">
        <v>178964</v>
      </c>
      <c r="E23" s="158">
        <v>1729631</v>
      </c>
      <c r="F23" s="158">
        <v>62275</v>
      </c>
      <c r="G23" s="156">
        <v>1970870</v>
      </c>
      <c r="I23" s="158">
        <v>70041</v>
      </c>
      <c r="J23" s="158">
        <v>419306</v>
      </c>
      <c r="K23" s="156">
        <v>489347</v>
      </c>
      <c r="L23" s="205"/>
    </row>
    <row r="24" spans="2:12" x14ac:dyDescent="0.2">
      <c r="B24" s="157" t="s">
        <v>256</v>
      </c>
      <c r="C24" s="156">
        <v>110576</v>
      </c>
      <c r="D24" s="158">
        <v>130570</v>
      </c>
      <c r="E24" s="158">
        <v>458631</v>
      </c>
      <c r="F24" s="158">
        <v>7321</v>
      </c>
      <c r="G24" s="156">
        <v>596522</v>
      </c>
      <c r="I24" s="158">
        <v>21918</v>
      </c>
      <c r="J24" s="158">
        <v>177406</v>
      </c>
      <c r="K24" s="156">
        <v>199324</v>
      </c>
      <c r="L24" s="205"/>
    </row>
    <row r="25" spans="2:12" x14ac:dyDescent="0.2">
      <c r="B25" s="157" t="s">
        <v>51</v>
      </c>
      <c r="C25" s="156">
        <v>80834</v>
      </c>
      <c r="D25" s="158">
        <v>67500</v>
      </c>
      <c r="E25" s="158">
        <v>619451</v>
      </c>
      <c r="F25" s="158">
        <v>9816</v>
      </c>
      <c r="G25" s="156">
        <v>696767</v>
      </c>
      <c r="I25" s="158">
        <v>88235</v>
      </c>
      <c r="J25" s="158">
        <v>128361</v>
      </c>
      <c r="K25" s="156">
        <v>216596</v>
      </c>
      <c r="L25" s="205"/>
    </row>
    <row r="26" spans="2:12" x14ac:dyDescent="0.2">
      <c r="B26" s="157" t="s">
        <v>56</v>
      </c>
      <c r="C26" s="156">
        <v>212742</v>
      </c>
      <c r="D26" s="158">
        <v>177272</v>
      </c>
      <c r="E26" s="158">
        <v>1638516</v>
      </c>
      <c r="F26" s="158">
        <v>26550</v>
      </c>
      <c r="G26" s="156">
        <v>1842338</v>
      </c>
      <c r="I26" s="158">
        <v>73031</v>
      </c>
      <c r="J26" s="158">
        <v>259196</v>
      </c>
      <c r="K26" s="156">
        <v>332227</v>
      </c>
      <c r="L26" s="205"/>
    </row>
    <row r="27" spans="2:12" x14ac:dyDescent="0.2">
      <c r="B27" s="157" t="s">
        <v>63</v>
      </c>
      <c r="C27" s="156">
        <v>137993</v>
      </c>
      <c r="D27" s="158">
        <v>132242</v>
      </c>
      <c r="E27" s="158">
        <v>855406</v>
      </c>
      <c r="F27" s="158">
        <v>10439</v>
      </c>
      <c r="G27" s="156">
        <v>998087</v>
      </c>
      <c r="I27" s="158">
        <v>30580</v>
      </c>
      <c r="J27" s="158">
        <v>60799</v>
      </c>
      <c r="K27" s="156">
        <v>91379</v>
      </c>
      <c r="L27" s="205"/>
    </row>
    <row r="28" spans="2:12" x14ac:dyDescent="0.2">
      <c r="B28" s="157" t="s">
        <v>57</v>
      </c>
      <c r="C28" s="156">
        <v>65853</v>
      </c>
      <c r="D28" s="158">
        <v>120625</v>
      </c>
      <c r="E28" s="158">
        <v>270284</v>
      </c>
      <c r="F28" s="158">
        <v>5375</v>
      </c>
      <c r="G28" s="156">
        <v>396284</v>
      </c>
      <c r="I28" s="158">
        <v>27596</v>
      </c>
      <c r="J28" s="158">
        <v>313117</v>
      </c>
      <c r="K28" s="156">
        <v>340713</v>
      </c>
      <c r="L28" s="205"/>
    </row>
    <row r="29" spans="2:12" x14ac:dyDescent="0.2">
      <c r="B29" s="157" t="s">
        <v>58</v>
      </c>
      <c r="C29" s="156">
        <v>73061</v>
      </c>
      <c r="D29" s="158">
        <v>83773</v>
      </c>
      <c r="E29" s="158">
        <v>471406</v>
      </c>
      <c r="F29" s="158">
        <v>12896</v>
      </c>
      <c r="G29" s="156">
        <v>568075</v>
      </c>
      <c r="I29" s="158">
        <v>13781</v>
      </c>
      <c r="J29" s="158">
        <v>95708</v>
      </c>
      <c r="K29" s="156">
        <v>109489</v>
      </c>
      <c r="L29" s="205"/>
    </row>
    <row r="30" spans="2:12" x14ac:dyDescent="0.2">
      <c r="B30" s="157" t="s">
        <v>59</v>
      </c>
      <c r="C30" s="156">
        <v>60918</v>
      </c>
      <c r="D30" s="158">
        <v>80296</v>
      </c>
      <c r="E30" s="158">
        <v>181215</v>
      </c>
      <c r="F30" s="158">
        <v>34599</v>
      </c>
      <c r="G30" s="156">
        <v>296110</v>
      </c>
      <c r="I30" s="158">
        <v>42684</v>
      </c>
      <c r="J30" s="158">
        <v>358016</v>
      </c>
      <c r="K30" s="156">
        <v>400700</v>
      </c>
      <c r="L30" s="205"/>
    </row>
    <row r="31" spans="2:12" x14ac:dyDescent="0.2">
      <c r="B31" s="157" t="s">
        <v>60</v>
      </c>
      <c r="C31" s="156">
        <v>79636</v>
      </c>
      <c r="D31" s="158">
        <v>36757</v>
      </c>
      <c r="E31" s="158">
        <v>179063</v>
      </c>
      <c r="F31" s="158">
        <v>47909</v>
      </c>
      <c r="G31" s="156">
        <v>263729</v>
      </c>
      <c r="I31" s="158">
        <v>11569</v>
      </c>
      <c r="J31" s="158">
        <v>177665</v>
      </c>
      <c r="K31" s="156">
        <v>189234</v>
      </c>
      <c r="L31" s="205"/>
    </row>
    <row r="32" spans="2:12" x14ac:dyDescent="0.2">
      <c r="B32" s="157" t="s">
        <v>61</v>
      </c>
      <c r="C32" s="156">
        <v>63250</v>
      </c>
      <c r="D32" s="158">
        <v>81030</v>
      </c>
      <c r="E32" s="158">
        <v>467835</v>
      </c>
      <c r="F32" s="158">
        <v>9204</v>
      </c>
      <c r="G32" s="156">
        <v>558069</v>
      </c>
      <c r="I32" s="158">
        <v>24827</v>
      </c>
      <c r="J32" s="158">
        <v>45213</v>
      </c>
      <c r="K32" s="156">
        <v>70040</v>
      </c>
      <c r="L32" s="205"/>
    </row>
    <row r="33" spans="2:12" x14ac:dyDescent="0.2">
      <c r="B33" s="159" t="s">
        <v>62</v>
      </c>
      <c r="C33" s="160">
        <v>73570</v>
      </c>
      <c r="D33" s="161">
        <v>45533</v>
      </c>
      <c r="E33" s="161">
        <v>343971</v>
      </c>
      <c r="F33" s="161">
        <v>6782</v>
      </c>
      <c r="G33" s="160">
        <v>396286</v>
      </c>
      <c r="I33" s="161">
        <v>35275</v>
      </c>
      <c r="J33" s="161">
        <v>117866</v>
      </c>
      <c r="K33" s="160">
        <v>153141</v>
      </c>
      <c r="L33" s="205"/>
    </row>
    <row r="34" spans="2:12" x14ac:dyDescent="0.2">
      <c r="B34" s="162" t="s">
        <v>91</v>
      </c>
      <c r="K34" s="163"/>
    </row>
    <row r="35" spans="2:12" x14ac:dyDescent="0.2">
      <c r="B35" s="164" t="s">
        <v>30</v>
      </c>
    </row>
    <row r="36" spans="2:12" x14ac:dyDescent="0.2">
      <c r="B36" s="164" t="s">
        <v>89</v>
      </c>
    </row>
    <row r="37" spans="2:12" ht="9" customHeight="1" x14ac:dyDescent="0.2">
      <c r="B37" s="164"/>
    </row>
    <row r="38" spans="2:12" x14ac:dyDescent="0.2">
      <c r="B38" s="132" t="s">
        <v>165</v>
      </c>
    </row>
    <row r="39" spans="2:12" x14ac:dyDescent="0.2">
      <c r="B39" s="169" t="s">
        <v>128</v>
      </c>
    </row>
    <row r="40" spans="2:12" x14ac:dyDescent="0.2">
      <c r="B40" s="134" t="str">
        <f>+'ANEXO A'!B36</f>
        <v>IV trimestre de 2017</v>
      </c>
    </row>
    <row r="41" spans="2:12" x14ac:dyDescent="0.2">
      <c r="B41" s="377" t="s">
        <v>15</v>
      </c>
      <c r="C41" s="377" t="s">
        <v>22</v>
      </c>
      <c r="D41" s="379" t="s">
        <v>23</v>
      </c>
      <c r="E41" s="379"/>
      <c r="F41" s="379"/>
      <c r="G41" s="379"/>
      <c r="H41" s="154"/>
      <c r="I41" s="379" t="s">
        <v>95</v>
      </c>
      <c r="J41" s="379"/>
      <c r="K41" s="379"/>
    </row>
    <row r="42" spans="2:12" ht="18" x14ac:dyDescent="0.2">
      <c r="B42" s="378" t="s">
        <v>1</v>
      </c>
      <c r="C42" s="378"/>
      <c r="D42" s="206" t="s">
        <v>24</v>
      </c>
      <c r="E42" s="206" t="s">
        <v>25</v>
      </c>
      <c r="F42" s="206" t="s">
        <v>26</v>
      </c>
      <c r="G42" s="206" t="s">
        <v>27</v>
      </c>
      <c r="H42" s="206"/>
      <c r="I42" s="206" t="s">
        <v>24</v>
      </c>
      <c r="J42" s="206" t="s">
        <v>28</v>
      </c>
      <c r="K42" s="206" t="s">
        <v>29</v>
      </c>
    </row>
    <row r="43" spans="2:12" x14ac:dyDescent="0.2">
      <c r="B43" s="155" t="s">
        <v>2</v>
      </c>
      <c r="C43" s="156">
        <f>SUM(C44:C59)</f>
        <v>4713494</v>
      </c>
      <c r="D43" s="156">
        <f>SUM(D44:D59)</f>
        <v>3935600</v>
      </c>
      <c r="E43" s="156">
        <f t="shared" ref="E43:K43" si="1">SUM(E44:E59)</f>
        <v>25586376</v>
      </c>
      <c r="F43" s="156">
        <f t="shared" si="1"/>
        <v>510182</v>
      </c>
      <c r="G43" s="156">
        <f>SUM(G44:G59)</f>
        <v>30032158</v>
      </c>
      <c r="H43" s="156"/>
      <c r="I43" s="156">
        <f>SUM(I44:I59)</f>
        <v>1402393</v>
      </c>
      <c r="J43" s="156">
        <f t="shared" si="1"/>
        <v>6101321</v>
      </c>
      <c r="K43" s="156">
        <f t="shared" si="1"/>
        <v>7503714</v>
      </c>
    </row>
    <row r="44" spans="2:12" x14ac:dyDescent="0.2">
      <c r="B44" s="157" t="s">
        <v>105</v>
      </c>
      <c r="C44" s="156">
        <v>1242034</v>
      </c>
      <c r="D44" s="166">
        <v>841764</v>
      </c>
      <c r="E44" s="166">
        <v>6332533</v>
      </c>
      <c r="F44" s="166">
        <v>48916</v>
      </c>
      <c r="G44" s="156">
        <v>7223213</v>
      </c>
      <c r="H44" s="156"/>
      <c r="I44" s="166">
        <v>229870</v>
      </c>
      <c r="J44" s="166">
        <v>780847</v>
      </c>
      <c r="K44" s="156">
        <v>1010717</v>
      </c>
    </row>
    <row r="45" spans="2:12" x14ac:dyDescent="0.2">
      <c r="B45" s="157" t="s">
        <v>46</v>
      </c>
      <c r="C45" s="156">
        <v>661061</v>
      </c>
      <c r="D45" s="166">
        <v>738814</v>
      </c>
      <c r="E45" s="166">
        <v>5832767</v>
      </c>
      <c r="F45" s="166">
        <v>107728</v>
      </c>
      <c r="G45" s="156">
        <v>6679309</v>
      </c>
      <c r="H45" s="156"/>
      <c r="I45" s="166">
        <v>323065</v>
      </c>
      <c r="J45" s="166">
        <v>909971</v>
      </c>
      <c r="K45" s="156">
        <v>1233036</v>
      </c>
    </row>
    <row r="46" spans="2:12" x14ac:dyDescent="0.2">
      <c r="B46" s="157" t="s">
        <v>104</v>
      </c>
      <c r="C46" s="156">
        <v>670884</v>
      </c>
      <c r="D46" s="166">
        <v>512518</v>
      </c>
      <c r="E46" s="166">
        <v>2187890</v>
      </c>
      <c r="F46" s="166">
        <v>33998</v>
      </c>
      <c r="G46" s="156">
        <v>2734406</v>
      </c>
      <c r="H46" s="156"/>
      <c r="I46" s="166">
        <v>93352</v>
      </c>
      <c r="J46" s="166">
        <v>594695</v>
      </c>
      <c r="K46" s="156">
        <v>688047</v>
      </c>
    </row>
    <row r="47" spans="2:12" x14ac:dyDescent="0.2">
      <c r="B47" s="157" t="s">
        <v>52</v>
      </c>
      <c r="C47" s="156">
        <v>403824</v>
      </c>
      <c r="D47" s="166">
        <v>496246</v>
      </c>
      <c r="E47" s="166">
        <v>1697662</v>
      </c>
      <c r="F47" s="166">
        <v>41850</v>
      </c>
      <c r="G47" s="156">
        <v>2235758</v>
      </c>
      <c r="H47" s="156"/>
      <c r="I47" s="166">
        <v>156728</v>
      </c>
      <c r="J47" s="166">
        <v>944828</v>
      </c>
      <c r="K47" s="156">
        <v>1101556</v>
      </c>
    </row>
    <row r="48" spans="2:12" x14ac:dyDescent="0.2">
      <c r="B48" s="157" t="s">
        <v>259</v>
      </c>
      <c r="C48" s="156">
        <v>395672</v>
      </c>
      <c r="D48" s="166">
        <v>216844</v>
      </c>
      <c r="E48" s="166">
        <v>2581752</v>
      </c>
      <c r="F48" s="166">
        <v>84715</v>
      </c>
      <c r="G48" s="156">
        <v>2883311</v>
      </c>
      <c r="H48" s="156"/>
      <c r="I48" s="166">
        <v>111927</v>
      </c>
      <c r="J48" s="166">
        <v>611607</v>
      </c>
      <c r="K48" s="156">
        <v>723534</v>
      </c>
    </row>
    <row r="49" spans="2:11" x14ac:dyDescent="0.2">
      <c r="B49" s="157" t="s">
        <v>54</v>
      </c>
      <c r="C49" s="156">
        <v>353948</v>
      </c>
      <c r="D49" s="166">
        <v>153487</v>
      </c>
      <c r="E49" s="166">
        <v>1545876</v>
      </c>
      <c r="F49" s="166">
        <v>21965</v>
      </c>
      <c r="G49" s="156">
        <v>1721328</v>
      </c>
      <c r="H49" s="156"/>
      <c r="I49" s="166">
        <v>144457</v>
      </c>
      <c r="J49" s="166">
        <v>450445</v>
      </c>
      <c r="K49" s="156">
        <v>594902</v>
      </c>
    </row>
    <row r="50" spans="2:11" x14ac:dyDescent="0.2">
      <c r="B50" s="157" t="s">
        <v>256</v>
      </c>
      <c r="C50" s="156">
        <v>162475</v>
      </c>
      <c r="D50" s="166">
        <v>111792</v>
      </c>
      <c r="E50" s="166">
        <v>410608</v>
      </c>
      <c r="F50" s="166">
        <v>6733</v>
      </c>
      <c r="G50" s="156">
        <v>529133</v>
      </c>
      <c r="H50" s="156"/>
      <c r="I50" s="166">
        <v>30680</v>
      </c>
      <c r="J50" s="166">
        <v>186560</v>
      </c>
      <c r="K50" s="156">
        <v>217240</v>
      </c>
    </row>
    <row r="51" spans="2:11" x14ac:dyDescent="0.2">
      <c r="B51" s="157" t="s">
        <v>51</v>
      </c>
      <c r="C51" s="156">
        <v>98434</v>
      </c>
      <c r="D51" s="166">
        <v>71895</v>
      </c>
      <c r="E51" s="166">
        <v>586898</v>
      </c>
      <c r="F51" s="166">
        <v>54152</v>
      </c>
      <c r="G51" s="156">
        <v>712945</v>
      </c>
      <c r="H51" s="156"/>
      <c r="I51" s="166">
        <v>26340</v>
      </c>
      <c r="J51" s="166">
        <v>148761</v>
      </c>
      <c r="K51" s="156">
        <v>175101</v>
      </c>
    </row>
    <row r="52" spans="2:11" x14ac:dyDescent="0.2">
      <c r="B52" s="157" t="s">
        <v>56</v>
      </c>
      <c r="C52" s="156">
        <v>206773</v>
      </c>
      <c r="D52" s="166">
        <v>124373</v>
      </c>
      <c r="E52" s="166">
        <v>1570818</v>
      </c>
      <c r="F52" s="166">
        <v>53504</v>
      </c>
      <c r="G52" s="156">
        <v>1748695</v>
      </c>
      <c r="H52" s="156"/>
      <c r="I52" s="166">
        <v>86474</v>
      </c>
      <c r="J52" s="166">
        <v>265521</v>
      </c>
      <c r="K52" s="156">
        <v>351995</v>
      </c>
    </row>
    <row r="53" spans="2:11" x14ac:dyDescent="0.2">
      <c r="B53" s="157" t="s">
        <v>63</v>
      </c>
      <c r="C53" s="156">
        <v>137889</v>
      </c>
      <c r="D53" s="166">
        <v>127456</v>
      </c>
      <c r="E53" s="166">
        <v>844767</v>
      </c>
      <c r="F53" s="166">
        <v>17242</v>
      </c>
      <c r="G53" s="156">
        <v>989465</v>
      </c>
      <c r="H53" s="156"/>
      <c r="I53" s="166">
        <v>21343</v>
      </c>
      <c r="J53" s="166">
        <v>68225</v>
      </c>
      <c r="K53" s="156">
        <v>89568</v>
      </c>
    </row>
    <row r="54" spans="2:11" x14ac:dyDescent="0.2">
      <c r="B54" s="157" t="s">
        <v>57</v>
      </c>
      <c r="C54" s="156">
        <v>60127</v>
      </c>
      <c r="D54" s="166">
        <v>131281</v>
      </c>
      <c r="E54" s="166">
        <v>295905</v>
      </c>
      <c r="F54" s="166">
        <v>3235</v>
      </c>
      <c r="G54" s="156">
        <v>430421</v>
      </c>
      <c r="H54" s="156"/>
      <c r="I54" s="166">
        <v>49850</v>
      </c>
      <c r="J54" s="166">
        <v>319528</v>
      </c>
      <c r="K54" s="156">
        <v>369378</v>
      </c>
    </row>
    <row r="55" spans="2:11" x14ac:dyDescent="0.2">
      <c r="B55" s="157" t="s">
        <v>58</v>
      </c>
      <c r="C55" s="156">
        <v>51679</v>
      </c>
      <c r="D55" s="166">
        <v>91593</v>
      </c>
      <c r="E55" s="166">
        <v>508338</v>
      </c>
      <c r="F55" s="166">
        <v>6914</v>
      </c>
      <c r="G55" s="156">
        <v>606845</v>
      </c>
      <c r="H55" s="156"/>
      <c r="I55" s="166">
        <v>11551</v>
      </c>
      <c r="J55" s="166">
        <v>98494</v>
      </c>
      <c r="K55" s="156">
        <v>110045</v>
      </c>
    </row>
    <row r="56" spans="2:11" x14ac:dyDescent="0.2">
      <c r="B56" s="157" t="s">
        <v>59</v>
      </c>
      <c r="C56" s="156">
        <v>51007</v>
      </c>
      <c r="D56" s="166">
        <v>76768</v>
      </c>
      <c r="E56" s="166">
        <v>236662</v>
      </c>
      <c r="F56" s="166">
        <v>6041</v>
      </c>
      <c r="G56" s="156">
        <v>319471</v>
      </c>
      <c r="H56" s="156"/>
      <c r="I56" s="166">
        <v>32436</v>
      </c>
      <c r="J56" s="166">
        <v>370736</v>
      </c>
      <c r="K56" s="156">
        <v>403172</v>
      </c>
    </row>
    <row r="57" spans="2:11" x14ac:dyDescent="0.2">
      <c r="B57" s="157" t="s">
        <v>60</v>
      </c>
      <c r="C57" s="156">
        <v>57034</v>
      </c>
      <c r="D57" s="166">
        <v>43836</v>
      </c>
      <c r="E57" s="166">
        <v>181089</v>
      </c>
      <c r="F57" s="166">
        <v>5893</v>
      </c>
      <c r="G57" s="156">
        <v>230818</v>
      </c>
      <c r="H57" s="156"/>
      <c r="I57" s="166">
        <v>31128</v>
      </c>
      <c r="J57" s="166">
        <v>177819</v>
      </c>
      <c r="K57" s="156">
        <v>208947</v>
      </c>
    </row>
    <row r="58" spans="2:11" x14ac:dyDescent="0.2">
      <c r="B58" s="157" t="s">
        <v>61</v>
      </c>
      <c r="C58" s="156">
        <v>101237</v>
      </c>
      <c r="D58" s="166">
        <v>120976</v>
      </c>
      <c r="E58" s="166">
        <v>449868</v>
      </c>
      <c r="F58" s="166">
        <v>11484</v>
      </c>
      <c r="G58" s="156">
        <v>582328</v>
      </c>
      <c r="H58" s="156"/>
      <c r="I58" s="166">
        <v>15383</v>
      </c>
      <c r="J58" s="166">
        <v>50137</v>
      </c>
      <c r="K58" s="156">
        <v>65520</v>
      </c>
    </row>
    <row r="59" spans="2:11" x14ac:dyDescent="0.2">
      <c r="B59" s="159" t="s">
        <v>62</v>
      </c>
      <c r="C59" s="160">
        <v>59416</v>
      </c>
      <c r="D59" s="167">
        <v>75957</v>
      </c>
      <c r="E59" s="167">
        <v>322943</v>
      </c>
      <c r="F59" s="167">
        <v>5812</v>
      </c>
      <c r="G59" s="160">
        <v>404712</v>
      </c>
      <c r="H59" s="160"/>
      <c r="I59" s="167">
        <v>37809</v>
      </c>
      <c r="J59" s="167">
        <v>123147</v>
      </c>
      <c r="K59" s="160">
        <v>160956</v>
      </c>
    </row>
    <row r="60" spans="2:11" ht="9" customHeight="1" x14ac:dyDescent="0.2">
      <c r="B60" s="162" t="s">
        <v>91</v>
      </c>
      <c r="K60" s="163"/>
    </row>
    <row r="61" spans="2:11" ht="9" customHeight="1" x14ac:dyDescent="0.2">
      <c r="B61" s="164" t="s">
        <v>30</v>
      </c>
    </row>
    <row r="62" spans="2:11" ht="9" customHeight="1" x14ac:dyDescent="0.2">
      <c r="B62" s="164" t="s">
        <v>89</v>
      </c>
    </row>
    <row r="63" spans="2:11" x14ac:dyDescent="0.2">
      <c r="B63" s="153"/>
    </row>
    <row r="65" spans="2:12" x14ac:dyDescent="0.2">
      <c r="B65" s="132" t="s">
        <v>167</v>
      </c>
    </row>
    <row r="66" spans="2:12" x14ac:dyDescent="0.2">
      <c r="B66" s="133" t="s">
        <v>128</v>
      </c>
    </row>
    <row r="67" spans="2:12" x14ac:dyDescent="0.2">
      <c r="B67" s="134" t="s">
        <v>254</v>
      </c>
    </row>
    <row r="68" spans="2:12" x14ac:dyDescent="0.2">
      <c r="B68" s="377" t="s">
        <v>15</v>
      </c>
      <c r="C68" s="377" t="s">
        <v>22</v>
      </c>
      <c r="D68" s="379" t="s">
        <v>23</v>
      </c>
      <c r="E68" s="379"/>
      <c r="F68" s="379"/>
      <c r="G68" s="379"/>
      <c r="H68" s="154"/>
      <c r="I68" s="379" t="s">
        <v>95</v>
      </c>
      <c r="J68" s="379"/>
      <c r="K68" s="379"/>
    </row>
    <row r="69" spans="2:12" ht="18" x14ac:dyDescent="0.2">
      <c r="B69" s="378" t="s">
        <v>1</v>
      </c>
      <c r="C69" s="378"/>
      <c r="D69" s="206" t="s">
        <v>24</v>
      </c>
      <c r="E69" s="206" t="s">
        <v>25</v>
      </c>
      <c r="F69" s="206" t="s">
        <v>26</v>
      </c>
      <c r="G69" s="206" t="s">
        <v>27</v>
      </c>
      <c r="H69" s="206"/>
      <c r="I69" s="206" t="s">
        <v>24</v>
      </c>
      <c r="J69" s="206" t="s">
        <v>28</v>
      </c>
      <c r="K69" s="206" t="s">
        <v>29</v>
      </c>
    </row>
    <row r="70" spans="2:12" x14ac:dyDescent="0.2">
      <c r="B70" s="155" t="s">
        <v>2</v>
      </c>
      <c r="C70" s="156">
        <v>5675184</v>
      </c>
      <c r="D70" s="156">
        <v>4318997</v>
      </c>
      <c r="E70" s="156">
        <v>24658264</v>
      </c>
      <c r="F70" s="156">
        <v>439000</v>
      </c>
      <c r="G70" s="156">
        <v>29416261</v>
      </c>
      <c r="H70" s="156"/>
      <c r="I70" s="156">
        <v>1046587</v>
      </c>
      <c r="J70" s="156">
        <v>5406992</v>
      </c>
      <c r="K70" s="156">
        <v>6453579</v>
      </c>
    </row>
    <row r="71" spans="2:12" x14ac:dyDescent="0.2">
      <c r="B71" s="157" t="s">
        <v>105</v>
      </c>
      <c r="C71" s="156">
        <v>1655389</v>
      </c>
      <c r="D71" s="158">
        <v>1167940</v>
      </c>
      <c r="E71" s="158">
        <v>6152605</v>
      </c>
      <c r="F71" s="158">
        <v>57715</v>
      </c>
      <c r="G71" s="156">
        <v>7378260</v>
      </c>
      <c r="H71" s="158"/>
      <c r="I71" s="158">
        <v>131788</v>
      </c>
      <c r="J71" s="158">
        <v>835619</v>
      </c>
      <c r="K71" s="156">
        <v>967407</v>
      </c>
      <c r="L71" s="307"/>
    </row>
    <row r="72" spans="2:12" x14ac:dyDescent="0.2">
      <c r="B72" s="157" t="s">
        <v>46</v>
      </c>
      <c r="C72" s="156">
        <v>964997</v>
      </c>
      <c r="D72" s="158">
        <v>726376</v>
      </c>
      <c r="E72" s="158">
        <v>5155030</v>
      </c>
      <c r="F72" s="158">
        <v>49413</v>
      </c>
      <c r="G72" s="156">
        <v>5930819</v>
      </c>
      <c r="H72" s="158"/>
      <c r="I72" s="158">
        <v>129731</v>
      </c>
      <c r="J72" s="158">
        <v>768019</v>
      </c>
      <c r="K72" s="156">
        <v>897750</v>
      </c>
    </row>
    <row r="73" spans="2:12" x14ac:dyDescent="0.2">
      <c r="B73" s="157" t="s">
        <v>104</v>
      </c>
      <c r="C73" s="156">
        <v>799257</v>
      </c>
      <c r="D73" s="158">
        <v>498168</v>
      </c>
      <c r="E73" s="158">
        <v>2079679</v>
      </c>
      <c r="F73" s="158">
        <v>65271</v>
      </c>
      <c r="G73" s="156">
        <v>2643118</v>
      </c>
      <c r="H73" s="158"/>
      <c r="I73" s="158">
        <v>99363</v>
      </c>
      <c r="J73" s="158">
        <v>574663</v>
      </c>
      <c r="K73" s="156">
        <v>674026</v>
      </c>
    </row>
    <row r="74" spans="2:12" x14ac:dyDescent="0.2">
      <c r="B74" s="157" t="s">
        <v>52</v>
      </c>
      <c r="C74" s="156">
        <v>453114</v>
      </c>
      <c r="D74" s="158">
        <v>355295</v>
      </c>
      <c r="E74" s="158">
        <v>1235206</v>
      </c>
      <c r="F74" s="158">
        <v>59393</v>
      </c>
      <c r="G74" s="156">
        <v>1649894</v>
      </c>
      <c r="H74" s="158"/>
      <c r="I74" s="158">
        <v>134100</v>
      </c>
      <c r="J74" s="158">
        <v>921488</v>
      </c>
      <c r="K74" s="156">
        <v>1055588</v>
      </c>
    </row>
    <row r="75" spans="2:12" x14ac:dyDescent="0.2">
      <c r="B75" s="157" t="s">
        <v>259</v>
      </c>
      <c r="C75" s="156">
        <v>589533</v>
      </c>
      <c r="D75" s="158">
        <v>369479</v>
      </c>
      <c r="E75" s="158">
        <v>2672440</v>
      </c>
      <c r="F75" s="158">
        <v>40614</v>
      </c>
      <c r="G75" s="156">
        <v>3082533</v>
      </c>
      <c r="H75" s="158"/>
      <c r="I75" s="158">
        <v>109015</v>
      </c>
      <c r="J75" s="158">
        <v>527125</v>
      </c>
      <c r="K75" s="156">
        <v>636140</v>
      </c>
    </row>
    <row r="76" spans="2:12" x14ac:dyDescent="0.2">
      <c r="B76" s="157" t="s">
        <v>54</v>
      </c>
      <c r="C76" s="156">
        <v>217368</v>
      </c>
      <c r="D76" s="158">
        <v>324744</v>
      </c>
      <c r="E76" s="158">
        <v>1886850</v>
      </c>
      <c r="F76" s="158">
        <v>58750</v>
      </c>
      <c r="G76" s="156">
        <v>2270344</v>
      </c>
      <c r="H76" s="158"/>
      <c r="I76" s="158">
        <v>125554</v>
      </c>
      <c r="J76" s="158">
        <v>331480</v>
      </c>
      <c r="K76" s="156">
        <v>457034</v>
      </c>
    </row>
    <row r="77" spans="2:12" x14ac:dyDescent="0.2">
      <c r="B77" s="157" t="s">
        <v>256</v>
      </c>
      <c r="C77" s="156">
        <v>93555</v>
      </c>
      <c r="D77" s="158">
        <v>129344</v>
      </c>
      <c r="E77" s="158">
        <v>407943</v>
      </c>
      <c r="F77" s="158">
        <v>11599</v>
      </c>
      <c r="G77" s="156">
        <v>548886</v>
      </c>
      <c r="H77" s="158"/>
      <c r="I77" s="158">
        <v>14363</v>
      </c>
      <c r="J77" s="158">
        <v>156667</v>
      </c>
      <c r="K77" s="156">
        <v>171030</v>
      </c>
    </row>
    <row r="78" spans="2:12" x14ac:dyDescent="0.2">
      <c r="B78" s="157" t="s">
        <v>51</v>
      </c>
      <c r="C78" s="156">
        <v>86180</v>
      </c>
      <c r="D78" s="158">
        <v>71049</v>
      </c>
      <c r="E78" s="158">
        <v>626687</v>
      </c>
      <c r="F78" s="158">
        <v>14298</v>
      </c>
      <c r="G78" s="156">
        <v>712034</v>
      </c>
      <c r="H78" s="158"/>
      <c r="I78" s="158">
        <v>16673</v>
      </c>
      <c r="J78" s="158">
        <v>81638</v>
      </c>
      <c r="K78" s="156">
        <v>98311</v>
      </c>
    </row>
    <row r="79" spans="2:12" x14ac:dyDescent="0.2">
      <c r="B79" s="157" t="s">
        <v>56</v>
      </c>
      <c r="C79" s="156">
        <v>218711</v>
      </c>
      <c r="D79" s="158">
        <v>256763</v>
      </c>
      <c r="E79" s="158">
        <v>1439638</v>
      </c>
      <c r="F79" s="158">
        <v>13671</v>
      </c>
      <c r="G79" s="156">
        <v>1710072</v>
      </c>
      <c r="H79" s="158"/>
      <c r="I79" s="158">
        <v>80585</v>
      </c>
      <c r="J79" s="158">
        <v>182470</v>
      </c>
      <c r="K79" s="156">
        <v>263055</v>
      </c>
    </row>
    <row r="80" spans="2:12" x14ac:dyDescent="0.2">
      <c r="B80" s="157" t="s">
        <v>63</v>
      </c>
      <c r="C80" s="156">
        <v>124351</v>
      </c>
      <c r="D80" s="158">
        <v>61548</v>
      </c>
      <c r="E80" s="158">
        <v>733606</v>
      </c>
      <c r="F80" s="158">
        <v>10185</v>
      </c>
      <c r="G80" s="156">
        <v>805339</v>
      </c>
      <c r="H80" s="158"/>
      <c r="I80" s="158">
        <v>25468</v>
      </c>
      <c r="J80" s="158">
        <v>59697</v>
      </c>
      <c r="K80" s="156">
        <v>85165</v>
      </c>
    </row>
    <row r="81" spans="2:11" x14ac:dyDescent="0.2">
      <c r="B81" s="157" t="s">
        <v>57</v>
      </c>
      <c r="C81" s="156">
        <v>90827</v>
      </c>
      <c r="D81" s="158">
        <v>68624</v>
      </c>
      <c r="E81" s="158">
        <v>270371</v>
      </c>
      <c r="F81" s="158">
        <v>11048</v>
      </c>
      <c r="G81" s="156">
        <v>350043</v>
      </c>
      <c r="H81" s="158"/>
      <c r="I81" s="158">
        <v>38750</v>
      </c>
      <c r="J81" s="158">
        <v>290902</v>
      </c>
      <c r="K81" s="156">
        <v>329652</v>
      </c>
    </row>
    <row r="82" spans="2:11" x14ac:dyDescent="0.2">
      <c r="B82" s="157" t="s">
        <v>58</v>
      </c>
      <c r="C82" s="156">
        <v>42456</v>
      </c>
      <c r="D82" s="158">
        <v>33767</v>
      </c>
      <c r="E82" s="158">
        <v>460743</v>
      </c>
      <c r="F82" s="158">
        <v>14643</v>
      </c>
      <c r="G82" s="156">
        <v>509153</v>
      </c>
      <c r="H82" s="158"/>
      <c r="I82" s="158">
        <v>6366</v>
      </c>
      <c r="J82" s="158">
        <v>92512</v>
      </c>
      <c r="K82" s="156">
        <v>98878</v>
      </c>
    </row>
    <row r="83" spans="2:11" x14ac:dyDescent="0.2">
      <c r="B83" s="157" t="s">
        <v>59</v>
      </c>
      <c r="C83" s="156">
        <v>144216</v>
      </c>
      <c r="D83" s="158">
        <v>67914</v>
      </c>
      <c r="E83" s="158">
        <v>265849</v>
      </c>
      <c r="F83" s="158">
        <v>12063</v>
      </c>
      <c r="G83" s="156">
        <v>345826</v>
      </c>
      <c r="H83" s="158"/>
      <c r="I83" s="158">
        <v>61616</v>
      </c>
      <c r="J83" s="158">
        <v>286908</v>
      </c>
      <c r="K83" s="156">
        <v>348524</v>
      </c>
    </row>
    <row r="84" spans="2:11" x14ac:dyDescent="0.2">
      <c r="B84" s="157" t="s">
        <v>60</v>
      </c>
      <c r="C84" s="156">
        <v>67079</v>
      </c>
      <c r="D84" s="158">
        <v>76859</v>
      </c>
      <c r="E84" s="158">
        <v>416403</v>
      </c>
      <c r="F84" s="158">
        <v>2014</v>
      </c>
      <c r="G84" s="156">
        <v>495276</v>
      </c>
      <c r="H84" s="158"/>
      <c r="I84" s="158">
        <v>18531</v>
      </c>
      <c r="J84" s="158">
        <v>155594</v>
      </c>
      <c r="K84" s="156">
        <v>174125</v>
      </c>
    </row>
    <row r="85" spans="2:11" x14ac:dyDescent="0.2">
      <c r="B85" s="157" t="s">
        <v>61</v>
      </c>
      <c r="C85" s="156">
        <v>73921</v>
      </c>
      <c r="D85" s="158">
        <v>52401</v>
      </c>
      <c r="E85" s="158">
        <v>527839</v>
      </c>
      <c r="F85" s="158">
        <v>12282</v>
      </c>
      <c r="G85" s="156">
        <v>592522</v>
      </c>
      <c r="H85" s="158"/>
      <c r="I85" s="158">
        <v>18003</v>
      </c>
      <c r="J85" s="158">
        <v>32630</v>
      </c>
      <c r="K85" s="156">
        <v>50633</v>
      </c>
    </row>
    <row r="86" spans="2:11" x14ac:dyDescent="0.2">
      <c r="B86" s="159" t="s">
        <v>62</v>
      </c>
      <c r="C86" s="160">
        <v>54230</v>
      </c>
      <c r="D86" s="161">
        <v>58726</v>
      </c>
      <c r="E86" s="161">
        <v>327375</v>
      </c>
      <c r="F86" s="161">
        <v>6041</v>
      </c>
      <c r="G86" s="160">
        <v>392142</v>
      </c>
      <c r="H86" s="161"/>
      <c r="I86" s="161">
        <v>36681</v>
      </c>
      <c r="J86" s="161">
        <v>109580</v>
      </c>
      <c r="K86" s="160">
        <v>146261</v>
      </c>
    </row>
    <row r="87" spans="2:11" ht="9" customHeight="1" x14ac:dyDescent="0.2">
      <c r="B87" s="162" t="s">
        <v>91</v>
      </c>
      <c r="K87" s="163"/>
    </row>
    <row r="88" spans="2:11" x14ac:dyDescent="0.2">
      <c r="B88" s="164" t="s">
        <v>30</v>
      </c>
    </row>
    <row r="89" spans="2:11" x14ac:dyDescent="0.2">
      <c r="B89" s="164" t="s">
        <v>89</v>
      </c>
    </row>
    <row r="90" spans="2:11" x14ac:dyDescent="0.2">
      <c r="D90" s="307"/>
      <c r="E90" s="307"/>
      <c r="F90" s="307"/>
      <c r="G90" s="307"/>
      <c r="H90" s="307"/>
      <c r="I90" s="307"/>
      <c r="J90" s="307"/>
      <c r="K90" s="307"/>
    </row>
  </sheetData>
  <mergeCells count="13">
    <mergeCell ref="B6:I7"/>
    <mergeCell ref="B68:B69"/>
    <mergeCell ref="C68:C69"/>
    <mergeCell ref="D68:G68"/>
    <mergeCell ref="I68:K68"/>
    <mergeCell ref="B15:B16"/>
    <mergeCell ref="C15:C16"/>
    <mergeCell ref="D15:G15"/>
    <mergeCell ref="I15:K15"/>
    <mergeCell ref="B41:B42"/>
    <mergeCell ref="C41:C42"/>
    <mergeCell ref="D41:G41"/>
    <mergeCell ref="I41:K4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61"/>
  <sheetViews>
    <sheetView topLeftCell="A25" zoomScaleNormal="100" workbookViewId="0">
      <selection activeCell="K55" sqref="K55"/>
    </sheetView>
  </sheetViews>
  <sheetFormatPr baseColWidth="10" defaultRowHeight="12.75" x14ac:dyDescent="0.2"/>
  <cols>
    <col min="1" max="1" width="4.42578125" style="150" customWidth="1"/>
    <col min="2" max="2" width="23.140625" style="150" customWidth="1"/>
    <col min="3" max="7" width="11.42578125" style="150"/>
    <col min="8" max="8" width="0.85546875" style="150" customWidth="1"/>
    <col min="9" max="16384" width="11.42578125" style="150"/>
  </cols>
  <sheetData>
    <row r="1" spans="2:33" ht="14.25" customHeight="1" x14ac:dyDescent="0.2"/>
    <row r="2" spans="2:33" ht="14.25" customHeight="1" x14ac:dyDescent="0.2">
      <c r="B2" s="2"/>
      <c r="C2" s="2"/>
      <c r="D2" s="2"/>
      <c r="E2" s="2"/>
      <c r="F2" s="2"/>
      <c r="G2" s="2"/>
      <c r="H2" s="2"/>
      <c r="I2" s="2"/>
    </row>
    <row r="3" spans="2:33" ht="14.25" customHeight="1" x14ac:dyDescent="0.2">
      <c r="B3" s="2"/>
      <c r="C3" s="2"/>
      <c r="D3" s="2"/>
      <c r="E3" s="2"/>
      <c r="F3" s="2"/>
      <c r="G3" s="2"/>
      <c r="H3" s="2"/>
      <c r="I3" s="2"/>
    </row>
    <row r="4" spans="2:33" ht="14.25" customHeight="1" x14ac:dyDescent="0.2">
      <c r="B4" s="2"/>
      <c r="C4" s="2"/>
      <c r="D4" s="2"/>
      <c r="E4" s="2"/>
      <c r="F4" s="2"/>
      <c r="G4" s="2"/>
      <c r="H4" s="2"/>
      <c r="I4" s="2"/>
    </row>
    <row r="5" spans="2:33" ht="14.25" customHeight="1" x14ac:dyDescent="0.2">
      <c r="B5" s="2"/>
      <c r="C5" s="2"/>
      <c r="D5" s="2"/>
      <c r="E5" s="2"/>
      <c r="F5" s="2"/>
      <c r="G5" s="2"/>
      <c r="H5" s="2"/>
      <c r="I5" s="2"/>
    </row>
    <row r="6" spans="2:33" s="212" customFormat="1" ht="14.25" customHeight="1" x14ac:dyDescent="0.2">
      <c r="B6" s="341" t="s">
        <v>272</v>
      </c>
      <c r="C6" s="342"/>
      <c r="D6" s="342"/>
      <c r="E6" s="342"/>
      <c r="F6" s="342"/>
      <c r="G6" s="342"/>
      <c r="H6" s="342"/>
      <c r="I6" s="343"/>
    </row>
    <row r="7" spans="2:33" s="212" customFormat="1" ht="14.25" customHeight="1" x14ac:dyDescent="0.2">
      <c r="B7" s="344"/>
      <c r="C7" s="345"/>
      <c r="D7" s="345"/>
      <c r="E7" s="345"/>
      <c r="F7" s="345"/>
      <c r="G7" s="345"/>
      <c r="H7" s="345"/>
      <c r="I7" s="346"/>
    </row>
    <row r="8" spans="2:33" s="212" customFormat="1" ht="14.25" customHeight="1" x14ac:dyDescent="0.25">
      <c r="B8" s="213"/>
    </row>
    <row r="9" spans="2:33" s="212" customFormat="1" ht="14.25" customHeight="1" x14ac:dyDescent="0.25">
      <c r="B9" s="213" t="s">
        <v>191</v>
      </c>
    </row>
    <row r="10" spans="2:33" ht="15" x14ac:dyDescent="0.25">
      <c r="B10" s="213" t="s">
        <v>276</v>
      </c>
    </row>
    <row r="12" spans="2:33" x14ac:dyDescent="0.2">
      <c r="B12" s="132" t="s">
        <v>176</v>
      </c>
      <c r="M12" s="132"/>
    </row>
    <row r="13" spans="2:33" x14ac:dyDescent="0.2">
      <c r="B13" s="133" t="s">
        <v>269</v>
      </c>
      <c r="M13" s="136"/>
    </row>
    <row r="14" spans="2:33" x14ac:dyDescent="0.2">
      <c r="B14" s="134" t="str">
        <f>+'ANEXO A'!B14</f>
        <v>III trimestre de 2017</v>
      </c>
      <c r="Z14" s="212"/>
      <c r="AA14" s="234"/>
      <c r="AB14" s="234"/>
      <c r="AC14" s="234"/>
      <c r="AD14" s="234"/>
      <c r="AE14" s="234"/>
      <c r="AF14" s="234"/>
      <c r="AG14" s="234"/>
    </row>
    <row r="15" spans="2:33" x14ac:dyDescent="0.2">
      <c r="B15" s="377" t="s">
        <v>168</v>
      </c>
      <c r="C15" s="377" t="s">
        <v>22</v>
      </c>
      <c r="D15" s="235" t="s">
        <v>23</v>
      </c>
      <c r="E15" s="235"/>
      <c r="F15" s="235"/>
      <c r="G15" s="235"/>
      <c r="H15" s="236"/>
      <c r="I15" s="235" t="s">
        <v>95</v>
      </c>
      <c r="J15" s="235"/>
      <c r="K15" s="235"/>
    </row>
    <row r="16" spans="2:33" ht="18" x14ac:dyDescent="0.2">
      <c r="B16" s="378" t="s">
        <v>1</v>
      </c>
      <c r="C16" s="378"/>
      <c r="D16" s="206" t="s">
        <v>24</v>
      </c>
      <c r="E16" s="206" t="s">
        <v>25</v>
      </c>
      <c r="F16" s="206" t="s">
        <v>26</v>
      </c>
      <c r="G16" s="206" t="s">
        <v>27</v>
      </c>
      <c r="H16" s="206"/>
      <c r="I16" s="206" t="s">
        <v>24</v>
      </c>
      <c r="J16" s="206" t="s">
        <v>28</v>
      </c>
      <c r="K16" s="206" t="s">
        <v>29</v>
      </c>
    </row>
    <row r="17" spans="2:11" ht="15" x14ac:dyDescent="0.2">
      <c r="B17" s="237" t="s">
        <v>2</v>
      </c>
      <c r="C17" s="238">
        <f>SUM(C18:C23)</f>
        <v>4028478</v>
      </c>
      <c r="D17" s="238">
        <f t="shared" ref="D17:K17" si="0">SUM(D18:D23)</f>
        <v>3988645</v>
      </c>
      <c r="E17" s="238">
        <f t="shared" si="0"/>
        <v>26540506</v>
      </c>
      <c r="F17" s="238">
        <f t="shared" si="0"/>
        <v>606719</v>
      </c>
      <c r="G17" s="238">
        <f t="shared" si="0"/>
        <v>31135870</v>
      </c>
      <c r="H17" s="238"/>
      <c r="I17" s="238">
        <f t="shared" si="0"/>
        <v>1152595</v>
      </c>
      <c r="J17" s="238">
        <f t="shared" si="0"/>
        <v>5851133</v>
      </c>
      <c r="K17" s="238">
        <f t="shared" si="0"/>
        <v>7003728</v>
      </c>
    </row>
    <row r="18" spans="2:11" ht="15" x14ac:dyDescent="0.25">
      <c r="B18" s="150" t="s">
        <v>169</v>
      </c>
      <c r="C18" s="249"/>
      <c r="D18" s="249">
        <v>2397049</v>
      </c>
      <c r="E18" s="249">
        <v>2204132</v>
      </c>
      <c r="F18" s="249">
        <v>22739</v>
      </c>
      <c r="G18" s="250">
        <v>4623920</v>
      </c>
      <c r="H18" s="251"/>
      <c r="I18" s="251">
        <v>181912</v>
      </c>
      <c r="J18" s="251">
        <v>364523</v>
      </c>
      <c r="K18" s="252">
        <v>546435</v>
      </c>
    </row>
    <row r="19" spans="2:11" ht="15" x14ac:dyDescent="0.25">
      <c r="B19" s="150" t="s">
        <v>170</v>
      </c>
      <c r="C19" s="249"/>
      <c r="D19" s="249">
        <v>1454013</v>
      </c>
      <c r="E19" s="249">
        <v>9190282</v>
      </c>
      <c r="F19" s="249">
        <v>234200</v>
      </c>
      <c r="G19" s="250">
        <v>10878495</v>
      </c>
      <c r="H19" s="251"/>
      <c r="I19" s="251">
        <v>351346</v>
      </c>
      <c r="J19" s="251">
        <v>1809610</v>
      </c>
      <c r="K19" s="252">
        <v>2160956</v>
      </c>
    </row>
    <row r="20" spans="2:11" ht="15" x14ac:dyDescent="0.25">
      <c r="B20" s="150" t="s">
        <v>171</v>
      </c>
      <c r="C20" s="249"/>
      <c r="D20" s="249">
        <v>128887</v>
      </c>
      <c r="E20" s="249">
        <v>5304746</v>
      </c>
      <c r="F20" s="249">
        <v>155859</v>
      </c>
      <c r="G20" s="250">
        <v>5589492</v>
      </c>
      <c r="H20" s="251"/>
      <c r="I20" s="251">
        <v>269003</v>
      </c>
      <c r="J20" s="251">
        <v>1754951</v>
      </c>
      <c r="K20" s="252">
        <v>2023954</v>
      </c>
    </row>
    <row r="21" spans="2:11" ht="15" x14ac:dyDescent="0.25">
      <c r="B21" s="150" t="s">
        <v>172</v>
      </c>
      <c r="C21" s="249"/>
      <c r="D21" s="249">
        <v>7115</v>
      </c>
      <c r="E21" s="249">
        <v>5146669</v>
      </c>
      <c r="F21" s="249">
        <v>85707</v>
      </c>
      <c r="G21" s="250">
        <v>5239491</v>
      </c>
      <c r="H21" s="251"/>
      <c r="I21" s="251">
        <v>251442</v>
      </c>
      <c r="J21" s="251">
        <v>1261240</v>
      </c>
      <c r="K21" s="252">
        <v>1512682</v>
      </c>
    </row>
    <row r="22" spans="2:11" ht="15" x14ac:dyDescent="0.25">
      <c r="B22" s="150" t="s">
        <v>173</v>
      </c>
      <c r="C22" s="249"/>
      <c r="D22" s="249">
        <v>1581</v>
      </c>
      <c r="E22" s="249">
        <v>3621604</v>
      </c>
      <c r="F22" s="249">
        <v>106605</v>
      </c>
      <c r="G22" s="250">
        <v>3729790</v>
      </c>
      <c r="H22" s="251"/>
      <c r="I22" s="251">
        <v>96943</v>
      </c>
      <c r="J22" s="251">
        <v>541935</v>
      </c>
      <c r="K22" s="252">
        <v>638878</v>
      </c>
    </row>
    <row r="23" spans="2:11" ht="15" x14ac:dyDescent="0.25">
      <c r="B23" s="242" t="s">
        <v>174</v>
      </c>
      <c r="C23" s="301">
        <v>4028478</v>
      </c>
      <c r="D23" s="254"/>
      <c r="E23" s="254">
        <v>1073073</v>
      </c>
      <c r="F23" s="254">
        <v>1609</v>
      </c>
      <c r="G23" s="253">
        <v>1074682</v>
      </c>
      <c r="H23" s="255"/>
      <c r="I23" s="255">
        <v>1949</v>
      </c>
      <c r="J23" s="254">
        <v>118874</v>
      </c>
      <c r="K23" s="256">
        <v>120823</v>
      </c>
    </row>
    <row r="24" spans="2:11" x14ac:dyDescent="0.2">
      <c r="B24" s="162" t="s">
        <v>91</v>
      </c>
    </row>
    <row r="25" spans="2:11" ht="21.75" customHeight="1" x14ac:dyDescent="0.2">
      <c r="B25" s="362" t="s">
        <v>178</v>
      </c>
      <c r="C25" s="362"/>
      <c r="D25" s="362"/>
      <c r="E25" s="362"/>
      <c r="F25" s="362"/>
      <c r="G25" s="362"/>
      <c r="H25" s="362"/>
      <c r="I25" s="362"/>
      <c r="J25" s="362"/>
      <c r="K25" s="362"/>
    </row>
    <row r="26" spans="2:11" x14ac:dyDescent="0.2">
      <c r="B26" s="164" t="s">
        <v>30</v>
      </c>
    </row>
    <row r="27" spans="2:11" x14ac:dyDescent="0.2">
      <c r="B27" s="247" t="str">
        <f>+'ANEXO A'!B30</f>
        <v>Fecha de publicación: 13 de Febrero de 2018</v>
      </c>
    </row>
    <row r="29" spans="2:11" x14ac:dyDescent="0.2">
      <c r="B29" s="132" t="s">
        <v>177</v>
      </c>
    </row>
    <row r="30" spans="2:11" x14ac:dyDescent="0.2">
      <c r="B30" s="133" t="s">
        <v>269</v>
      </c>
    </row>
    <row r="31" spans="2:11" x14ac:dyDescent="0.2">
      <c r="B31" s="134" t="str">
        <f>+'ANEXO A'!B36</f>
        <v>IV trimestre de 2017</v>
      </c>
      <c r="C31" s="212"/>
      <c r="D31" s="234"/>
      <c r="E31" s="234"/>
      <c r="F31" s="234"/>
      <c r="G31" s="234"/>
      <c r="H31" s="234"/>
      <c r="I31" s="234"/>
      <c r="J31" s="234"/>
      <c r="K31" s="248" t="s">
        <v>0</v>
      </c>
    </row>
    <row r="32" spans="2:11" x14ac:dyDescent="0.2">
      <c r="B32" s="377" t="s">
        <v>168</v>
      </c>
      <c r="C32" s="377" t="s">
        <v>22</v>
      </c>
      <c r="D32" s="235" t="s">
        <v>23</v>
      </c>
      <c r="E32" s="235"/>
      <c r="F32" s="235"/>
      <c r="G32" s="235"/>
      <c r="H32" s="236"/>
      <c r="I32" s="235" t="s">
        <v>95</v>
      </c>
      <c r="J32" s="235"/>
      <c r="K32" s="235"/>
    </row>
    <row r="33" spans="2:11" ht="18" x14ac:dyDescent="0.2">
      <c r="B33" s="378" t="s">
        <v>1</v>
      </c>
      <c r="C33" s="378"/>
      <c r="D33" s="206" t="s">
        <v>24</v>
      </c>
      <c r="E33" s="206" t="s">
        <v>25</v>
      </c>
      <c r="F33" s="206" t="s">
        <v>26</v>
      </c>
      <c r="G33" s="206" t="s">
        <v>27</v>
      </c>
      <c r="H33" s="206"/>
      <c r="I33" s="206" t="s">
        <v>24</v>
      </c>
      <c r="J33" s="206" t="s">
        <v>28</v>
      </c>
      <c r="K33" s="206" t="s">
        <v>29</v>
      </c>
    </row>
    <row r="34" spans="2:11" ht="15" x14ac:dyDescent="0.2">
      <c r="B34" s="237" t="s">
        <v>2</v>
      </c>
      <c r="C34" s="238">
        <f>SUM(C35:C40)</f>
        <v>4713494</v>
      </c>
      <c r="D34" s="238">
        <f t="shared" ref="D34:G34" si="1">SUM(D35:D40)</f>
        <v>3935600</v>
      </c>
      <c r="E34" s="238">
        <f t="shared" si="1"/>
        <v>25586376</v>
      </c>
      <c r="F34" s="238">
        <f t="shared" si="1"/>
        <v>510182</v>
      </c>
      <c r="G34" s="238">
        <f t="shared" si="1"/>
        <v>30032158</v>
      </c>
      <c r="I34" s="238">
        <f>SUM(I35:I40)</f>
        <v>1402393</v>
      </c>
      <c r="J34" s="238">
        <f t="shared" ref="J34:K34" si="2">SUM(J35:J40)</f>
        <v>6101321</v>
      </c>
      <c r="K34" s="238">
        <f t="shared" si="2"/>
        <v>7503714</v>
      </c>
    </row>
    <row r="35" spans="2:11" ht="15" x14ac:dyDescent="0.25">
      <c r="B35" s="150" t="s">
        <v>169</v>
      </c>
      <c r="C35" s="239"/>
      <c r="D35" s="240">
        <v>2461297</v>
      </c>
      <c r="E35" s="240">
        <v>2037722</v>
      </c>
      <c r="F35" s="240">
        <v>83743</v>
      </c>
      <c r="G35" s="241">
        <v>4582762</v>
      </c>
      <c r="I35" s="239">
        <v>140281</v>
      </c>
      <c r="J35" s="240">
        <v>403131</v>
      </c>
      <c r="K35" s="240">
        <v>543412</v>
      </c>
    </row>
    <row r="36" spans="2:11" ht="15" x14ac:dyDescent="0.25">
      <c r="B36" s="150" t="s">
        <v>170</v>
      </c>
      <c r="C36" s="239"/>
      <c r="D36" s="240">
        <v>1337438</v>
      </c>
      <c r="E36" s="240">
        <v>8582116</v>
      </c>
      <c r="F36" s="240">
        <v>127255</v>
      </c>
      <c r="G36" s="241">
        <v>10046809</v>
      </c>
      <c r="I36" s="239">
        <v>572123</v>
      </c>
      <c r="J36" s="240">
        <v>1883889</v>
      </c>
      <c r="K36" s="240">
        <v>2456012</v>
      </c>
    </row>
    <row r="37" spans="2:11" ht="15" x14ac:dyDescent="0.25">
      <c r="B37" s="150" t="s">
        <v>171</v>
      </c>
      <c r="C37" s="239"/>
      <c r="D37" s="240">
        <v>133186</v>
      </c>
      <c r="E37" s="240">
        <v>5301098</v>
      </c>
      <c r="F37" s="240">
        <v>146044</v>
      </c>
      <c r="G37" s="241">
        <v>5580328</v>
      </c>
      <c r="I37" s="239">
        <v>301791</v>
      </c>
      <c r="J37" s="240">
        <v>1799504</v>
      </c>
      <c r="K37" s="240">
        <v>2101295</v>
      </c>
    </row>
    <row r="38" spans="2:11" ht="15" x14ac:dyDescent="0.25">
      <c r="B38" s="150" t="s">
        <v>172</v>
      </c>
      <c r="C38" s="239"/>
      <c r="D38" s="240">
        <v>3443</v>
      </c>
      <c r="E38" s="240">
        <v>4912459</v>
      </c>
      <c r="F38" s="240">
        <v>93800</v>
      </c>
      <c r="G38" s="241">
        <v>5009702</v>
      </c>
      <c r="I38" s="239">
        <v>252984</v>
      </c>
      <c r="J38" s="240">
        <v>1353797</v>
      </c>
      <c r="K38" s="240">
        <v>1606781</v>
      </c>
    </row>
    <row r="39" spans="2:11" ht="15" x14ac:dyDescent="0.25">
      <c r="B39" s="150" t="s">
        <v>173</v>
      </c>
      <c r="C39" s="239"/>
      <c r="D39" s="240">
        <v>236</v>
      </c>
      <c r="E39" s="240">
        <v>3738994</v>
      </c>
      <c r="F39" s="240">
        <v>53098</v>
      </c>
      <c r="G39" s="241">
        <v>3792328</v>
      </c>
      <c r="I39" s="239">
        <v>119179</v>
      </c>
      <c r="J39" s="240">
        <v>559450</v>
      </c>
      <c r="K39" s="240">
        <v>678629</v>
      </c>
    </row>
    <row r="40" spans="2:11" ht="15" x14ac:dyDescent="0.25">
      <c r="B40" s="242" t="s">
        <v>174</v>
      </c>
      <c r="C40" s="243">
        <v>4713494</v>
      </c>
      <c r="D40" s="244"/>
      <c r="E40" s="244">
        <v>1013987</v>
      </c>
      <c r="F40" s="244">
        <v>6242</v>
      </c>
      <c r="G40" s="245">
        <v>1020229</v>
      </c>
      <c r="H40" s="242"/>
      <c r="I40" s="246">
        <v>16035</v>
      </c>
      <c r="J40" s="244">
        <v>101550</v>
      </c>
      <c r="K40" s="244">
        <v>117585</v>
      </c>
    </row>
    <row r="41" spans="2:11" x14ac:dyDescent="0.2">
      <c r="B41" s="162" t="s">
        <v>91</v>
      </c>
    </row>
    <row r="42" spans="2:11" ht="24" customHeight="1" x14ac:dyDescent="0.2">
      <c r="B42" s="362" t="s">
        <v>178</v>
      </c>
      <c r="C42" s="362"/>
      <c r="D42" s="362"/>
      <c r="E42" s="362"/>
      <c r="F42" s="362"/>
      <c r="G42" s="362"/>
      <c r="H42" s="362"/>
      <c r="I42" s="362"/>
      <c r="J42" s="362"/>
      <c r="K42" s="362"/>
    </row>
    <row r="43" spans="2:11" x14ac:dyDescent="0.2">
      <c r="B43" s="164" t="s">
        <v>30</v>
      </c>
    </row>
    <row r="44" spans="2:11" x14ac:dyDescent="0.2">
      <c r="B44" s="247" t="str">
        <f>+B27</f>
        <v>Fecha de publicación: 13 de Febrero de 2018</v>
      </c>
    </row>
    <row r="46" spans="2:11" x14ac:dyDescent="0.2">
      <c r="B46" s="132" t="s">
        <v>179</v>
      </c>
    </row>
    <row r="47" spans="2:11" x14ac:dyDescent="0.2">
      <c r="B47" s="133" t="s">
        <v>269</v>
      </c>
    </row>
    <row r="48" spans="2:11" x14ac:dyDescent="0.2">
      <c r="B48" s="134" t="s">
        <v>254</v>
      </c>
    </row>
    <row r="49" spans="2:11" x14ac:dyDescent="0.2">
      <c r="B49" s="377" t="s">
        <v>168</v>
      </c>
      <c r="C49" s="377" t="s">
        <v>22</v>
      </c>
      <c r="D49" s="235" t="s">
        <v>23</v>
      </c>
      <c r="E49" s="235"/>
      <c r="F49" s="235"/>
      <c r="G49" s="235"/>
      <c r="H49" s="236"/>
      <c r="I49" s="235" t="s">
        <v>95</v>
      </c>
      <c r="J49" s="235"/>
      <c r="K49" s="235"/>
    </row>
    <row r="50" spans="2:11" ht="18" x14ac:dyDescent="0.2">
      <c r="B50" s="378" t="s">
        <v>1</v>
      </c>
      <c r="C50" s="378"/>
      <c r="D50" s="206" t="s">
        <v>24</v>
      </c>
      <c r="E50" s="206" t="s">
        <v>25</v>
      </c>
      <c r="F50" s="206" t="s">
        <v>26</v>
      </c>
      <c r="G50" s="206" t="s">
        <v>27</v>
      </c>
      <c r="H50" s="206"/>
      <c r="I50" s="206" t="s">
        <v>24</v>
      </c>
      <c r="J50" s="206" t="s">
        <v>28</v>
      </c>
      <c r="K50" s="206" t="s">
        <v>29</v>
      </c>
    </row>
    <row r="51" spans="2:11" ht="15" x14ac:dyDescent="0.2">
      <c r="B51" s="237" t="s">
        <v>2</v>
      </c>
      <c r="C51" s="238">
        <f>SUM(C52:C57)</f>
        <v>5675184</v>
      </c>
      <c r="D51" s="238">
        <f t="shared" ref="D51:K51" si="3">SUM(D52:D57)</f>
        <v>4318997</v>
      </c>
      <c r="E51" s="238">
        <f t="shared" si="3"/>
        <v>24658264</v>
      </c>
      <c r="F51" s="238">
        <f t="shared" si="3"/>
        <v>439000</v>
      </c>
      <c r="G51" s="238">
        <f t="shared" si="3"/>
        <v>29416261</v>
      </c>
      <c r="H51" s="238">
        <f t="shared" si="3"/>
        <v>1046587</v>
      </c>
      <c r="I51" s="238">
        <f t="shared" si="3"/>
        <v>1046587</v>
      </c>
      <c r="J51" s="238">
        <f t="shared" si="3"/>
        <v>5406992</v>
      </c>
      <c r="K51" s="238">
        <f t="shared" si="3"/>
        <v>6453579</v>
      </c>
    </row>
    <row r="52" spans="2:11" ht="15" x14ac:dyDescent="0.25">
      <c r="B52" s="150" t="s">
        <v>169</v>
      </c>
      <c r="C52" s="239"/>
      <c r="D52" s="240">
        <v>2655644</v>
      </c>
      <c r="E52" s="240">
        <v>2092004</v>
      </c>
      <c r="F52" s="240">
        <v>22944</v>
      </c>
      <c r="G52" s="241">
        <v>4770592</v>
      </c>
      <c r="H52" s="150">
        <v>58223</v>
      </c>
      <c r="I52" s="239">
        <v>58223</v>
      </c>
      <c r="J52" s="240">
        <v>358482</v>
      </c>
      <c r="K52" s="240">
        <v>416705</v>
      </c>
    </row>
    <row r="53" spans="2:11" ht="15" x14ac:dyDescent="0.25">
      <c r="B53" s="150" t="s">
        <v>170</v>
      </c>
      <c r="C53" s="239"/>
      <c r="D53" s="240">
        <v>1530283</v>
      </c>
      <c r="E53" s="240">
        <v>9727536</v>
      </c>
      <c r="F53" s="240">
        <v>130857</v>
      </c>
      <c r="G53" s="241">
        <v>11388676</v>
      </c>
      <c r="H53" s="150">
        <v>356483</v>
      </c>
      <c r="I53" s="239">
        <v>356483</v>
      </c>
      <c r="J53" s="240">
        <v>1671735</v>
      </c>
      <c r="K53" s="240">
        <v>2028218</v>
      </c>
    </row>
    <row r="54" spans="2:11" ht="15" x14ac:dyDescent="0.25">
      <c r="B54" s="150" t="s">
        <v>171</v>
      </c>
      <c r="C54" s="239"/>
      <c r="D54" s="240">
        <v>122997</v>
      </c>
      <c r="E54" s="240">
        <v>4725699</v>
      </c>
      <c r="F54" s="240">
        <v>129863</v>
      </c>
      <c r="G54" s="241">
        <v>4978559</v>
      </c>
      <c r="H54" s="150">
        <v>288092</v>
      </c>
      <c r="I54" s="239">
        <v>288092</v>
      </c>
      <c r="J54" s="240">
        <v>1651601</v>
      </c>
      <c r="K54" s="240">
        <v>1939693</v>
      </c>
    </row>
    <row r="55" spans="2:11" ht="15" x14ac:dyDescent="0.25">
      <c r="B55" s="150" t="s">
        <v>172</v>
      </c>
      <c r="C55" s="239"/>
      <c r="D55" s="240">
        <v>9906</v>
      </c>
      <c r="E55" s="240">
        <v>4090230</v>
      </c>
      <c r="F55" s="240">
        <v>101799</v>
      </c>
      <c r="G55" s="241">
        <v>4201935</v>
      </c>
      <c r="H55" s="150">
        <v>190989</v>
      </c>
      <c r="I55" s="239">
        <v>190989</v>
      </c>
      <c r="J55" s="240">
        <v>1117293</v>
      </c>
      <c r="K55" s="240">
        <v>1308282</v>
      </c>
    </row>
    <row r="56" spans="2:11" ht="15" x14ac:dyDescent="0.25">
      <c r="B56" s="150" t="s">
        <v>173</v>
      </c>
      <c r="C56" s="239"/>
      <c r="D56" s="240">
        <v>167</v>
      </c>
      <c r="E56" s="240">
        <v>3286526</v>
      </c>
      <c r="F56" s="240">
        <v>48447</v>
      </c>
      <c r="G56" s="241">
        <v>3335140</v>
      </c>
      <c r="H56" s="150">
        <v>135530</v>
      </c>
      <c r="I56" s="239">
        <v>135530</v>
      </c>
      <c r="J56" s="240">
        <v>466946</v>
      </c>
      <c r="K56" s="240">
        <v>602476</v>
      </c>
    </row>
    <row r="57" spans="2:11" ht="15" x14ac:dyDescent="0.25">
      <c r="B57" s="242" t="s">
        <v>174</v>
      </c>
      <c r="C57" s="243">
        <v>5675184</v>
      </c>
      <c r="D57" s="244"/>
      <c r="E57" s="244">
        <v>736269</v>
      </c>
      <c r="F57" s="244">
        <v>5090</v>
      </c>
      <c r="G57" s="245">
        <v>741359</v>
      </c>
      <c r="H57" s="242">
        <v>17270</v>
      </c>
      <c r="I57" s="246">
        <v>17270</v>
      </c>
      <c r="J57" s="244">
        <v>140935</v>
      </c>
      <c r="K57" s="244">
        <v>158205</v>
      </c>
    </row>
    <row r="58" spans="2:11" x14ac:dyDescent="0.2">
      <c r="B58" s="162" t="s">
        <v>91</v>
      </c>
    </row>
    <row r="59" spans="2:11" ht="24" customHeight="1" x14ac:dyDescent="0.2">
      <c r="B59" s="362" t="s">
        <v>178</v>
      </c>
      <c r="C59" s="362"/>
      <c r="D59" s="362"/>
      <c r="E59" s="362"/>
      <c r="F59" s="362"/>
      <c r="G59" s="362"/>
      <c r="H59" s="362"/>
      <c r="I59" s="362"/>
      <c r="J59" s="362"/>
      <c r="K59" s="362"/>
    </row>
    <row r="60" spans="2:11" x14ac:dyDescent="0.2">
      <c r="B60" s="164" t="s">
        <v>30</v>
      </c>
    </row>
    <row r="61" spans="2:11" x14ac:dyDescent="0.2">
      <c r="B61" s="247" t="str">
        <f>+B27</f>
        <v>Fecha de publicación: 13 de Febrero de 2018</v>
      </c>
    </row>
  </sheetData>
  <mergeCells count="10">
    <mergeCell ref="B6:I7"/>
    <mergeCell ref="B49:B50"/>
    <mergeCell ref="C49:C50"/>
    <mergeCell ref="B59:K59"/>
    <mergeCell ref="B15:B16"/>
    <mergeCell ref="C15:C16"/>
    <mergeCell ref="B25:K25"/>
    <mergeCell ref="B32:B33"/>
    <mergeCell ref="C32:C33"/>
    <mergeCell ref="B42:K4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AM81"/>
  <sheetViews>
    <sheetView zoomScaleNormal="100" workbookViewId="0">
      <selection activeCell="C16" sqref="C16"/>
    </sheetView>
  </sheetViews>
  <sheetFormatPr baseColWidth="10" defaultColWidth="11.42578125" defaultRowHeight="14.25" customHeight="1" x14ac:dyDescent="0.2"/>
  <cols>
    <col min="1" max="1" width="4.42578125" style="2" customWidth="1"/>
    <col min="2" max="2" width="20" style="2" customWidth="1"/>
    <col min="3" max="3" width="11.42578125" style="2" customWidth="1"/>
    <col min="4" max="4" width="10.140625" style="2" bestFit="1" customWidth="1"/>
    <col min="5" max="5" width="10" style="2" bestFit="1" customWidth="1"/>
    <col min="6" max="6" width="11.42578125" style="2" customWidth="1"/>
    <col min="7" max="7" width="9.140625" style="2" customWidth="1"/>
    <col min="8" max="8" width="10.140625" style="2" customWidth="1"/>
    <col min="9" max="9" width="10.28515625" style="2" customWidth="1"/>
    <col min="10" max="10" width="7.42578125" style="2" customWidth="1"/>
    <col min="11" max="11" width="8.5703125" style="2" bestFit="1" customWidth="1"/>
    <col min="12" max="12" width="8.85546875" style="2" customWidth="1"/>
    <col min="13" max="13" width="7.85546875" style="2" customWidth="1"/>
    <col min="14" max="14" width="8.140625" style="2" bestFit="1" customWidth="1"/>
    <col min="15" max="15" width="8.5703125" style="2" customWidth="1"/>
    <col min="16" max="16" width="10" style="2" bestFit="1" customWidth="1"/>
    <col min="17" max="18" width="8.140625" style="2" bestFit="1" customWidth="1"/>
    <col min="19" max="19" width="10.28515625" style="2" customWidth="1"/>
    <col min="20" max="20" width="11.42578125" style="2"/>
    <col min="21" max="21" width="16" style="2" customWidth="1"/>
    <col min="22" max="22" width="7.7109375" style="2" customWidth="1"/>
    <col min="23" max="23" width="6.85546875" style="2" customWidth="1"/>
    <col min="24" max="24" width="7.28515625" style="2" customWidth="1"/>
    <col min="25" max="25" width="11" style="2" customWidth="1"/>
    <col min="26" max="26" width="8" style="2" customWidth="1"/>
    <col min="27" max="27" width="8.7109375" style="2" customWidth="1"/>
    <col min="28" max="28" width="9.5703125" style="2" customWidth="1"/>
    <col min="29" max="29" width="7.140625" style="2" customWidth="1"/>
    <col min="30" max="30" width="8.28515625" style="2" customWidth="1"/>
    <col min="31" max="31" width="9.5703125" style="2" customWidth="1"/>
    <col min="32" max="32" width="7.140625" style="2" customWidth="1"/>
    <col min="33" max="33" width="8.28515625" style="2" customWidth="1"/>
    <col min="34" max="34" width="10" style="2" customWidth="1"/>
    <col min="35" max="35" width="9.85546875" style="2" customWidth="1"/>
    <col min="36" max="36" width="7.85546875" style="2" customWidth="1"/>
    <col min="37" max="37" width="7.140625" style="2" customWidth="1"/>
    <col min="38" max="38" width="8.140625" style="2" customWidth="1"/>
    <col min="39" max="39" width="6.85546875" style="2" customWidth="1"/>
    <col min="40" max="16384" width="11.42578125" style="2"/>
  </cols>
  <sheetData>
    <row r="6" spans="2:39" ht="14.25" customHeight="1" x14ac:dyDescent="0.2">
      <c r="B6" s="341" t="s">
        <v>272</v>
      </c>
      <c r="C6" s="342"/>
      <c r="D6" s="342"/>
      <c r="E6" s="342"/>
      <c r="F6" s="342"/>
      <c r="G6" s="342"/>
      <c r="H6" s="342"/>
      <c r="I6" s="343"/>
    </row>
    <row r="7" spans="2:39" ht="14.25" customHeight="1" x14ac:dyDescent="0.2">
      <c r="B7" s="344"/>
      <c r="C7" s="345"/>
      <c r="D7" s="345"/>
      <c r="E7" s="345"/>
      <c r="F7" s="345"/>
      <c r="G7" s="345"/>
      <c r="H7" s="345"/>
      <c r="I7" s="346"/>
    </row>
    <row r="9" spans="2:39" ht="14.25" customHeight="1" x14ac:dyDescent="0.25">
      <c r="B9" s="213" t="s">
        <v>191</v>
      </c>
    </row>
    <row r="10" spans="2:39" ht="14.25" customHeight="1" x14ac:dyDescent="0.3">
      <c r="B10" s="208" t="s">
        <v>182</v>
      </c>
      <c r="C10" s="19"/>
      <c r="D10" s="19"/>
      <c r="E10" s="19"/>
      <c r="F10" s="19"/>
      <c r="G10" s="19"/>
      <c r="H10" s="19"/>
      <c r="I10" s="19"/>
      <c r="J10" s="19"/>
      <c r="K10" s="19"/>
      <c r="L10" s="19"/>
      <c r="M10" s="19"/>
      <c r="N10" s="19"/>
      <c r="O10" s="19"/>
      <c r="P10" s="19"/>
      <c r="Q10" s="19"/>
      <c r="R10" s="19"/>
      <c r="S10" s="19"/>
      <c r="T10" s="19"/>
      <c r="U10" s="171"/>
      <c r="V10" s="19"/>
      <c r="W10" s="19"/>
      <c r="X10" s="19"/>
      <c r="Y10" s="19"/>
      <c r="Z10" s="19"/>
      <c r="AA10" s="19"/>
      <c r="AB10" s="19"/>
      <c r="AC10" s="19"/>
      <c r="AD10" s="19"/>
      <c r="AE10" s="19"/>
      <c r="AF10" s="19"/>
      <c r="AG10" s="19"/>
      <c r="AH10" s="19"/>
      <c r="AI10" s="19"/>
      <c r="AJ10" s="19"/>
      <c r="AK10" s="19"/>
      <c r="AL10" s="19"/>
    </row>
    <row r="11" spans="2:39" ht="14.25" customHeight="1" x14ac:dyDescent="0.2">
      <c r="B11" s="4"/>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row>
    <row r="12" spans="2:39" ht="14.25" customHeight="1" x14ac:dyDescent="0.2">
      <c r="B12" s="170" t="s">
        <v>141</v>
      </c>
      <c r="C12" s="3"/>
      <c r="D12" s="3"/>
      <c r="E12" s="3"/>
      <c r="F12" s="3"/>
      <c r="G12" s="3"/>
      <c r="H12" s="3"/>
      <c r="I12" s="3"/>
      <c r="J12" s="3"/>
      <c r="K12" s="3"/>
      <c r="L12" s="3"/>
      <c r="M12" s="3"/>
      <c r="N12" s="3"/>
      <c r="O12" s="3"/>
      <c r="P12" s="3"/>
      <c r="Q12" s="3"/>
      <c r="R12" s="3"/>
      <c r="S12" s="3"/>
      <c r="U12" s="4" t="s">
        <v>143</v>
      </c>
      <c r="V12" s="3"/>
      <c r="W12" s="3"/>
      <c r="X12" s="3"/>
      <c r="Y12" s="3"/>
      <c r="Z12" s="3"/>
      <c r="AA12" s="3"/>
      <c r="AB12" s="3"/>
      <c r="AC12" s="3"/>
      <c r="AD12" s="3"/>
      <c r="AE12" s="3"/>
      <c r="AF12" s="3"/>
      <c r="AG12" s="3"/>
      <c r="AH12" s="3"/>
      <c r="AI12" s="3"/>
      <c r="AJ12" s="3"/>
      <c r="AK12" s="3"/>
      <c r="AL12" s="3"/>
      <c r="AM12" s="3"/>
    </row>
    <row r="13" spans="2:39" ht="14.25" customHeight="1" x14ac:dyDescent="0.2">
      <c r="B13" s="135" t="s">
        <v>96</v>
      </c>
      <c r="C13" s="3"/>
      <c r="D13" s="3"/>
      <c r="E13" s="3"/>
      <c r="F13" s="3"/>
      <c r="G13" s="3"/>
      <c r="H13" s="3"/>
      <c r="I13" s="3"/>
      <c r="J13" s="3"/>
      <c r="K13" s="3"/>
      <c r="L13" s="3"/>
      <c r="M13" s="3"/>
      <c r="N13" s="3"/>
      <c r="O13" s="3"/>
      <c r="P13" s="3"/>
      <c r="Q13" s="3"/>
      <c r="R13" s="3"/>
      <c r="S13" s="3"/>
      <c r="U13" s="4" t="s">
        <v>97</v>
      </c>
      <c r="V13" s="4"/>
      <c r="W13" s="4"/>
      <c r="X13" s="4"/>
      <c r="Y13" s="4"/>
      <c r="Z13" s="4"/>
      <c r="AA13" s="4"/>
      <c r="AB13" s="4"/>
      <c r="AC13" s="4"/>
      <c r="AD13" s="4"/>
      <c r="AE13" s="4"/>
      <c r="AF13" s="4"/>
      <c r="AG13" s="4"/>
      <c r="AH13" s="4"/>
      <c r="AI13" s="4"/>
      <c r="AJ13" s="4"/>
      <c r="AK13" s="4"/>
      <c r="AL13" s="3"/>
      <c r="AM13" s="3"/>
    </row>
    <row r="14" spans="2:39" ht="14.25" customHeight="1" x14ac:dyDescent="0.2">
      <c r="B14" s="7" t="s">
        <v>181</v>
      </c>
      <c r="C14" s="3"/>
      <c r="D14" s="3"/>
      <c r="E14" s="3"/>
      <c r="F14" s="3"/>
      <c r="G14" s="3"/>
      <c r="H14" s="3"/>
      <c r="I14" s="3"/>
      <c r="J14" s="3"/>
      <c r="K14" s="3"/>
      <c r="L14" s="3"/>
      <c r="M14" s="3"/>
      <c r="N14" s="3"/>
      <c r="O14" s="3"/>
      <c r="P14" s="3"/>
      <c r="Q14" s="3"/>
      <c r="R14" s="3"/>
      <c r="S14" s="34" t="s">
        <v>0</v>
      </c>
      <c r="U14" s="7" t="s">
        <v>253</v>
      </c>
      <c r="V14" s="4"/>
      <c r="W14" s="4"/>
      <c r="X14" s="4"/>
      <c r="Y14" s="4"/>
      <c r="Z14" s="4"/>
      <c r="AA14" s="4"/>
      <c r="AB14" s="4"/>
      <c r="AL14" s="45"/>
      <c r="AM14" s="3"/>
    </row>
    <row r="15" spans="2:39" s="264" customFormat="1" ht="22.5" x14ac:dyDescent="0.2">
      <c r="B15" s="231" t="s">
        <v>1</v>
      </c>
      <c r="C15" s="258" t="s">
        <v>2</v>
      </c>
      <c r="D15" s="168" t="s">
        <v>192</v>
      </c>
      <c r="E15" s="257" t="s">
        <v>46</v>
      </c>
      <c r="F15" s="168" t="s">
        <v>104</v>
      </c>
      <c r="G15" s="257" t="s">
        <v>47</v>
      </c>
      <c r="H15" s="168" t="s">
        <v>255</v>
      </c>
      <c r="I15" s="257" t="s">
        <v>49</v>
      </c>
      <c r="J15" s="168" t="s">
        <v>256</v>
      </c>
      <c r="K15" s="257" t="s">
        <v>51</v>
      </c>
      <c r="L15" s="257" t="s">
        <v>56</v>
      </c>
      <c r="M15" s="168" t="s">
        <v>197</v>
      </c>
      <c r="N15" s="257" t="s">
        <v>57</v>
      </c>
      <c r="O15" s="257" t="s">
        <v>58</v>
      </c>
      <c r="P15" s="257" t="s">
        <v>59</v>
      </c>
      <c r="Q15" s="168" t="s">
        <v>199</v>
      </c>
      <c r="R15" s="168" t="s">
        <v>202</v>
      </c>
      <c r="S15" s="168" t="s">
        <v>203</v>
      </c>
      <c r="U15" s="231" t="s">
        <v>1</v>
      </c>
      <c r="V15" s="258" t="s">
        <v>2</v>
      </c>
      <c r="W15" s="168" t="s">
        <v>106</v>
      </c>
      <c r="X15" s="257" t="s">
        <v>46</v>
      </c>
      <c r="Y15" s="168" t="s">
        <v>104</v>
      </c>
      <c r="Z15" s="257" t="s">
        <v>47</v>
      </c>
      <c r="AA15" s="168" t="s">
        <v>255</v>
      </c>
      <c r="AB15" s="257" t="s">
        <v>49</v>
      </c>
      <c r="AC15" s="168" t="s">
        <v>256</v>
      </c>
      <c r="AD15" s="257" t="s">
        <v>51</v>
      </c>
      <c r="AE15" s="257" t="s">
        <v>56</v>
      </c>
      <c r="AF15" s="257" t="s">
        <v>63</v>
      </c>
      <c r="AG15" s="168" t="s">
        <v>206</v>
      </c>
      <c r="AH15" s="257" t="s">
        <v>58</v>
      </c>
      <c r="AI15" s="257" t="s">
        <v>59</v>
      </c>
      <c r="AJ15" s="168" t="s">
        <v>205</v>
      </c>
      <c r="AK15" s="168" t="s">
        <v>196</v>
      </c>
      <c r="AL15" s="257" t="s">
        <v>62</v>
      </c>
      <c r="AM15" s="265"/>
    </row>
    <row r="16" spans="2:39" ht="14.25" customHeight="1" x14ac:dyDescent="0.2">
      <c r="B16" s="55" t="s">
        <v>2</v>
      </c>
      <c r="C16" s="177">
        <v>31135870</v>
      </c>
      <c r="D16" s="177">
        <v>7704338</v>
      </c>
      <c r="E16" s="177">
        <v>6752913</v>
      </c>
      <c r="F16" s="177">
        <v>2855734</v>
      </c>
      <c r="G16" s="177">
        <v>2186757</v>
      </c>
      <c r="H16" s="177">
        <v>3052991</v>
      </c>
      <c r="I16" s="177">
        <v>1970870</v>
      </c>
      <c r="J16" s="177">
        <v>596522</v>
      </c>
      <c r="K16" s="177">
        <v>696767</v>
      </c>
      <c r="L16" s="177">
        <v>1842338</v>
      </c>
      <c r="M16" s="177">
        <v>998087</v>
      </c>
      <c r="N16" s="177">
        <v>396284</v>
      </c>
      <c r="O16" s="177">
        <v>568075</v>
      </c>
      <c r="P16" s="177">
        <v>296110</v>
      </c>
      <c r="Q16" s="177">
        <v>263729</v>
      </c>
      <c r="R16" s="177">
        <v>558069</v>
      </c>
      <c r="S16" s="177">
        <v>396286</v>
      </c>
      <c r="T16" s="105"/>
      <c r="U16" s="55" t="s">
        <v>2</v>
      </c>
      <c r="V16" s="121">
        <v>-3.5448246668553054</v>
      </c>
      <c r="W16" s="121">
        <v>-6.2448584161286789</v>
      </c>
      <c r="X16" s="121">
        <v>-1.089959251659252</v>
      </c>
      <c r="Y16" s="121">
        <v>-4.2485749723188491</v>
      </c>
      <c r="Z16" s="121">
        <v>2.240806820328018</v>
      </c>
      <c r="AA16" s="121">
        <v>-5.5578283722421702</v>
      </c>
      <c r="AB16" s="121">
        <v>-12.661514965472094</v>
      </c>
      <c r="AC16" s="121">
        <v>-11.296984855545972</v>
      </c>
      <c r="AD16" s="121">
        <v>2.3218665637149769</v>
      </c>
      <c r="AE16" s="121">
        <v>-5.0828349629655349</v>
      </c>
      <c r="AF16" s="121">
        <v>-0.86385254992801208</v>
      </c>
      <c r="AG16" s="121">
        <v>8.6142766298916911</v>
      </c>
      <c r="AH16" s="121">
        <v>6.8248030629758318</v>
      </c>
      <c r="AI16" s="121">
        <v>7.889297896052156</v>
      </c>
      <c r="AJ16" s="121">
        <v>-12.479097861820279</v>
      </c>
      <c r="AK16" s="121">
        <v>4.3469535129168548</v>
      </c>
      <c r="AL16" s="121">
        <v>2.12624215844113</v>
      </c>
      <c r="AM16" s="11"/>
    </row>
    <row r="17" spans="2:39" ht="14.25" customHeight="1" x14ac:dyDescent="0.2">
      <c r="B17" s="25" t="s">
        <v>3</v>
      </c>
      <c r="C17" s="142">
        <v>19617495</v>
      </c>
      <c r="D17" s="142">
        <v>4469317</v>
      </c>
      <c r="E17" s="142">
        <v>4601293</v>
      </c>
      <c r="F17" s="142">
        <v>1615535</v>
      </c>
      <c r="G17" s="142">
        <v>1209795</v>
      </c>
      <c r="H17" s="142">
        <v>1861727</v>
      </c>
      <c r="I17" s="142">
        <v>1556395</v>
      </c>
      <c r="J17" s="142">
        <v>371220</v>
      </c>
      <c r="K17" s="142">
        <v>592855</v>
      </c>
      <c r="L17" s="142">
        <v>1275738</v>
      </c>
      <c r="M17" s="142">
        <v>689231</v>
      </c>
      <c r="N17" s="142">
        <v>196812</v>
      </c>
      <c r="O17" s="142">
        <v>287721</v>
      </c>
      <c r="P17" s="142">
        <v>190187</v>
      </c>
      <c r="Q17" s="142">
        <v>176555</v>
      </c>
      <c r="R17" s="142">
        <v>394676</v>
      </c>
      <c r="S17" s="142">
        <v>128438</v>
      </c>
      <c r="T17" s="105"/>
      <c r="U17" s="25" t="s">
        <v>3</v>
      </c>
      <c r="V17" s="121">
        <v>-3.9548576411004461</v>
      </c>
      <c r="W17" s="122">
        <v>-7.0834536910225836</v>
      </c>
      <c r="X17" s="122">
        <v>-1.9586451025831195</v>
      </c>
      <c r="Y17" s="122">
        <v>-4.9013484697019862</v>
      </c>
      <c r="Z17" s="122">
        <v>3.6345827185597699</v>
      </c>
      <c r="AA17" s="122">
        <v>-5.4287766144015706</v>
      </c>
      <c r="AB17" s="122">
        <v>-10.067110213024336</v>
      </c>
      <c r="AC17" s="122">
        <v>-16.656968913312866</v>
      </c>
      <c r="AD17" s="122">
        <v>-1.6479577637027631</v>
      </c>
      <c r="AE17" s="122">
        <v>-3.8184956472253759</v>
      </c>
      <c r="AF17" s="122">
        <v>1.4085263141095083</v>
      </c>
      <c r="AG17" s="122">
        <v>-12.580025608194617</v>
      </c>
      <c r="AH17" s="122">
        <v>2.8798732105060054</v>
      </c>
      <c r="AI17" s="122">
        <v>27.304705368926378</v>
      </c>
      <c r="AJ17" s="122">
        <v>-12.778454306023619</v>
      </c>
      <c r="AK17" s="122">
        <v>3.4603066819365722</v>
      </c>
      <c r="AL17" s="122">
        <v>6.1375916784752036</v>
      </c>
      <c r="AM17" s="11"/>
    </row>
    <row r="18" spans="2:39" ht="14.25" customHeight="1" x14ac:dyDescent="0.2">
      <c r="B18" s="25" t="s">
        <v>6</v>
      </c>
      <c r="C18" s="142">
        <v>2168676</v>
      </c>
      <c r="D18" s="142">
        <v>146408</v>
      </c>
      <c r="E18" s="142">
        <v>143406</v>
      </c>
      <c r="F18" s="142">
        <v>390388</v>
      </c>
      <c r="G18" s="142">
        <v>463922</v>
      </c>
      <c r="H18" s="142">
        <v>202522</v>
      </c>
      <c r="I18" s="142">
        <v>65672</v>
      </c>
      <c r="J18" s="142">
        <v>107905</v>
      </c>
      <c r="K18" s="142">
        <v>61406</v>
      </c>
      <c r="L18" s="142">
        <v>88390</v>
      </c>
      <c r="M18" s="142">
        <v>40305</v>
      </c>
      <c r="N18" s="142">
        <v>129597</v>
      </c>
      <c r="O18" s="142">
        <v>68981</v>
      </c>
      <c r="P18" s="142">
        <v>48309</v>
      </c>
      <c r="Q18" s="142">
        <v>33556</v>
      </c>
      <c r="R18" s="142">
        <v>80943</v>
      </c>
      <c r="S18" s="142">
        <v>96966</v>
      </c>
      <c r="T18" s="105"/>
      <c r="U18" s="25" t="s">
        <v>6</v>
      </c>
      <c r="V18" s="121">
        <v>-8.7529903037613792</v>
      </c>
      <c r="W18" s="122">
        <v>-18.003797606688153</v>
      </c>
      <c r="X18" s="122">
        <v>-0.32495153619792916</v>
      </c>
      <c r="Y18" s="122">
        <v>-4.9909320983227019</v>
      </c>
      <c r="Z18" s="122">
        <v>-4.6736304809860201</v>
      </c>
      <c r="AA18" s="122">
        <v>-11.936480974906431</v>
      </c>
      <c r="AB18" s="122">
        <v>-7.9196613473017408</v>
      </c>
      <c r="AC18" s="122">
        <v>-7.9709003289930962</v>
      </c>
      <c r="AD18" s="122">
        <v>-10.552714718431417</v>
      </c>
      <c r="AE18" s="122">
        <v>-16.567485009616462</v>
      </c>
      <c r="AF18" s="122">
        <v>-15.04776082371913</v>
      </c>
      <c r="AG18" s="122">
        <v>5.3388581525806842</v>
      </c>
      <c r="AH18" s="122">
        <v>-24.731447789971156</v>
      </c>
      <c r="AI18" s="122">
        <v>-16.777412076424682</v>
      </c>
      <c r="AJ18" s="122">
        <v>-14.778281082369773</v>
      </c>
      <c r="AK18" s="122">
        <v>-18.361068900337273</v>
      </c>
      <c r="AL18" s="122">
        <v>-19.183012602355461</v>
      </c>
      <c r="AM18" s="11"/>
    </row>
    <row r="19" spans="2:39" ht="14.25" customHeight="1" x14ac:dyDescent="0.2">
      <c r="B19" s="25" t="s">
        <v>4</v>
      </c>
      <c r="C19" s="142">
        <v>1989504</v>
      </c>
      <c r="D19" s="142">
        <v>1257914</v>
      </c>
      <c r="E19" s="142">
        <v>269244</v>
      </c>
      <c r="F19" s="142">
        <v>100603</v>
      </c>
      <c r="G19" s="142">
        <v>31288</v>
      </c>
      <c r="H19" s="142">
        <v>134168</v>
      </c>
      <c r="I19" s="142">
        <v>27335</v>
      </c>
      <c r="J19" s="142">
        <v>44839</v>
      </c>
      <c r="K19" s="142">
        <v>940</v>
      </c>
      <c r="L19" s="142">
        <v>43816</v>
      </c>
      <c r="M19" s="142">
        <v>14874</v>
      </c>
      <c r="N19" s="142">
        <v>2735</v>
      </c>
      <c r="O19" s="142">
        <v>7595</v>
      </c>
      <c r="P19" s="142">
        <v>10457</v>
      </c>
      <c r="Q19" s="142">
        <v>9916</v>
      </c>
      <c r="R19" s="142">
        <v>14176</v>
      </c>
      <c r="S19" s="142">
        <v>19604</v>
      </c>
      <c r="T19" s="105"/>
      <c r="U19" s="25" t="s">
        <v>4</v>
      </c>
      <c r="V19" s="121">
        <v>-4.7608851251367099</v>
      </c>
      <c r="W19" s="122">
        <v>-7.8099138732854527</v>
      </c>
      <c r="X19" s="122">
        <v>-10.897550177534129</v>
      </c>
      <c r="Y19" s="122">
        <v>35.653012335616239</v>
      </c>
      <c r="Z19" s="122">
        <v>0.22372794681666619</v>
      </c>
      <c r="AA19" s="122">
        <v>-25.881730367896964</v>
      </c>
      <c r="AB19" s="122">
        <v>-8.040973111395644</v>
      </c>
      <c r="AC19" s="122">
        <v>-13.280849260688242</v>
      </c>
      <c r="AD19" s="122">
        <v>67.127659574468083</v>
      </c>
      <c r="AE19" s="122">
        <v>45.932992514150072</v>
      </c>
      <c r="AF19" s="122">
        <v>-13.493344090359017</v>
      </c>
      <c r="AG19" s="122">
        <v>0</v>
      </c>
      <c r="AH19" s="122">
        <v>192.46872942725474</v>
      </c>
      <c r="AI19" s="122">
        <v>-8.1285263459883339</v>
      </c>
      <c r="AJ19" s="122">
        <v>0</v>
      </c>
      <c r="AK19" s="122">
        <v>88.536963882618522</v>
      </c>
      <c r="AL19" s="122">
        <v>-26.851662925933482</v>
      </c>
      <c r="AM19" s="11"/>
    </row>
    <row r="20" spans="2:39" ht="14.25" customHeight="1" x14ac:dyDescent="0.2">
      <c r="B20" s="25" t="s">
        <v>5</v>
      </c>
      <c r="C20" s="142">
        <v>2417886</v>
      </c>
      <c r="D20" s="142">
        <v>680582</v>
      </c>
      <c r="E20" s="142">
        <v>605540</v>
      </c>
      <c r="F20" s="142">
        <v>220658</v>
      </c>
      <c r="G20" s="142">
        <v>117723</v>
      </c>
      <c r="H20" s="142">
        <v>325553</v>
      </c>
      <c r="I20" s="142">
        <v>73521</v>
      </c>
      <c r="J20" s="142">
        <v>17970</v>
      </c>
      <c r="K20" s="142">
        <v>14240</v>
      </c>
      <c r="L20" s="142">
        <v>35830</v>
      </c>
      <c r="M20" s="142">
        <v>49886</v>
      </c>
      <c r="N20" s="142">
        <v>12999</v>
      </c>
      <c r="O20" s="142">
        <v>132766</v>
      </c>
      <c r="P20" s="142">
        <v>12169</v>
      </c>
      <c r="Q20" s="142">
        <v>8281</v>
      </c>
      <c r="R20" s="142">
        <v>21194</v>
      </c>
      <c r="S20" s="142">
        <v>88974</v>
      </c>
      <c r="T20" s="105"/>
      <c r="U20" s="25" t="s">
        <v>5</v>
      </c>
      <c r="V20" s="121">
        <v>-1.0246140636903363</v>
      </c>
      <c r="W20" s="122">
        <v>-10.034352950856757</v>
      </c>
      <c r="X20" s="122">
        <v>14.192126036265165</v>
      </c>
      <c r="Y20" s="122">
        <v>-30.752114131370718</v>
      </c>
      <c r="Z20" s="122">
        <v>7.3503053778785699</v>
      </c>
      <c r="AA20" s="122">
        <v>-2.9006029740165218</v>
      </c>
      <c r="AB20" s="122">
        <v>-23.026074182886518</v>
      </c>
      <c r="AC20" s="122">
        <v>-23.617139677239834</v>
      </c>
      <c r="AD20" s="122">
        <v>81.242977528089881</v>
      </c>
      <c r="AE20" s="122">
        <v>-5.8554284119452973</v>
      </c>
      <c r="AF20" s="122">
        <v>-0.35480896443893073</v>
      </c>
      <c r="AG20" s="122">
        <v>257.85829679206091</v>
      </c>
      <c r="AH20" s="122">
        <v>1.732371239624598</v>
      </c>
      <c r="AI20" s="122">
        <v>11.315638096803355</v>
      </c>
      <c r="AJ20" s="122">
        <v>-22.907861369399825</v>
      </c>
      <c r="AK20" s="122">
        <v>7.8324053977540729</v>
      </c>
      <c r="AL20" s="122">
        <v>1.2880167239867717</v>
      </c>
      <c r="AM20" s="11"/>
    </row>
    <row r="21" spans="2:39" ht="14.25" customHeight="1" x14ac:dyDescent="0.2">
      <c r="B21" s="25" t="s">
        <v>7</v>
      </c>
      <c r="C21" s="142">
        <v>896640</v>
      </c>
      <c r="D21" s="142">
        <v>73822</v>
      </c>
      <c r="E21" s="142">
        <v>196141</v>
      </c>
      <c r="F21" s="142">
        <v>243544</v>
      </c>
      <c r="G21" s="142">
        <v>98255</v>
      </c>
      <c r="H21" s="142">
        <v>137510</v>
      </c>
      <c r="I21" s="142">
        <v>25093</v>
      </c>
      <c r="J21" s="142">
        <v>22535</v>
      </c>
      <c r="K21" s="142">
        <v>3817</v>
      </c>
      <c r="L21" s="142">
        <v>63516</v>
      </c>
      <c r="M21" s="142">
        <v>9489</v>
      </c>
      <c r="N21" s="142">
        <v>7418</v>
      </c>
      <c r="O21" s="142">
        <v>4901</v>
      </c>
      <c r="P21" s="142">
        <v>3112</v>
      </c>
      <c r="Q21" s="142">
        <v>345</v>
      </c>
      <c r="R21" s="142">
        <v>2842</v>
      </c>
      <c r="S21" s="142">
        <v>4300</v>
      </c>
      <c r="T21" s="105"/>
      <c r="U21" s="25" t="s">
        <v>7</v>
      </c>
      <c r="V21" s="121">
        <v>7.8955879728765268</v>
      </c>
      <c r="W21" s="122">
        <v>-24.722982308796844</v>
      </c>
      <c r="X21" s="122">
        <v>7.0255581443961148</v>
      </c>
      <c r="Y21" s="122">
        <v>14.88848011037021</v>
      </c>
      <c r="Z21" s="122">
        <v>18.778688107475446</v>
      </c>
      <c r="AA21" s="122">
        <v>11.914769834921103</v>
      </c>
      <c r="AB21" s="122">
        <v>-15.685649384290429</v>
      </c>
      <c r="AC21" s="122">
        <v>54.728200576880425</v>
      </c>
      <c r="AD21" s="122">
        <v>-82.866125229237625</v>
      </c>
      <c r="AE21" s="122">
        <v>-16.776875118080483</v>
      </c>
      <c r="AF21" s="122">
        <v>-22.973969859837709</v>
      </c>
      <c r="AG21" s="122">
        <v>-19.816662173092482</v>
      </c>
      <c r="AH21" s="122">
        <v>127.48418690063255</v>
      </c>
      <c r="AI21" s="122">
        <v>60.347043701799493</v>
      </c>
      <c r="AJ21" s="122">
        <v>-100</v>
      </c>
      <c r="AK21" s="122">
        <v>26.812104152005631</v>
      </c>
      <c r="AL21" s="122">
        <v>109.30232558139537</v>
      </c>
      <c r="AM21" s="11"/>
    </row>
    <row r="22" spans="2:39" ht="14.25" customHeight="1" x14ac:dyDescent="0.2">
      <c r="B22" s="25" t="s">
        <v>8</v>
      </c>
      <c r="C22" s="142">
        <v>686538</v>
      </c>
      <c r="D22" s="142">
        <v>255000</v>
      </c>
      <c r="E22" s="142">
        <v>53625</v>
      </c>
      <c r="F22" s="142">
        <v>77515</v>
      </c>
      <c r="G22" s="142">
        <v>89769</v>
      </c>
      <c r="H22" s="142">
        <v>54169</v>
      </c>
      <c r="I22" s="142">
        <v>25870</v>
      </c>
      <c r="J22" s="142">
        <v>4935</v>
      </c>
      <c r="K22" s="142">
        <v>5894</v>
      </c>
      <c r="L22" s="142">
        <v>23130</v>
      </c>
      <c r="M22" s="142">
        <v>4545</v>
      </c>
      <c r="N22" s="142">
        <v>6033</v>
      </c>
      <c r="O22" s="142">
        <v>40939</v>
      </c>
      <c r="P22" s="142">
        <v>27440</v>
      </c>
      <c r="Q22" s="142">
        <v>8860</v>
      </c>
      <c r="R22" s="142">
        <v>2383</v>
      </c>
      <c r="S22" s="142">
        <v>6431</v>
      </c>
      <c r="T22" s="105"/>
      <c r="U22" s="25" t="s">
        <v>8</v>
      </c>
      <c r="V22" s="121">
        <v>0.35249323416913114</v>
      </c>
      <c r="W22" s="122">
        <v>0.48941176470587777</v>
      </c>
      <c r="X22" s="122">
        <v>44.673193473193464</v>
      </c>
      <c r="Y22" s="122">
        <v>1.9105979487841012</v>
      </c>
      <c r="Z22" s="122">
        <v>-5.838318350432786</v>
      </c>
      <c r="AA22" s="122">
        <v>-0.72550720892023435</v>
      </c>
      <c r="AB22" s="122">
        <v>11.186702744491697</v>
      </c>
      <c r="AC22" s="122">
        <v>0</v>
      </c>
      <c r="AD22" s="122">
        <v>4.0719375636240329</v>
      </c>
      <c r="AE22" s="122">
        <v>-44.742758322524857</v>
      </c>
      <c r="AF22" s="122">
        <v>0</v>
      </c>
      <c r="AG22" s="122">
        <v>27.250124316260568</v>
      </c>
      <c r="AH22" s="122">
        <v>2.2545738782090439</v>
      </c>
      <c r="AI22" s="122">
        <v>-80.973032069970841</v>
      </c>
      <c r="AJ22" s="122">
        <v>-88.600451467268627</v>
      </c>
      <c r="AK22" s="122">
        <v>217.62484263533361</v>
      </c>
      <c r="AL22" s="122">
        <v>169.49152542372883</v>
      </c>
      <c r="AM22" s="11"/>
    </row>
    <row r="23" spans="2:39" ht="14.25" customHeight="1" x14ac:dyDescent="0.2">
      <c r="B23" s="25" t="s">
        <v>9</v>
      </c>
      <c r="C23" s="142">
        <v>752945</v>
      </c>
      <c r="D23" s="142">
        <v>220495</v>
      </c>
      <c r="E23" s="142">
        <v>117919</v>
      </c>
      <c r="F23" s="142">
        <v>3563</v>
      </c>
      <c r="G23" s="142">
        <v>55859</v>
      </c>
      <c r="H23" s="142">
        <v>82567</v>
      </c>
      <c r="I23" s="142">
        <v>20727</v>
      </c>
      <c r="J23" s="142">
        <v>3392</v>
      </c>
      <c r="K23" s="142">
        <v>2539</v>
      </c>
      <c r="L23" s="142">
        <v>182850</v>
      </c>
      <c r="M23" s="142">
        <v>19926</v>
      </c>
      <c r="N23" s="142">
        <v>9480</v>
      </c>
      <c r="O23" s="142" t="s">
        <v>13</v>
      </c>
      <c r="P23" s="142">
        <v>1450</v>
      </c>
      <c r="Q23" s="142" t="s">
        <v>13</v>
      </c>
      <c r="R23" s="142" t="s">
        <v>13</v>
      </c>
      <c r="S23" s="142">
        <v>20909</v>
      </c>
      <c r="T23" s="105"/>
      <c r="U23" s="25" t="s">
        <v>9</v>
      </c>
      <c r="V23" s="121">
        <v>-10.64978185657651</v>
      </c>
      <c r="W23" s="122">
        <v>-5.8209936733259298</v>
      </c>
      <c r="X23" s="122">
        <v>-14.522680823276986</v>
      </c>
      <c r="Y23" s="122">
        <v>66.460847600336791</v>
      </c>
      <c r="Z23" s="122">
        <v>-6.9747041658461484</v>
      </c>
      <c r="AA23" s="122">
        <v>-2.8982523284120703</v>
      </c>
      <c r="AB23" s="122">
        <v>-36.995223621363436</v>
      </c>
      <c r="AC23" s="122">
        <v>0</v>
      </c>
      <c r="AD23" s="122">
        <v>19.850334777471446</v>
      </c>
      <c r="AE23" s="122">
        <v>-18.79354662291496</v>
      </c>
      <c r="AF23" s="122">
        <v>-33.358426176854366</v>
      </c>
      <c r="AG23" s="122">
        <v>23.839662447257396</v>
      </c>
      <c r="AH23" s="165" t="s">
        <v>13</v>
      </c>
      <c r="AI23" s="122">
        <v>-100</v>
      </c>
      <c r="AJ23" s="165" t="s">
        <v>13</v>
      </c>
      <c r="AK23" s="122">
        <v>-3.4430739196024405</v>
      </c>
      <c r="AL23" s="122">
        <v>-1.2291357788512158</v>
      </c>
      <c r="AM23" s="11"/>
    </row>
    <row r="24" spans="2:39" ht="14.25" customHeight="1" x14ac:dyDescent="0.2">
      <c r="B24" s="25" t="s">
        <v>14</v>
      </c>
      <c r="C24" s="142">
        <v>449621</v>
      </c>
      <c r="D24" s="142">
        <v>110703</v>
      </c>
      <c r="E24" s="142">
        <v>105543</v>
      </c>
      <c r="F24" s="142">
        <v>42814</v>
      </c>
      <c r="G24" s="142">
        <v>21626</v>
      </c>
      <c r="H24" s="142">
        <v>64935</v>
      </c>
      <c r="I24" s="142">
        <v>1028</v>
      </c>
      <c r="J24" s="142" t="s">
        <v>13</v>
      </c>
      <c r="K24" s="142" t="s">
        <v>13</v>
      </c>
      <c r="L24" s="142">
        <v>48264</v>
      </c>
      <c r="M24" s="142">
        <v>4842</v>
      </c>
      <c r="N24" s="142">
        <v>6626</v>
      </c>
      <c r="O24" s="142">
        <v>9753</v>
      </c>
      <c r="P24" s="142">
        <v>1900</v>
      </c>
      <c r="Q24" s="142">
        <v>5382</v>
      </c>
      <c r="R24" s="142">
        <v>10844</v>
      </c>
      <c r="S24" s="142">
        <v>15361</v>
      </c>
      <c r="T24" s="105"/>
      <c r="U24" s="25" t="s">
        <v>14</v>
      </c>
      <c r="V24" s="121">
        <v>11.45453615378284</v>
      </c>
      <c r="W24" s="122">
        <v>67.399257472697229</v>
      </c>
      <c r="X24" s="122">
        <v>-6.4874032384904723</v>
      </c>
      <c r="Y24" s="122">
        <v>-5.8578969495959257</v>
      </c>
      <c r="Z24" s="122">
        <v>-39.507999630074906</v>
      </c>
      <c r="AA24" s="122">
        <v>-17.143297143297147</v>
      </c>
      <c r="AB24" s="122">
        <v>75.583657587548629</v>
      </c>
      <c r="AC24" s="165" t="s">
        <v>13</v>
      </c>
      <c r="AD24" s="165" t="s">
        <v>13</v>
      </c>
      <c r="AE24" s="122">
        <v>-7.8319244157135728</v>
      </c>
      <c r="AF24" s="122">
        <v>-80.99958694754234</v>
      </c>
      <c r="AG24" s="122">
        <v>63.597947479625731</v>
      </c>
      <c r="AH24" s="122">
        <v>0</v>
      </c>
      <c r="AI24" s="122">
        <v>-100</v>
      </c>
      <c r="AJ24" s="122">
        <v>43.255295429208473</v>
      </c>
      <c r="AK24" s="122">
        <v>34.80265584655109</v>
      </c>
      <c r="AL24" s="122">
        <v>17.179871102141789</v>
      </c>
      <c r="AM24" s="11"/>
    </row>
    <row r="25" spans="2:39" ht="14.25" customHeight="1" x14ac:dyDescent="0.2">
      <c r="B25" s="25" t="s">
        <v>11</v>
      </c>
      <c r="C25" s="142">
        <v>142082</v>
      </c>
      <c r="D25" s="142">
        <v>68020</v>
      </c>
      <c r="E25" s="142">
        <v>38894</v>
      </c>
      <c r="F25" s="142">
        <v>200</v>
      </c>
      <c r="G25" s="142">
        <v>3000</v>
      </c>
      <c r="H25" s="142">
        <v>1800</v>
      </c>
      <c r="I25" s="142">
        <v>225</v>
      </c>
      <c r="J25" s="142" t="s">
        <v>13</v>
      </c>
      <c r="K25" s="142" t="s">
        <v>13</v>
      </c>
      <c r="L25" s="142">
        <v>1600</v>
      </c>
      <c r="M25" s="142">
        <v>3324</v>
      </c>
      <c r="N25" s="142">
        <v>19387</v>
      </c>
      <c r="O25" s="142" t="s">
        <v>13</v>
      </c>
      <c r="P25" s="142" t="s">
        <v>13</v>
      </c>
      <c r="Q25" s="142" t="s">
        <v>13</v>
      </c>
      <c r="R25" s="142" t="s">
        <v>13</v>
      </c>
      <c r="S25" s="142">
        <v>5632</v>
      </c>
      <c r="T25" s="105"/>
      <c r="U25" s="25" t="s">
        <v>11</v>
      </c>
      <c r="V25" s="121">
        <v>-4.0624428147126252</v>
      </c>
      <c r="W25" s="122">
        <v>-11.134960305792418</v>
      </c>
      <c r="X25" s="122">
        <v>-21.082943384583743</v>
      </c>
      <c r="Y25" s="122">
        <v>0</v>
      </c>
      <c r="Z25" s="122">
        <v>-13</v>
      </c>
      <c r="AA25" s="122">
        <v>8.6666666666666714</v>
      </c>
      <c r="AB25" s="122">
        <v>31.111111111111114</v>
      </c>
      <c r="AC25" s="165" t="s">
        <v>13</v>
      </c>
      <c r="AD25" s="165" t="s">
        <v>13</v>
      </c>
      <c r="AE25" s="122">
        <v>0</v>
      </c>
      <c r="AF25" s="122">
        <v>-100</v>
      </c>
      <c r="AG25" s="122">
        <v>46.201062567700006</v>
      </c>
      <c r="AH25" s="165" t="s">
        <v>13</v>
      </c>
      <c r="AI25" s="165" t="s">
        <v>13</v>
      </c>
      <c r="AJ25" s="165" t="s">
        <v>13</v>
      </c>
      <c r="AK25" s="165" t="s">
        <v>13</v>
      </c>
      <c r="AL25" s="122">
        <v>32.54616477272728</v>
      </c>
      <c r="AM25" s="11"/>
    </row>
    <row r="26" spans="2:39" ht="14.25" customHeight="1" x14ac:dyDescent="0.2">
      <c r="B26" s="58" t="s">
        <v>12</v>
      </c>
      <c r="C26" s="143">
        <v>2014483</v>
      </c>
      <c r="D26" s="143">
        <v>422077</v>
      </c>
      <c r="E26" s="143">
        <v>621308</v>
      </c>
      <c r="F26" s="143">
        <v>160914</v>
      </c>
      <c r="G26" s="143">
        <v>95520</v>
      </c>
      <c r="H26" s="143">
        <v>188040</v>
      </c>
      <c r="I26" s="143">
        <v>175004</v>
      </c>
      <c r="J26" s="143">
        <v>23726</v>
      </c>
      <c r="K26" s="143">
        <v>15076</v>
      </c>
      <c r="L26" s="143">
        <v>79204</v>
      </c>
      <c r="M26" s="143">
        <v>161665</v>
      </c>
      <c r="N26" s="143">
        <v>5197</v>
      </c>
      <c r="O26" s="143">
        <v>15419</v>
      </c>
      <c r="P26" s="143">
        <v>1086</v>
      </c>
      <c r="Q26" s="143">
        <v>20834</v>
      </c>
      <c r="R26" s="143">
        <v>19742</v>
      </c>
      <c r="S26" s="143">
        <v>9671</v>
      </c>
      <c r="T26" s="105"/>
      <c r="U26" s="58" t="s">
        <v>12</v>
      </c>
      <c r="V26" s="123">
        <v>-2.8448986663079268</v>
      </c>
      <c r="W26" s="124">
        <v>-2.0970107350080696</v>
      </c>
      <c r="X26" s="124">
        <v>-7.2712728630566374</v>
      </c>
      <c r="Y26" s="124">
        <v>-17.570254918776484</v>
      </c>
      <c r="Z26" s="124">
        <v>18.434882747068684</v>
      </c>
      <c r="AA26" s="124">
        <v>-1.5374388427994035</v>
      </c>
      <c r="AB26" s="124">
        <v>-34.666064775662278</v>
      </c>
      <c r="AC26" s="124">
        <v>0.47205597235100072</v>
      </c>
      <c r="AD26" s="124">
        <v>143.65216237728839</v>
      </c>
      <c r="AE26" s="124">
        <v>13.681127215797176</v>
      </c>
      <c r="AF26" s="124">
        <v>3.7064299631955038</v>
      </c>
      <c r="AG26" s="124">
        <v>54.897055993842599</v>
      </c>
      <c r="AH26" s="124">
        <v>152.11751734872561</v>
      </c>
      <c r="AI26" s="124">
        <v>0</v>
      </c>
      <c r="AJ26" s="124">
        <v>3.2110972448881796</v>
      </c>
      <c r="AK26" s="124">
        <v>9.7203930706108821</v>
      </c>
      <c r="AL26" s="124">
        <v>35.642642953158941</v>
      </c>
      <c r="AM26" s="11"/>
    </row>
    <row r="27" spans="2:39" s="20" customFormat="1" ht="14.25" customHeight="1" x14ac:dyDescent="0.2">
      <c r="B27" s="20" t="s">
        <v>91</v>
      </c>
      <c r="C27" s="10"/>
      <c r="D27" s="57"/>
      <c r="E27" s="47"/>
      <c r="F27" s="47"/>
      <c r="G27" s="47"/>
      <c r="H27" s="23"/>
      <c r="I27" s="57"/>
      <c r="J27" s="106"/>
      <c r="K27" s="106"/>
      <c r="L27" s="106"/>
      <c r="M27" s="106"/>
      <c r="N27" s="106"/>
      <c r="O27" s="106"/>
      <c r="P27" s="106"/>
      <c r="Q27" s="106"/>
      <c r="R27" s="106"/>
      <c r="S27" s="47"/>
      <c r="T27" s="47"/>
      <c r="U27" s="20" t="s">
        <v>91</v>
      </c>
      <c r="W27" s="53"/>
      <c r="X27" s="53"/>
      <c r="Y27" s="53"/>
      <c r="Z27" s="53"/>
      <c r="AA27" s="53"/>
      <c r="AB27" s="53"/>
      <c r="AC27" s="53"/>
      <c r="AD27" s="53"/>
      <c r="AE27" s="53"/>
      <c r="AF27" s="53"/>
      <c r="AG27" s="53"/>
      <c r="AH27" s="53"/>
      <c r="AI27" s="53"/>
      <c r="AJ27" s="53"/>
      <c r="AK27" s="53"/>
      <c r="AL27" s="53"/>
    </row>
    <row r="28" spans="2:39" s="20" customFormat="1" ht="14.25" customHeight="1" x14ac:dyDescent="0.2">
      <c r="B28" s="107" t="s">
        <v>30</v>
      </c>
      <c r="C28" s="10"/>
      <c r="D28" s="57"/>
      <c r="E28" s="47"/>
      <c r="F28" s="47"/>
      <c r="G28" s="47"/>
      <c r="H28" s="47"/>
      <c r="I28" s="57"/>
      <c r="J28" s="62"/>
      <c r="K28" s="62"/>
      <c r="L28" s="62"/>
      <c r="M28" s="62"/>
      <c r="N28" s="62"/>
      <c r="O28" s="62"/>
      <c r="P28" s="62"/>
      <c r="Q28" s="62"/>
      <c r="R28" s="62"/>
      <c r="S28" s="47"/>
      <c r="T28" s="47"/>
      <c r="U28" s="108" t="s">
        <v>89</v>
      </c>
      <c r="W28" s="53"/>
      <c r="X28" s="53"/>
      <c r="Y28" s="53"/>
      <c r="Z28" s="53"/>
      <c r="AA28" s="53"/>
      <c r="AB28" s="53"/>
      <c r="AC28" s="53"/>
      <c r="AD28" s="53"/>
      <c r="AE28" s="53"/>
      <c r="AF28" s="53"/>
      <c r="AG28" s="53"/>
      <c r="AH28" s="53"/>
      <c r="AI28" s="53"/>
      <c r="AJ28" s="53"/>
      <c r="AK28" s="53"/>
      <c r="AL28" s="53"/>
    </row>
    <row r="29" spans="2:39" s="20" customFormat="1" ht="14.25" customHeight="1" x14ac:dyDescent="0.2">
      <c r="B29" s="347" t="s">
        <v>107</v>
      </c>
      <c r="C29" s="347"/>
      <c r="D29" s="347"/>
      <c r="E29" s="347"/>
      <c r="F29" s="347"/>
      <c r="G29" s="347"/>
      <c r="H29" s="347"/>
      <c r="I29" s="347"/>
      <c r="J29" s="347"/>
      <c r="K29" s="347"/>
      <c r="L29" s="347"/>
      <c r="M29" s="347"/>
      <c r="N29" s="347"/>
      <c r="O29" s="347"/>
      <c r="P29" s="347"/>
      <c r="Q29" s="347"/>
      <c r="R29" s="347"/>
      <c r="S29" s="347"/>
      <c r="T29" s="105"/>
      <c r="U29" s="347" t="s">
        <v>107</v>
      </c>
      <c r="V29" s="347"/>
      <c r="W29" s="347"/>
      <c r="X29" s="347"/>
      <c r="Y29" s="347"/>
      <c r="Z29" s="347"/>
      <c r="AA29" s="347"/>
      <c r="AB29" s="347"/>
      <c r="AC29" s="347"/>
      <c r="AD29" s="347"/>
      <c r="AE29" s="347"/>
      <c r="AF29" s="347"/>
      <c r="AG29" s="347"/>
      <c r="AH29" s="347"/>
      <c r="AI29" s="347"/>
      <c r="AJ29" s="347"/>
      <c r="AK29" s="347"/>
      <c r="AL29" s="347"/>
    </row>
    <row r="30" spans="2:39" s="20" customFormat="1" ht="14.25" customHeight="1" x14ac:dyDescent="0.2">
      <c r="B30" s="113" t="s">
        <v>263</v>
      </c>
      <c r="C30" s="105"/>
      <c r="D30" s="105"/>
      <c r="E30" s="105"/>
      <c r="F30" s="105"/>
      <c r="G30" s="105"/>
      <c r="H30" s="105"/>
      <c r="I30" s="105"/>
      <c r="J30" s="105"/>
      <c r="K30" s="105"/>
      <c r="L30" s="105"/>
      <c r="M30" s="105"/>
      <c r="N30" s="105"/>
      <c r="O30" s="105"/>
      <c r="P30" s="105"/>
      <c r="Q30" s="105"/>
      <c r="R30" s="105"/>
      <c r="S30" s="105"/>
      <c r="T30" s="105"/>
      <c r="U30" s="20" t="s">
        <v>32</v>
      </c>
      <c r="V30" s="105"/>
      <c r="W30" s="105"/>
      <c r="X30" s="105"/>
      <c r="Y30" s="105"/>
      <c r="Z30" s="105"/>
      <c r="AA30" s="105"/>
      <c r="AB30" s="105"/>
      <c r="AC30" s="105"/>
      <c r="AD30" s="105"/>
      <c r="AE30" s="105"/>
      <c r="AF30" s="105"/>
      <c r="AG30" s="105"/>
      <c r="AH30" s="105"/>
      <c r="AI30" s="105"/>
      <c r="AJ30" s="105"/>
      <c r="AK30" s="105"/>
      <c r="AL30" s="105"/>
    </row>
    <row r="31" spans="2:39" ht="14.25" customHeight="1" x14ac:dyDescent="0.2">
      <c r="B31" s="105"/>
      <c r="C31" s="105"/>
      <c r="D31" s="105"/>
      <c r="E31" s="105"/>
      <c r="F31" s="105"/>
      <c r="G31" s="105"/>
      <c r="H31" s="105"/>
      <c r="I31" s="105"/>
      <c r="J31" s="105"/>
      <c r="K31" s="105"/>
      <c r="L31" s="105"/>
      <c r="M31" s="105"/>
      <c r="N31" s="105"/>
      <c r="O31" s="105"/>
      <c r="P31" s="105"/>
      <c r="Q31" s="105"/>
      <c r="R31" s="105"/>
      <c r="S31" s="105"/>
      <c r="T31" s="105"/>
      <c r="U31" s="107" t="s">
        <v>33</v>
      </c>
    </row>
    <row r="32" spans="2:39" ht="14.25" customHeight="1" x14ac:dyDescent="0.2">
      <c r="C32" s="105"/>
      <c r="D32" s="105"/>
      <c r="E32" s="105"/>
      <c r="F32" s="105"/>
      <c r="G32" s="105"/>
      <c r="H32" s="105"/>
      <c r="I32" s="105"/>
      <c r="J32" s="105"/>
      <c r="K32" s="105"/>
      <c r="L32" s="105"/>
      <c r="M32" s="105"/>
      <c r="N32" s="105"/>
      <c r="O32" s="105"/>
      <c r="P32" s="105"/>
      <c r="Q32" s="105"/>
      <c r="R32" s="105"/>
      <c r="S32" s="105"/>
      <c r="T32" s="105"/>
      <c r="U32" s="113" t="str">
        <f>B30</f>
        <v>Fecha de publicación: 13 de Febrero de 2018</v>
      </c>
      <c r="V32" s="105"/>
      <c r="W32" s="105"/>
      <c r="X32" s="105"/>
      <c r="Y32" s="105"/>
      <c r="Z32" s="105"/>
      <c r="AB32" s="105"/>
      <c r="AC32" s="105"/>
      <c r="AD32" s="105"/>
      <c r="AE32" s="105"/>
      <c r="AF32" s="105"/>
      <c r="AG32" s="105"/>
      <c r="AH32" s="105"/>
      <c r="AI32" s="105"/>
      <c r="AJ32" s="105"/>
      <c r="AK32" s="105"/>
      <c r="AL32" s="105"/>
    </row>
    <row r="33" spans="2:39" ht="14.25" customHeight="1" x14ac:dyDescent="0.2">
      <c r="C33" s="105"/>
      <c r="D33" s="105"/>
      <c r="E33" s="105"/>
      <c r="F33" s="105"/>
      <c r="G33" s="105"/>
      <c r="H33" s="105"/>
      <c r="I33" s="105"/>
      <c r="J33" s="105"/>
      <c r="K33" s="105"/>
      <c r="L33" s="105"/>
      <c r="M33" s="105"/>
      <c r="N33" s="105"/>
      <c r="O33" s="105"/>
      <c r="P33" s="105"/>
      <c r="Q33" s="105"/>
      <c r="R33" s="105"/>
      <c r="S33" s="105"/>
      <c r="T33" s="105"/>
      <c r="U33" s="113"/>
      <c r="V33" s="105"/>
      <c r="W33" s="105"/>
      <c r="X33" s="105"/>
      <c r="Y33" s="105"/>
      <c r="Z33" s="105"/>
      <c r="AB33" s="105"/>
      <c r="AC33" s="105"/>
      <c r="AD33" s="105"/>
      <c r="AE33" s="105"/>
      <c r="AF33" s="105"/>
      <c r="AG33" s="105"/>
      <c r="AH33" s="105"/>
      <c r="AI33" s="105"/>
      <c r="AJ33" s="105"/>
      <c r="AK33" s="105"/>
      <c r="AL33" s="105"/>
    </row>
    <row r="34" spans="2:39" ht="14.25" customHeight="1" x14ac:dyDescent="0.2">
      <c r="B34" s="1" t="s">
        <v>142</v>
      </c>
      <c r="C34" s="308"/>
      <c r="D34" s="3"/>
      <c r="E34" s="3"/>
      <c r="F34" s="3"/>
      <c r="G34" s="3"/>
      <c r="H34" s="3"/>
      <c r="I34" s="3"/>
      <c r="J34" s="3"/>
      <c r="K34" s="3"/>
      <c r="L34" s="3"/>
      <c r="M34" s="3"/>
      <c r="N34" s="3"/>
      <c r="O34" s="3"/>
      <c r="P34" s="3"/>
      <c r="Q34" s="3"/>
      <c r="R34" s="3"/>
      <c r="S34" s="3"/>
      <c r="U34" s="16" t="s">
        <v>144</v>
      </c>
      <c r="V34" s="17"/>
      <c r="W34" s="17"/>
      <c r="X34" s="17"/>
      <c r="Y34" s="17"/>
      <c r="Z34" s="17"/>
      <c r="AA34" s="17"/>
      <c r="AB34" s="17"/>
      <c r="AC34" s="17"/>
      <c r="AD34" s="17"/>
      <c r="AE34" s="17"/>
      <c r="AF34" s="17"/>
      <c r="AG34" s="17"/>
      <c r="AH34" s="17"/>
      <c r="AI34" s="17"/>
      <c r="AJ34" s="17"/>
      <c r="AK34" s="17"/>
      <c r="AL34" s="17"/>
      <c r="AM34" s="3"/>
    </row>
    <row r="35" spans="2:39" ht="14.25" customHeight="1" x14ac:dyDescent="0.2">
      <c r="B35" s="1" t="s">
        <v>96</v>
      </c>
      <c r="C35" s="3"/>
      <c r="D35" s="3"/>
      <c r="E35" s="3"/>
      <c r="F35" s="3"/>
      <c r="G35" s="3"/>
      <c r="H35" s="3"/>
      <c r="I35" s="3"/>
      <c r="J35" s="3"/>
      <c r="K35" s="3"/>
      <c r="L35" s="3"/>
      <c r="M35" s="3"/>
      <c r="N35" s="3"/>
      <c r="O35" s="3"/>
      <c r="P35" s="3"/>
      <c r="Q35" s="3"/>
      <c r="R35" s="3"/>
      <c r="S35" s="3"/>
      <c r="U35" s="4" t="s">
        <v>98</v>
      </c>
      <c r="V35" s="4"/>
      <c r="W35" s="4"/>
      <c r="X35" s="4"/>
      <c r="Y35" s="4"/>
      <c r="Z35" s="4"/>
      <c r="AA35" s="4"/>
      <c r="AB35" s="3"/>
      <c r="AC35" s="3"/>
      <c r="AD35" s="3"/>
      <c r="AE35" s="3"/>
      <c r="AF35" s="3"/>
      <c r="AG35" s="3"/>
      <c r="AH35" s="3"/>
      <c r="AI35" s="3"/>
      <c r="AJ35" s="3"/>
      <c r="AK35" s="3"/>
      <c r="AL35" s="3"/>
    </row>
    <row r="36" spans="2:39" ht="14.25" customHeight="1" x14ac:dyDescent="0.2">
      <c r="B36" s="5" t="s">
        <v>252</v>
      </c>
      <c r="C36" s="3"/>
      <c r="D36" s="3"/>
      <c r="E36" s="3"/>
      <c r="F36" s="3"/>
      <c r="G36" s="3"/>
      <c r="H36" s="3"/>
      <c r="I36" s="3"/>
      <c r="J36" s="3"/>
      <c r="K36" s="3"/>
      <c r="L36" s="3"/>
      <c r="M36" s="3"/>
      <c r="N36" s="3"/>
      <c r="O36" s="3"/>
      <c r="P36" s="3"/>
      <c r="Q36" s="3"/>
      <c r="R36" s="3"/>
      <c r="S36" s="34" t="s">
        <v>0</v>
      </c>
      <c r="U36" s="7" t="s">
        <v>253</v>
      </c>
      <c r="V36" s="4"/>
      <c r="W36" s="4"/>
      <c r="X36" s="4"/>
      <c r="Y36" s="4"/>
      <c r="Z36" s="4"/>
      <c r="AA36" s="4"/>
      <c r="AB36" s="4"/>
      <c r="AC36" s="45"/>
      <c r="AD36" s="45"/>
      <c r="AE36" s="45"/>
      <c r="AF36" s="45"/>
      <c r="AG36" s="45"/>
      <c r="AH36" s="45"/>
      <c r="AI36" s="45"/>
      <c r="AJ36" s="45"/>
      <c r="AK36" s="45"/>
    </row>
    <row r="37" spans="2:39" s="263" customFormat="1" ht="22.5" x14ac:dyDescent="0.2">
      <c r="B37" s="231" t="s">
        <v>1</v>
      </c>
      <c r="C37" s="258" t="s">
        <v>2</v>
      </c>
      <c r="D37" s="168" t="s">
        <v>180</v>
      </c>
      <c r="E37" s="257" t="s">
        <v>46</v>
      </c>
      <c r="F37" s="168" t="s">
        <v>104</v>
      </c>
      <c r="G37" s="168" t="s">
        <v>140</v>
      </c>
      <c r="H37" s="168" t="s">
        <v>255</v>
      </c>
      <c r="I37" s="257" t="s">
        <v>49</v>
      </c>
      <c r="J37" s="168" t="s">
        <v>256</v>
      </c>
      <c r="K37" s="257" t="s">
        <v>51</v>
      </c>
      <c r="L37" s="257" t="s">
        <v>56</v>
      </c>
      <c r="M37" s="168" t="s">
        <v>198</v>
      </c>
      <c r="N37" s="257" t="s">
        <v>57</v>
      </c>
      <c r="O37" s="257" t="s">
        <v>58</v>
      </c>
      <c r="P37" s="257" t="s">
        <v>59</v>
      </c>
      <c r="Q37" s="168" t="s">
        <v>200</v>
      </c>
      <c r="R37" s="168" t="s">
        <v>201</v>
      </c>
      <c r="S37" s="295" t="s">
        <v>204</v>
      </c>
      <c r="T37" s="259"/>
      <c r="U37" s="231" t="s">
        <v>1</v>
      </c>
      <c r="V37" s="258" t="s">
        <v>2</v>
      </c>
      <c r="W37" s="260" t="s">
        <v>106</v>
      </c>
      <c r="X37" s="261" t="s">
        <v>46</v>
      </c>
      <c r="Y37" s="260" t="s">
        <v>104</v>
      </c>
      <c r="Z37" s="261" t="s">
        <v>47</v>
      </c>
      <c r="AA37" s="168" t="s">
        <v>255</v>
      </c>
      <c r="AB37" s="257" t="s">
        <v>49</v>
      </c>
      <c r="AC37" s="168" t="s">
        <v>256</v>
      </c>
      <c r="AD37" s="261" t="s">
        <v>51</v>
      </c>
      <c r="AE37" s="262" t="s">
        <v>56</v>
      </c>
      <c r="AF37" s="262" t="s">
        <v>63</v>
      </c>
      <c r="AG37" s="296" t="s">
        <v>207</v>
      </c>
      <c r="AH37" s="262" t="s">
        <v>58</v>
      </c>
      <c r="AI37" s="262" t="s">
        <v>59</v>
      </c>
      <c r="AJ37" s="296" t="s">
        <v>200</v>
      </c>
      <c r="AK37" s="296" t="s">
        <v>208</v>
      </c>
      <c r="AL37" s="262" t="s">
        <v>62</v>
      </c>
    </row>
    <row r="38" spans="2:39" ht="14.25" customHeight="1" x14ac:dyDescent="0.2">
      <c r="B38" s="55" t="s">
        <v>2</v>
      </c>
      <c r="C38" s="73">
        <v>30032158</v>
      </c>
      <c r="D38" s="73">
        <v>7223213</v>
      </c>
      <c r="E38" s="73">
        <v>6679309</v>
      </c>
      <c r="F38" s="73">
        <v>2734406</v>
      </c>
      <c r="G38" s="73">
        <v>2235758</v>
      </c>
      <c r="H38" s="73">
        <v>2883311</v>
      </c>
      <c r="I38" s="73">
        <v>1721328</v>
      </c>
      <c r="J38" s="73">
        <v>529133</v>
      </c>
      <c r="K38" s="73">
        <v>712945</v>
      </c>
      <c r="L38" s="73">
        <v>1748695</v>
      </c>
      <c r="M38" s="73">
        <v>989465</v>
      </c>
      <c r="N38" s="73">
        <v>430421</v>
      </c>
      <c r="O38" s="73">
        <v>606845</v>
      </c>
      <c r="P38" s="73">
        <v>319471</v>
      </c>
      <c r="Q38" s="73">
        <v>230818</v>
      </c>
      <c r="R38" s="73">
        <v>582328</v>
      </c>
      <c r="S38" s="73">
        <v>404712</v>
      </c>
      <c r="T38" s="105"/>
      <c r="U38" s="115" t="s">
        <v>2</v>
      </c>
      <c r="V38" s="125">
        <v>-3.5448246668553054</v>
      </c>
      <c r="W38" s="125">
        <v>-6.2448584161286789</v>
      </c>
      <c r="X38" s="125">
        <v>-1.0899592516592518</v>
      </c>
      <c r="Y38" s="125">
        <v>-4.2485749723188491</v>
      </c>
      <c r="Z38" s="125">
        <v>2.2408068203280185</v>
      </c>
      <c r="AA38" s="125">
        <v>-5.5578283722421702</v>
      </c>
      <c r="AB38" s="125">
        <v>-12.661514965472094</v>
      </c>
      <c r="AC38" s="125">
        <v>-11.296984855545972</v>
      </c>
      <c r="AD38" s="125">
        <v>2.3218665637149765</v>
      </c>
      <c r="AE38" s="125">
        <v>-5.0828349629655341</v>
      </c>
      <c r="AF38" s="125">
        <v>-0.8638525499280123</v>
      </c>
      <c r="AG38" s="125">
        <v>8.6142766298916928</v>
      </c>
      <c r="AH38" s="125">
        <v>6.8248030629758318</v>
      </c>
      <c r="AI38" s="125">
        <v>7.8892978960521551</v>
      </c>
      <c r="AJ38" s="125">
        <v>-12.479097861820279</v>
      </c>
      <c r="AK38" s="125">
        <v>4.3469535129168548</v>
      </c>
      <c r="AL38" s="125">
        <v>2.1262421584411308</v>
      </c>
    </row>
    <row r="39" spans="2:39" ht="14.25" customHeight="1" x14ac:dyDescent="0.2">
      <c r="B39" s="25" t="s">
        <v>3</v>
      </c>
      <c r="C39" s="142">
        <v>18841651</v>
      </c>
      <c r="D39" s="138">
        <v>4152735</v>
      </c>
      <c r="E39" s="138">
        <v>4511170</v>
      </c>
      <c r="F39" s="138">
        <v>1536352</v>
      </c>
      <c r="G39" s="138">
        <v>1253766</v>
      </c>
      <c r="H39" s="138">
        <v>1760658</v>
      </c>
      <c r="I39" s="138">
        <v>1399711</v>
      </c>
      <c r="J39" s="138">
        <v>309386</v>
      </c>
      <c r="K39" s="138">
        <v>583085</v>
      </c>
      <c r="L39" s="138">
        <v>1227024</v>
      </c>
      <c r="M39" s="138">
        <v>698939</v>
      </c>
      <c r="N39" s="138">
        <v>172053</v>
      </c>
      <c r="O39" s="138">
        <v>296007</v>
      </c>
      <c r="P39" s="138">
        <v>242117</v>
      </c>
      <c r="Q39" s="138">
        <v>153994</v>
      </c>
      <c r="R39" s="138">
        <v>408333</v>
      </c>
      <c r="S39" s="138">
        <v>136321</v>
      </c>
      <c r="T39" s="105"/>
      <c r="U39" s="25" t="s">
        <v>3</v>
      </c>
      <c r="V39" s="121">
        <v>-2.4918012568783228</v>
      </c>
      <c r="W39" s="122">
        <v>-4.1091395522885934</v>
      </c>
      <c r="X39" s="122">
        <v>-1.3345796103104011</v>
      </c>
      <c r="Y39" s="122">
        <v>-2.7727722539984456</v>
      </c>
      <c r="Z39" s="122">
        <v>2.0107858349144565</v>
      </c>
      <c r="AA39" s="122">
        <v>-3.3104912526764725</v>
      </c>
      <c r="AB39" s="122">
        <v>-7.9499916280627287</v>
      </c>
      <c r="AC39" s="122">
        <v>-10.365753484364356</v>
      </c>
      <c r="AD39" s="122">
        <v>-1.4021904022434988</v>
      </c>
      <c r="AE39" s="122">
        <v>-2.6441402174845217</v>
      </c>
      <c r="AF39" s="122">
        <v>0.97266069991894466</v>
      </c>
      <c r="AG39" s="122">
        <v>-6.2477919875644714</v>
      </c>
      <c r="AH39" s="122">
        <v>1.4586102187211181</v>
      </c>
      <c r="AI39" s="122">
        <v>17.537401641281985</v>
      </c>
      <c r="AJ39" s="122">
        <v>-8.5546147750152635</v>
      </c>
      <c r="AK39" s="122">
        <v>2.4471884301045175</v>
      </c>
      <c r="AL39" s="122">
        <v>1.9892199068349665</v>
      </c>
    </row>
    <row r="40" spans="2:39" ht="14.25" customHeight="1" x14ac:dyDescent="0.2">
      <c r="B40" s="25" t="s">
        <v>6</v>
      </c>
      <c r="C40" s="142">
        <v>1978852</v>
      </c>
      <c r="D40" s="138">
        <v>120049</v>
      </c>
      <c r="E40" s="138">
        <v>142940</v>
      </c>
      <c r="F40" s="138">
        <v>370904</v>
      </c>
      <c r="G40" s="138">
        <v>442240</v>
      </c>
      <c r="H40" s="138">
        <v>178348</v>
      </c>
      <c r="I40" s="138">
        <v>60471</v>
      </c>
      <c r="J40" s="138">
        <v>99304</v>
      </c>
      <c r="K40" s="138">
        <v>54926</v>
      </c>
      <c r="L40" s="138">
        <v>73746</v>
      </c>
      <c r="M40" s="138">
        <v>34240</v>
      </c>
      <c r="N40" s="138">
        <v>136516</v>
      </c>
      <c r="O40" s="138">
        <v>51921</v>
      </c>
      <c r="P40" s="138">
        <v>40204</v>
      </c>
      <c r="Q40" s="138">
        <v>28597</v>
      </c>
      <c r="R40" s="138">
        <v>66081</v>
      </c>
      <c r="S40" s="138">
        <v>78365</v>
      </c>
      <c r="T40" s="105"/>
      <c r="U40" s="25" t="s">
        <v>6</v>
      </c>
      <c r="V40" s="121">
        <v>-0.60966338823999511</v>
      </c>
      <c r="W40" s="122">
        <v>-0.34213192619534599</v>
      </c>
      <c r="X40" s="122">
        <v>-6.9007256572090024E-3</v>
      </c>
      <c r="Y40" s="122">
        <v>-0.68227643050788322</v>
      </c>
      <c r="Z40" s="122">
        <v>-0.99151391764151919</v>
      </c>
      <c r="AA40" s="122">
        <v>-0.7918136673183771</v>
      </c>
      <c r="AB40" s="122">
        <v>-0.26389361043600018</v>
      </c>
      <c r="AC40" s="122">
        <v>-1.4418579700329566</v>
      </c>
      <c r="AD40" s="122">
        <v>-0.93000960148801148</v>
      </c>
      <c r="AE40" s="122">
        <v>-0.79485957517024541</v>
      </c>
      <c r="AF40" s="122">
        <v>-0.60766245828269472</v>
      </c>
      <c r="AG40" s="122">
        <v>1.7459700618748164</v>
      </c>
      <c r="AH40" s="122">
        <v>-3.0031245874224322</v>
      </c>
      <c r="AI40" s="122">
        <v>-2.7371584883995856</v>
      </c>
      <c r="AJ40" s="122">
        <v>-1.8803392876778815</v>
      </c>
      <c r="AK40" s="122">
        <v>-2.6631115507222183</v>
      </c>
      <c r="AL40" s="122">
        <v>-4.6938322322766979</v>
      </c>
      <c r="AM40" s="15"/>
    </row>
    <row r="41" spans="2:39" ht="14.25" customHeight="1" x14ac:dyDescent="0.2">
      <c r="B41" s="25" t="s">
        <v>4</v>
      </c>
      <c r="C41" s="142">
        <v>1894786</v>
      </c>
      <c r="D41" s="138">
        <v>1159672</v>
      </c>
      <c r="E41" s="138">
        <v>239903</v>
      </c>
      <c r="F41" s="138">
        <v>136471</v>
      </c>
      <c r="G41" s="138">
        <v>31358</v>
      </c>
      <c r="H41" s="138">
        <v>99443</v>
      </c>
      <c r="I41" s="138">
        <v>25137</v>
      </c>
      <c r="J41" s="138">
        <v>38884</v>
      </c>
      <c r="K41" s="138">
        <v>1571</v>
      </c>
      <c r="L41" s="138">
        <v>63942</v>
      </c>
      <c r="M41" s="138">
        <v>12867</v>
      </c>
      <c r="N41" s="138">
        <v>2735</v>
      </c>
      <c r="O41" s="138">
        <v>22213</v>
      </c>
      <c r="P41" s="138">
        <v>9607</v>
      </c>
      <c r="Q41" s="138">
        <v>9916</v>
      </c>
      <c r="R41" s="138">
        <v>26727</v>
      </c>
      <c r="S41" s="138">
        <v>14340</v>
      </c>
      <c r="T41" s="105"/>
      <c r="U41" s="25" t="s">
        <v>4</v>
      </c>
      <c r="V41" s="121">
        <v>-0.30420861854831771</v>
      </c>
      <c r="W41" s="122">
        <v>-1.2751517391890124</v>
      </c>
      <c r="X41" s="122">
        <v>-0.43449397319349647</v>
      </c>
      <c r="Y41" s="122">
        <v>1.2559993332712356</v>
      </c>
      <c r="Z41" s="122">
        <v>3.2010872721569203E-3</v>
      </c>
      <c r="AA41" s="122">
        <v>-1.1374091833221909</v>
      </c>
      <c r="AB41" s="122">
        <v>-0.11152435218964206</v>
      </c>
      <c r="AC41" s="122">
        <v>-0.99828673544311775</v>
      </c>
      <c r="AD41" s="122">
        <v>9.0561120144897422E-2</v>
      </c>
      <c r="AE41" s="122">
        <v>1.0924162667219584</v>
      </c>
      <c r="AF41" s="122">
        <v>-0.20108467498324289</v>
      </c>
      <c r="AG41" s="122">
        <v>0</v>
      </c>
      <c r="AH41" s="122">
        <v>2.5732517713330076</v>
      </c>
      <c r="AI41" s="122">
        <v>-0.28705548613690907</v>
      </c>
      <c r="AJ41" s="122">
        <v>0</v>
      </c>
      <c r="AK41" s="122">
        <v>2.2490050513466939</v>
      </c>
      <c r="AL41" s="122">
        <v>-1.3283335772649072</v>
      </c>
    </row>
    <row r="42" spans="2:39" ht="14.25" customHeight="1" x14ac:dyDescent="0.2">
      <c r="B42" s="25" t="s">
        <v>5</v>
      </c>
      <c r="C42" s="142">
        <v>2393112</v>
      </c>
      <c r="D42" s="138">
        <v>612290</v>
      </c>
      <c r="E42" s="138">
        <v>691479</v>
      </c>
      <c r="F42" s="138">
        <v>152801</v>
      </c>
      <c r="G42" s="138">
        <v>126376</v>
      </c>
      <c r="H42" s="138">
        <v>316110</v>
      </c>
      <c r="I42" s="138">
        <v>56592</v>
      </c>
      <c r="J42" s="138">
        <v>13726</v>
      </c>
      <c r="K42" s="138">
        <v>25809</v>
      </c>
      <c r="L42" s="138">
        <v>33732</v>
      </c>
      <c r="M42" s="138">
        <v>49709</v>
      </c>
      <c r="N42" s="138">
        <v>46518</v>
      </c>
      <c r="O42" s="138">
        <v>135066</v>
      </c>
      <c r="P42" s="138">
        <v>13546</v>
      </c>
      <c r="Q42" s="138">
        <v>6384</v>
      </c>
      <c r="R42" s="138">
        <v>22854</v>
      </c>
      <c r="S42" s="138">
        <v>90120</v>
      </c>
      <c r="T42" s="105"/>
      <c r="U42" s="25" t="s">
        <v>5</v>
      </c>
      <c r="V42" s="121">
        <v>-7.956739284946919E-2</v>
      </c>
      <c r="W42" s="122">
        <v>-0.88640970840064381</v>
      </c>
      <c r="X42" s="122">
        <v>1.2726211636370912</v>
      </c>
      <c r="Y42" s="122">
        <v>-2.3761666877937504</v>
      </c>
      <c r="Z42" s="122">
        <v>0.39570011665676907</v>
      </c>
      <c r="AA42" s="122">
        <v>-0.30930323738261917</v>
      </c>
      <c r="AB42" s="122">
        <v>-0.85896076352067818</v>
      </c>
      <c r="AC42" s="122">
        <v>-0.71145741481454106</v>
      </c>
      <c r="AD42" s="122">
        <v>1.6603828826566056</v>
      </c>
      <c r="AE42" s="122">
        <v>-0.11387704102070301</v>
      </c>
      <c r="AF42" s="122">
        <v>-1.7733924998522169E-2</v>
      </c>
      <c r="AG42" s="122">
        <v>8.4583278658739669</v>
      </c>
      <c r="AH42" s="122">
        <v>0.404876116709941</v>
      </c>
      <c r="AI42" s="122">
        <v>0.46502988754179264</v>
      </c>
      <c r="AJ42" s="122">
        <v>-0.71929897735933479</v>
      </c>
      <c r="AK42" s="122">
        <v>0.29745425744845122</v>
      </c>
      <c r="AL42" s="122">
        <v>0.28918508350030087</v>
      </c>
    </row>
    <row r="43" spans="2:39" ht="14.25" customHeight="1" x14ac:dyDescent="0.2">
      <c r="B43" s="25" t="s">
        <v>7</v>
      </c>
      <c r="C43" s="142">
        <v>967435</v>
      </c>
      <c r="D43" s="138">
        <v>55571</v>
      </c>
      <c r="E43" s="138">
        <v>209921</v>
      </c>
      <c r="F43" s="138">
        <v>279804</v>
      </c>
      <c r="G43" s="138">
        <v>116706</v>
      </c>
      <c r="H43" s="138">
        <v>153894</v>
      </c>
      <c r="I43" s="138">
        <v>21157</v>
      </c>
      <c r="J43" s="138">
        <v>34868</v>
      </c>
      <c r="K43" s="138">
        <v>654</v>
      </c>
      <c r="L43" s="138">
        <v>52860</v>
      </c>
      <c r="M43" s="138">
        <v>7309</v>
      </c>
      <c r="N43" s="138">
        <v>5948</v>
      </c>
      <c r="O43" s="138">
        <v>11149</v>
      </c>
      <c r="P43" s="138">
        <v>4990</v>
      </c>
      <c r="Q43" s="138">
        <v>0</v>
      </c>
      <c r="R43" s="138">
        <v>3604</v>
      </c>
      <c r="S43" s="138">
        <v>9000</v>
      </c>
      <c r="T43" s="105"/>
      <c r="U43" s="25" t="s">
        <v>7</v>
      </c>
      <c r="V43" s="121">
        <v>0.22737440771688752</v>
      </c>
      <c r="W43" s="122">
        <v>-0.23689251432115252</v>
      </c>
      <c r="X43" s="122">
        <v>0.20406008488484989</v>
      </c>
      <c r="Y43" s="122">
        <v>1.2697261019408665</v>
      </c>
      <c r="Z43" s="122">
        <v>0.84376087512239062</v>
      </c>
      <c r="AA43" s="122">
        <v>0.5366540549906631</v>
      </c>
      <c r="AB43" s="122">
        <v>-0.1997087580611607</v>
      </c>
      <c r="AC43" s="122">
        <v>2.0674845185927744</v>
      </c>
      <c r="AD43" s="122">
        <v>-0.45395376072632415</v>
      </c>
      <c r="AE43" s="122">
        <v>-0.57839549528913792</v>
      </c>
      <c r="AF43" s="122">
        <v>-0.21841783331513179</v>
      </c>
      <c r="AG43" s="122">
        <v>-0.37094608916837407</v>
      </c>
      <c r="AH43" s="122">
        <v>1.0998547726972658</v>
      </c>
      <c r="AI43" s="122">
        <v>0.63422376819425319</v>
      </c>
      <c r="AJ43" s="122">
        <v>-0.13081610289350054</v>
      </c>
      <c r="AK43" s="122">
        <v>0.13654225552754207</v>
      </c>
      <c r="AL43" s="122">
        <v>1.186012122557953</v>
      </c>
      <c r="AM43" s="15"/>
    </row>
    <row r="44" spans="2:39" ht="14.25" customHeight="1" x14ac:dyDescent="0.2">
      <c r="B44" s="25" t="s">
        <v>8</v>
      </c>
      <c r="C44" s="142">
        <v>688958</v>
      </c>
      <c r="D44" s="138">
        <v>256248</v>
      </c>
      <c r="E44" s="138">
        <v>77581</v>
      </c>
      <c r="F44" s="138">
        <v>78996</v>
      </c>
      <c r="G44" s="138">
        <v>84528</v>
      </c>
      <c r="H44" s="138">
        <v>53776</v>
      </c>
      <c r="I44" s="138">
        <v>28764</v>
      </c>
      <c r="J44" s="138">
        <v>4935</v>
      </c>
      <c r="K44" s="138">
        <v>6134</v>
      </c>
      <c r="L44" s="138">
        <v>12781</v>
      </c>
      <c r="M44" s="138">
        <v>4545</v>
      </c>
      <c r="N44" s="138">
        <v>7677</v>
      </c>
      <c r="O44" s="138">
        <v>41862</v>
      </c>
      <c r="P44" s="138">
        <v>5221</v>
      </c>
      <c r="Q44" s="138">
        <v>1010</v>
      </c>
      <c r="R44" s="138">
        <v>7569</v>
      </c>
      <c r="S44" s="138">
        <v>17331</v>
      </c>
      <c r="T44" s="105"/>
      <c r="U44" s="25" t="s">
        <v>8</v>
      </c>
      <c r="V44" s="121">
        <v>7.7723859972437014E-3</v>
      </c>
      <c r="W44" s="122">
        <v>1.6198666257892628E-2</v>
      </c>
      <c r="X44" s="122">
        <v>0.35475060910750833</v>
      </c>
      <c r="Y44" s="122">
        <v>5.1860572448274224E-2</v>
      </c>
      <c r="Z44" s="122">
        <v>-0.239669977048206</v>
      </c>
      <c r="AA44" s="122">
        <v>-1.2872622290730627E-2</v>
      </c>
      <c r="AB44" s="122">
        <v>0.14683870574923757</v>
      </c>
      <c r="AC44" s="122">
        <v>0</v>
      </c>
      <c r="AD44" s="122">
        <v>3.4444800055111538E-2</v>
      </c>
      <c r="AE44" s="122">
        <v>-0.56173188633138971</v>
      </c>
      <c r="AF44" s="122">
        <v>0</v>
      </c>
      <c r="AG44" s="122">
        <v>0.41485399360054892</v>
      </c>
      <c r="AH44" s="122">
        <v>0.16247854596664155</v>
      </c>
      <c r="AI44" s="122">
        <v>-7.503630407618803</v>
      </c>
      <c r="AJ44" s="122">
        <v>-2.9765403122144325</v>
      </c>
      <c r="AK44" s="122">
        <v>0.92927577055883626</v>
      </c>
      <c r="AL44" s="122">
        <v>2.7505387523152525</v>
      </c>
    </row>
    <row r="45" spans="2:39" ht="14.25" customHeight="1" x14ac:dyDescent="0.2">
      <c r="B45" s="25" t="s">
        <v>9</v>
      </c>
      <c r="C45" s="142">
        <v>672758</v>
      </c>
      <c r="D45" s="138">
        <v>207660</v>
      </c>
      <c r="E45" s="138">
        <v>100794</v>
      </c>
      <c r="F45" s="138">
        <v>5931</v>
      </c>
      <c r="G45" s="138">
        <v>51963</v>
      </c>
      <c r="H45" s="138">
        <v>80174</v>
      </c>
      <c r="I45" s="138">
        <v>13059</v>
      </c>
      <c r="J45" s="138">
        <v>3392</v>
      </c>
      <c r="K45" s="138">
        <v>3043</v>
      </c>
      <c r="L45" s="138">
        <v>148486</v>
      </c>
      <c r="M45" s="138">
        <v>13279</v>
      </c>
      <c r="N45" s="138">
        <v>11740</v>
      </c>
      <c r="O45" s="138">
        <v>0</v>
      </c>
      <c r="P45" s="138">
        <v>0</v>
      </c>
      <c r="Q45" s="138">
        <v>1704</v>
      </c>
      <c r="R45" s="138">
        <v>10881</v>
      </c>
      <c r="S45" s="138">
        <v>20652</v>
      </c>
      <c r="T45" s="105"/>
      <c r="U45" s="25" t="s">
        <v>9</v>
      </c>
      <c r="V45" s="121">
        <v>-0.25753897353759531</v>
      </c>
      <c r="W45" s="122">
        <v>-0.16659445626606723</v>
      </c>
      <c r="X45" s="122">
        <v>-0.25359426369035232</v>
      </c>
      <c r="Y45" s="122">
        <v>8.2920888290015773E-2</v>
      </c>
      <c r="Z45" s="122">
        <v>-0.17816337160461948</v>
      </c>
      <c r="AA45" s="122">
        <v>-7.8382150487833063E-2</v>
      </c>
      <c r="AB45" s="122">
        <v>-0.38906675732037094</v>
      </c>
      <c r="AC45" s="122">
        <v>0</v>
      </c>
      <c r="AD45" s="122">
        <v>7.2334080115734237E-2</v>
      </c>
      <c r="AE45" s="122">
        <v>-1.865238626137006</v>
      </c>
      <c r="AF45" s="122">
        <v>-0.66597400827783537</v>
      </c>
      <c r="AG45" s="122">
        <v>0.57029806906158198</v>
      </c>
      <c r="AH45" s="122">
        <v>0</v>
      </c>
      <c r="AI45" s="122">
        <v>-0.48968288811590371</v>
      </c>
      <c r="AJ45" s="122">
        <v>0.64611779516094181</v>
      </c>
      <c r="AK45" s="122">
        <v>-6.9525452945782579E-2</v>
      </c>
      <c r="AL45" s="122">
        <v>-6.4852152233488058E-2</v>
      </c>
      <c r="AM45" s="15"/>
    </row>
    <row r="46" spans="2:39" ht="14.25" customHeight="1" x14ac:dyDescent="0.2">
      <c r="B46" s="25" t="s">
        <v>14</v>
      </c>
      <c r="C46" s="142">
        <v>501123</v>
      </c>
      <c r="D46" s="138">
        <v>185316</v>
      </c>
      <c r="E46" s="138">
        <v>98696</v>
      </c>
      <c r="F46" s="138">
        <v>40306</v>
      </c>
      <c r="G46" s="138">
        <v>13082</v>
      </c>
      <c r="H46" s="138">
        <v>53803</v>
      </c>
      <c r="I46" s="138">
        <v>1805</v>
      </c>
      <c r="J46" s="138">
        <v>800</v>
      </c>
      <c r="K46" s="138">
        <v>990</v>
      </c>
      <c r="L46" s="138">
        <v>44484</v>
      </c>
      <c r="M46" s="138">
        <v>920</v>
      </c>
      <c r="N46" s="138">
        <v>10840</v>
      </c>
      <c r="O46" s="138">
        <v>9753</v>
      </c>
      <c r="P46" s="138">
        <v>0</v>
      </c>
      <c r="Q46" s="138">
        <v>7710</v>
      </c>
      <c r="R46" s="138">
        <v>14618</v>
      </c>
      <c r="S46" s="138">
        <v>18000</v>
      </c>
      <c r="T46" s="105"/>
      <c r="U46" s="25" t="s">
        <v>14</v>
      </c>
      <c r="V46" s="121">
        <v>0.16541050563225002</v>
      </c>
      <c r="W46" s="122">
        <v>0.96845439543280665</v>
      </c>
      <c r="X46" s="122">
        <v>-0.10139328020366961</v>
      </c>
      <c r="Y46" s="122">
        <v>-8.7823305672026841E-2</v>
      </c>
      <c r="Z46" s="122">
        <v>-0.39071556647583894</v>
      </c>
      <c r="AA46" s="122">
        <v>-0.36462603394507215</v>
      </c>
      <c r="AB46" s="122">
        <v>3.9424213672134618E-2</v>
      </c>
      <c r="AC46" s="122">
        <v>0.1341107285230049</v>
      </c>
      <c r="AD46" s="122">
        <v>0.14208480022733511</v>
      </c>
      <c r="AE46" s="122">
        <v>-0.20517407772080906</v>
      </c>
      <c r="AF46" s="122">
        <v>-0.39295171663392059</v>
      </c>
      <c r="AG46" s="122">
        <v>1.0633787889493391</v>
      </c>
      <c r="AH46" s="122">
        <v>0</v>
      </c>
      <c r="AI46" s="122">
        <v>-0.64165343960014964</v>
      </c>
      <c r="AJ46" s="122">
        <v>0.88272431169875143</v>
      </c>
      <c r="AK46" s="122">
        <v>0.67626046241593674</v>
      </c>
      <c r="AL46" s="122">
        <v>0.66593318966605064</v>
      </c>
    </row>
    <row r="47" spans="2:39" ht="14.25" customHeight="1" x14ac:dyDescent="0.2">
      <c r="B47" s="25" t="s">
        <v>11</v>
      </c>
      <c r="C47" s="142">
        <v>136310</v>
      </c>
      <c r="D47" s="138">
        <v>60446</v>
      </c>
      <c r="E47" s="138">
        <v>30694</v>
      </c>
      <c r="F47" s="138">
        <v>200</v>
      </c>
      <c r="G47" s="138">
        <v>2610</v>
      </c>
      <c r="H47" s="138">
        <v>1956</v>
      </c>
      <c r="I47" s="138">
        <v>295</v>
      </c>
      <c r="J47" s="138">
        <v>0</v>
      </c>
      <c r="K47" s="138">
        <v>0</v>
      </c>
      <c r="L47" s="138">
        <v>1600</v>
      </c>
      <c r="M47" s="138">
        <v>0</v>
      </c>
      <c r="N47" s="138">
        <v>28344</v>
      </c>
      <c r="O47" s="138">
        <v>0</v>
      </c>
      <c r="P47" s="138">
        <v>2700</v>
      </c>
      <c r="Q47" s="138">
        <v>0</v>
      </c>
      <c r="R47" s="138">
        <v>0</v>
      </c>
      <c r="S47" s="138">
        <v>7465</v>
      </c>
      <c r="T47" s="105"/>
      <c r="U47" s="25" t="s">
        <v>11</v>
      </c>
      <c r="V47" s="121">
        <v>-1.8538104122351504E-2</v>
      </c>
      <c r="W47" s="122">
        <v>-9.8308251792691329E-2</v>
      </c>
      <c r="X47" s="122">
        <v>-0.12142907808822709</v>
      </c>
      <c r="Y47" s="122">
        <v>0</v>
      </c>
      <c r="Z47" s="122">
        <v>-1.7834629087731414E-2</v>
      </c>
      <c r="AA47" s="122">
        <v>5.1097431993739895E-3</v>
      </c>
      <c r="AB47" s="122">
        <v>3.551730961453569E-3</v>
      </c>
      <c r="AC47" s="122">
        <v>0</v>
      </c>
      <c r="AD47" s="122">
        <v>0</v>
      </c>
      <c r="AE47" s="122">
        <v>0</v>
      </c>
      <c r="AF47" s="122">
        <v>-0.33303709997224684</v>
      </c>
      <c r="AG47" s="122">
        <v>2.2602477011436237</v>
      </c>
      <c r="AH47" s="122">
        <v>0</v>
      </c>
      <c r="AI47" s="122">
        <v>0.9118233089054758</v>
      </c>
      <c r="AJ47" s="122">
        <v>0</v>
      </c>
      <c r="AK47" s="122">
        <v>0</v>
      </c>
      <c r="AL47" s="122">
        <v>0.46254472779760158</v>
      </c>
    </row>
    <row r="48" spans="2:39" ht="14.25" customHeight="1" x14ac:dyDescent="0.2">
      <c r="B48" s="58" t="s">
        <v>12</v>
      </c>
      <c r="C48" s="143">
        <v>1957173</v>
      </c>
      <c r="D48" s="178">
        <v>413226</v>
      </c>
      <c r="E48" s="178">
        <v>576131</v>
      </c>
      <c r="F48" s="178">
        <v>132641</v>
      </c>
      <c r="G48" s="178">
        <v>113129</v>
      </c>
      <c r="H48" s="178">
        <v>185149</v>
      </c>
      <c r="I48" s="178">
        <v>114337</v>
      </c>
      <c r="J48" s="178">
        <v>23838</v>
      </c>
      <c r="K48" s="178">
        <v>36733</v>
      </c>
      <c r="L48" s="178">
        <v>90040</v>
      </c>
      <c r="M48" s="178">
        <v>167657</v>
      </c>
      <c r="N48" s="178">
        <v>8050</v>
      </c>
      <c r="O48" s="178">
        <v>38874</v>
      </c>
      <c r="P48" s="178">
        <v>1086</v>
      </c>
      <c r="Q48" s="178">
        <v>21503</v>
      </c>
      <c r="R48" s="178">
        <v>21661</v>
      </c>
      <c r="S48" s="178">
        <v>13118</v>
      </c>
      <c r="T48" s="105"/>
      <c r="U48" s="64" t="s">
        <v>12</v>
      </c>
      <c r="V48" s="123">
        <v>-0.18406423202563491</v>
      </c>
      <c r="W48" s="124">
        <v>-0.11488332936587152</v>
      </c>
      <c r="X48" s="124">
        <v>-0.66900017814534574</v>
      </c>
      <c r="Y48" s="124">
        <v>-0.99004319029713517</v>
      </c>
      <c r="Z48" s="124">
        <v>0.80525636822016022</v>
      </c>
      <c r="AA48" s="124">
        <v>-9.4694023008911568E-2</v>
      </c>
      <c r="AB48" s="124">
        <v>-3.078183746264338</v>
      </c>
      <c r="AC48" s="124">
        <v>1.8775501993220686E-2</v>
      </c>
      <c r="AD48" s="124">
        <v>3.1082126449731273</v>
      </c>
      <c r="AE48" s="124">
        <v>0.58816568946631931</v>
      </c>
      <c r="AF48" s="124">
        <v>0.60034846661663743</v>
      </c>
      <c r="AG48" s="124">
        <v>0.71993822612066072</v>
      </c>
      <c r="AH48" s="124">
        <v>4.1288562249702894</v>
      </c>
      <c r="AI48" s="124">
        <v>0</v>
      </c>
      <c r="AJ48" s="124">
        <v>0.25366948648044013</v>
      </c>
      <c r="AK48" s="124">
        <v>0.34386428918287831</v>
      </c>
      <c r="AL48" s="124">
        <v>0.86982633754409866</v>
      </c>
    </row>
    <row r="49" spans="2:38" s="20" customFormat="1" ht="14.25" customHeight="1" x14ac:dyDescent="0.2">
      <c r="B49" s="20" t="s">
        <v>91</v>
      </c>
      <c r="C49" s="19"/>
      <c r="D49" s="19"/>
      <c r="E49" s="19"/>
      <c r="F49" s="19"/>
      <c r="G49" s="19"/>
      <c r="H49" s="19"/>
      <c r="I49" s="19"/>
      <c r="J49" s="19"/>
      <c r="K49" s="19"/>
      <c r="L49" s="19"/>
      <c r="M49" s="19"/>
      <c r="N49" s="19"/>
      <c r="O49" s="19"/>
      <c r="P49" s="19"/>
      <c r="Q49" s="19"/>
      <c r="R49" s="19"/>
      <c r="S49" s="19"/>
      <c r="T49" s="19"/>
      <c r="U49" s="20" t="s">
        <v>91</v>
      </c>
      <c r="V49" s="121"/>
      <c r="W49" s="121"/>
      <c r="X49" s="121"/>
      <c r="Y49" s="121"/>
      <c r="Z49" s="121"/>
      <c r="AA49" s="121"/>
      <c r="AB49" s="121"/>
      <c r="AC49" s="121"/>
      <c r="AD49" s="121"/>
      <c r="AE49" s="121"/>
      <c r="AF49" s="121"/>
      <c r="AG49" s="121"/>
      <c r="AH49" s="121"/>
      <c r="AI49" s="121"/>
      <c r="AJ49" s="121"/>
      <c r="AK49" s="121"/>
      <c r="AL49" s="121"/>
    </row>
    <row r="50" spans="2:38" s="20" customFormat="1" ht="14.25" customHeight="1" x14ac:dyDescent="0.2">
      <c r="B50" s="14" t="s">
        <v>30</v>
      </c>
      <c r="C50" s="19"/>
      <c r="D50" s="19"/>
      <c r="E50" s="19"/>
      <c r="F50" s="19"/>
      <c r="G50" s="19"/>
      <c r="H50" s="19"/>
      <c r="I50" s="19"/>
      <c r="J50" s="19"/>
      <c r="K50" s="19"/>
      <c r="L50" s="19"/>
      <c r="M50" s="19"/>
      <c r="N50" s="19"/>
      <c r="O50" s="19"/>
      <c r="P50" s="19"/>
      <c r="Q50" s="19"/>
      <c r="R50" s="19"/>
      <c r="S50" s="19"/>
      <c r="T50" s="19"/>
      <c r="U50" s="14" t="s">
        <v>34</v>
      </c>
      <c r="V50" s="54"/>
      <c r="W50" s="54"/>
      <c r="X50" s="54"/>
      <c r="Y50" s="54"/>
      <c r="Z50" s="54"/>
      <c r="AA50" s="54"/>
      <c r="AB50" s="54"/>
      <c r="AC50" s="54"/>
      <c r="AD50" s="54"/>
      <c r="AE50" s="54"/>
      <c r="AF50" s="54"/>
      <c r="AG50" s="54"/>
      <c r="AH50" s="54"/>
      <c r="AI50" s="54"/>
      <c r="AJ50" s="54"/>
      <c r="AK50" s="54"/>
      <c r="AL50" s="54"/>
    </row>
    <row r="51" spans="2:38" ht="14.25" customHeight="1" x14ac:dyDescent="0.2">
      <c r="B51" s="71" t="s">
        <v>89</v>
      </c>
      <c r="C51" s="19"/>
      <c r="D51" s="19"/>
      <c r="E51" s="19"/>
      <c r="F51" s="19"/>
      <c r="G51" s="19"/>
      <c r="H51" s="19"/>
      <c r="I51" s="19"/>
      <c r="J51" s="19"/>
      <c r="K51" s="19"/>
      <c r="L51" s="19"/>
      <c r="M51" s="19"/>
      <c r="N51" s="19"/>
      <c r="O51" s="19"/>
      <c r="P51" s="19"/>
      <c r="Q51" s="19"/>
      <c r="R51" s="19"/>
      <c r="S51" s="19"/>
      <c r="T51" s="19"/>
      <c r="U51" s="71" t="s">
        <v>89</v>
      </c>
      <c r="V51" s="54"/>
      <c r="W51" s="54"/>
      <c r="X51" s="54"/>
      <c r="Y51" s="54"/>
      <c r="Z51" s="54"/>
      <c r="AA51" s="54"/>
      <c r="AB51" s="54"/>
      <c r="AC51" s="54"/>
      <c r="AD51" s="54"/>
      <c r="AE51" s="54"/>
      <c r="AF51" s="54"/>
      <c r="AG51" s="54"/>
      <c r="AH51" s="54"/>
      <c r="AI51" s="54"/>
      <c r="AJ51" s="54"/>
      <c r="AK51" s="54"/>
      <c r="AL51" s="54"/>
    </row>
    <row r="52" spans="2:38" ht="19.5" customHeight="1" x14ac:dyDescent="0.2">
      <c r="B52" s="348" t="s">
        <v>107</v>
      </c>
      <c r="C52" s="348"/>
      <c r="D52" s="348"/>
      <c r="E52" s="348"/>
      <c r="F52" s="348"/>
      <c r="G52" s="348"/>
      <c r="H52" s="348"/>
      <c r="I52" s="348"/>
      <c r="J52" s="348"/>
      <c r="K52" s="348"/>
      <c r="L52" s="348"/>
      <c r="M52" s="348"/>
      <c r="N52" s="348"/>
      <c r="O52" s="348"/>
      <c r="P52" s="348"/>
      <c r="Q52" s="348"/>
      <c r="R52" s="348"/>
      <c r="S52" s="348"/>
      <c r="U52" s="348" t="s">
        <v>108</v>
      </c>
      <c r="V52" s="348"/>
      <c r="W52" s="348"/>
      <c r="X52" s="348"/>
      <c r="Y52" s="348"/>
      <c r="Z52" s="348"/>
      <c r="AA52" s="348"/>
      <c r="AB52" s="348"/>
      <c r="AC52" s="348"/>
      <c r="AD52" s="348"/>
      <c r="AE52" s="348"/>
      <c r="AF52" s="348"/>
      <c r="AG52" s="348"/>
      <c r="AH52" s="348"/>
      <c r="AI52" s="348"/>
      <c r="AJ52" s="348"/>
      <c r="AK52" s="348"/>
      <c r="AL52" s="348"/>
    </row>
    <row r="53" spans="2:38" ht="14.25" customHeight="1" x14ac:dyDescent="0.2">
      <c r="B53" s="113" t="str">
        <f>B30</f>
        <v>Fecha de publicación: 13 de Febrero de 2018</v>
      </c>
      <c r="C53" s="19"/>
      <c r="D53" s="19"/>
      <c r="E53" s="19"/>
      <c r="F53" s="19"/>
      <c r="G53" s="19"/>
      <c r="H53" s="19"/>
      <c r="I53" s="19"/>
      <c r="J53" s="19"/>
      <c r="K53" s="19"/>
      <c r="L53" s="19"/>
      <c r="M53" s="19"/>
      <c r="N53" s="19"/>
      <c r="O53" s="19"/>
      <c r="P53" s="19"/>
      <c r="Q53" s="19"/>
      <c r="R53" s="19"/>
      <c r="S53" s="19"/>
      <c r="U53" s="113" t="str">
        <f>B30</f>
        <v>Fecha de publicación: 13 de Febrero de 2018</v>
      </c>
      <c r="V53" s="15"/>
      <c r="W53" s="15"/>
      <c r="X53" s="15"/>
      <c r="Y53" s="15"/>
      <c r="Z53" s="15"/>
      <c r="AA53" s="15"/>
      <c r="AB53" s="18"/>
      <c r="AC53" s="15"/>
      <c r="AD53" s="15"/>
      <c r="AE53" s="15"/>
      <c r="AF53" s="15"/>
      <c r="AG53" s="15"/>
      <c r="AH53" s="15"/>
      <c r="AI53" s="15"/>
      <c r="AJ53" s="15"/>
      <c r="AK53" s="15"/>
      <c r="AL53" s="15"/>
    </row>
    <row r="54" spans="2:38" ht="14.25" customHeight="1" x14ac:dyDescent="0.2">
      <c r="B54" s="19"/>
      <c r="C54" s="19"/>
      <c r="D54" s="19"/>
      <c r="E54" s="19"/>
      <c r="F54" s="19"/>
      <c r="G54" s="19"/>
      <c r="H54" s="19"/>
      <c r="I54" s="19"/>
      <c r="J54" s="19"/>
      <c r="K54" s="19"/>
      <c r="L54" s="19"/>
      <c r="M54" s="19"/>
      <c r="N54" s="19"/>
      <c r="O54" s="19"/>
      <c r="P54" s="19"/>
      <c r="Q54" s="19"/>
      <c r="R54" s="19"/>
      <c r="S54" s="19"/>
      <c r="V54" s="15"/>
      <c r="W54" s="15"/>
      <c r="X54" s="15"/>
      <c r="Y54" s="15"/>
      <c r="Z54" s="15"/>
      <c r="AA54" s="15"/>
      <c r="AB54" s="15"/>
      <c r="AC54" s="15"/>
      <c r="AD54" s="15"/>
      <c r="AE54" s="15"/>
      <c r="AF54" s="15"/>
      <c r="AG54" s="15"/>
      <c r="AH54" s="15"/>
      <c r="AI54" s="15"/>
      <c r="AJ54" s="15"/>
      <c r="AK54" s="15"/>
      <c r="AL54" s="15"/>
    </row>
    <row r="55" spans="2:38" ht="14.25" customHeight="1" x14ac:dyDescent="0.2">
      <c r="B55" s="19"/>
      <c r="V55" s="15"/>
      <c r="W55" s="15"/>
      <c r="X55" s="15"/>
      <c r="Y55" s="15"/>
      <c r="Z55" s="15"/>
      <c r="AA55" s="15"/>
      <c r="AB55" s="15"/>
      <c r="AC55" s="15"/>
      <c r="AD55" s="15"/>
      <c r="AE55" s="15"/>
      <c r="AF55" s="15"/>
      <c r="AG55" s="15"/>
      <c r="AH55" s="15"/>
      <c r="AI55" s="15"/>
      <c r="AJ55" s="15"/>
      <c r="AK55" s="15"/>
      <c r="AL55" s="15"/>
    </row>
    <row r="56" spans="2:38" ht="14.25" customHeight="1" x14ac:dyDescent="0.2">
      <c r="B56" s="19"/>
      <c r="V56" s="15"/>
      <c r="W56" s="15"/>
      <c r="X56" s="15"/>
      <c r="Y56" s="15"/>
      <c r="Z56" s="15"/>
      <c r="AA56" s="15"/>
      <c r="AB56" s="15"/>
      <c r="AC56" s="15"/>
      <c r="AD56" s="15"/>
      <c r="AE56" s="15"/>
      <c r="AF56" s="15"/>
      <c r="AG56" s="15"/>
      <c r="AH56" s="15"/>
      <c r="AI56" s="15"/>
      <c r="AJ56" s="15"/>
      <c r="AK56" s="15"/>
      <c r="AL56" s="15"/>
    </row>
    <row r="57" spans="2:38" ht="14.25" customHeight="1" x14ac:dyDescent="0.2">
      <c r="V57" s="15"/>
      <c r="W57" s="15"/>
      <c r="X57" s="15"/>
      <c r="Y57" s="15"/>
      <c r="Z57" s="15"/>
      <c r="AA57" s="15"/>
      <c r="AB57" s="15"/>
      <c r="AC57" s="15"/>
      <c r="AD57" s="15"/>
      <c r="AE57" s="15"/>
      <c r="AF57" s="15"/>
      <c r="AG57" s="15"/>
      <c r="AH57" s="15"/>
      <c r="AI57" s="15"/>
      <c r="AJ57" s="15"/>
      <c r="AK57" s="15"/>
      <c r="AL57" s="15"/>
    </row>
    <row r="58" spans="2:38" ht="14.25" customHeight="1" x14ac:dyDescent="0.2">
      <c r="V58" s="15"/>
      <c r="W58" s="15"/>
      <c r="X58" s="15"/>
      <c r="Y58" s="15"/>
      <c r="Z58" s="15"/>
      <c r="AA58" s="15"/>
      <c r="AB58" s="15"/>
      <c r="AC58" s="15"/>
      <c r="AD58" s="15"/>
      <c r="AE58" s="15"/>
      <c r="AF58" s="15"/>
      <c r="AG58" s="15"/>
      <c r="AH58" s="15"/>
      <c r="AI58" s="15"/>
      <c r="AJ58" s="15"/>
      <c r="AK58" s="15"/>
      <c r="AL58" s="15"/>
    </row>
    <row r="59" spans="2:38" ht="14.25" customHeight="1" x14ac:dyDescent="0.2">
      <c r="V59" s="15"/>
      <c r="W59" s="15"/>
      <c r="X59" s="15"/>
      <c r="Y59" s="15"/>
      <c r="Z59" s="15"/>
      <c r="AA59" s="15"/>
      <c r="AB59" s="15"/>
      <c r="AC59" s="15"/>
      <c r="AD59" s="15"/>
      <c r="AE59" s="15"/>
      <c r="AF59" s="15"/>
      <c r="AG59" s="15"/>
      <c r="AH59" s="15"/>
      <c r="AI59" s="15"/>
      <c r="AJ59" s="15"/>
      <c r="AK59" s="15"/>
      <c r="AL59" s="15"/>
    </row>
    <row r="60" spans="2:38" ht="14.25" customHeight="1" x14ac:dyDescent="0.2">
      <c r="V60" s="15"/>
      <c r="W60" s="15"/>
      <c r="X60" s="15"/>
      <c r="Y60" s="15"/>
      <c r="Z60" s="15"/>
      <c r="AA60" s="15"/>
      <c r="AB60" s="15"/>
      <c r="AC60" s="15"/>
      <c r="AD60" s="15"/>
      <c r="AE60" s="15"/>
      <c r="AF60" s="15"/>
      <c r="AG60" s="15"/>
      <c r="AH60" s="15"/>
      <c r="AI60" s="15"/>
      <c r="AJ60" s="15"/>
      <c r="AK60" s="15"/>
      <c r="AL60" s="15"/>
    </row>
    <row r="61" spans="2:38" ht="14.25" customHeight="1" x14ac:dyDescent="0.2">
      <c r="V61" s="15"/>
      <c r="W61" s="15"/>
      <c r="X61" s="15"/>
      <c r="Y61" s="15"/>
      <c r="Z61" s="15"/>
      <c r="AA61" s="15"/>
      <c r="AB61" s="15"/>
      <c r="AC61" s="15"/>
      <c r="AD61" s="15"/>
      <c r="AE61" s="15"/>
      <c r="AF61" s="15"/>
      <c r="AG61" s="15"/>
      <c r="AH61" s="15"/>
      <c r="AI61" s="15"/>
      <c r="AJ61" s="15"/>
      <c r="AK61" s="15"/>
      <c r="AL61" s="15"/>
    </row>
    <row r="62" spans="2:38" ht="14.25" customHeight="1" x14ac:dyDescent="0.2">
      <c r="V62" s="15"/>
      <c r="W62" s="15"/>
      <c r="X62" s="15"/>
      <c r="Y62" s="15"/>
      <c r="Z62" s="15"/>
      <c r="AA62" s="15"/>
      <c r="AB62" s="15"/>
      <c r="AC62" s="15"/>
      <c r="AD62" s="15"/>
      <c r="AE62" s="15"/>
      <c r="AF62" s="15"/>
      <c r="AG62" s="15"/>
      <c r="AH62" s="15"/>
      <c r="AI62" s="15"/>
      <c r="AJ62" s="15"/>
      <c r="AK62" s="15"/>
      <c r="AL62" s="15"/>
    </row>
    <row r="63" spans="2:38" ht="14.25" customHeight="1" x14ac:dyDescent="0.2">
      <c r="V63" s="15"/>
      <c r="W63" s="15"/>
      <c r="X63" s="15"/>
      <c r="Y63" s="15"/>
      <c r="Z63" s="15"/>
      <c r="AA63" s="15"/>
      <c r="AB63" s="15"/>
      <c r="AC63" s="15"/>
      <c r="AD63" s="15"/>
      <c r="AE63" s="15"/>
      <c r="AF63" s="15"/>
      <c r="AG63" s="15"/>
      <c r="AH63" s="15"/>
      <c r="AI63" s="15"/>
      <c r="AJ63" s="15"/>
      <c r="AK63" s="15"/>
      <c r="AL63" s="15"/>
    </row>
    <row r="64" spans="2:38" ht="14.25" customHeight="1" x14ac:dyDescent="0.2">
      <c r="V64" s="15"/>
      <c r="W64" s="15"/>
      <c r="X64" s="15"/>
      <c r="Y64" s="15"/>
      <c r="Z64" s="15"/>
      <c r="AA64" s="15"/>
      <c r="AB64" s="15"/>
      <c r="AC64" s="15"/>
      <c r="AD64" s="15"/>
      <c r="AE64" s="15"/>
      <c r="AF64" s="15"/>
      <c r="AG64" s="15"/>
      <c r="AH64" s="15"/>
      <c r="AI64" s="15"/>
      <c r="AJ64" s="15"/>
      <c r="AK64" s="15"/>
      <c r="AL64" s="15"/>
    </row>
    <row r="65" spans="3:38" ht="14.25" customHeight="1" x14ac:dyDescent="0.2">
      <c r="V65" s="15"/>
      <c r="W65" s="15"/>
      <c r="X65" s="15"/>
      <c r="Y65" s="15"/>
      <c r="Z65" s="15"/>
      <c r="AA65" s="15"/>
      <c r="AB65" s="15"/>
      <c r="AC65" s="15"/>
      <c r="AD65" s="15"/>
      <c r="AE65" s="15"/>
      <c r="AF65" s="15"/>
      <c r="AG65" s="15"/>
      <c r="AH65" s="15"/>
      <c r="AI65" s="15"/>
      <c r="AJ65" s="15"/>
      <c r="AK65" s="15"/>
      <c r="AL65" s="15"/>
    </row>
    <row r="71" spans="3:38" ht="14.25" customHeight="1" x14ac:dyDescent="0.2">
      <c r="C71" s="149"/>
      <c r="D71" s="149"/>
      <c r="E71" s="149"/>
      <c r="F71" s="149"/>
      <c r="G71" s="149"/>
      <c r="H71" s="149"/>
      <c r="I71" s="149"/>
      <c r="J71" s="149"/>
      <c r="K71" s="149"/>
      <c r="L71" s="149"/>
      <c r="M71" s="149"/>
      <c r="N71" s="149"/>
      <c r="O71" s="149"/>
      <c r="P71" s="149"/>
      <c r="Q71" s="149"/>
      <c r="R71" s="149"/>
      <c r="S71" s="149"/>
    </row>
    <row r="72" spans="3:38" ht="14.25" customHeight="1" x14ac:dyDescent="0.2">
      <c r="C72" s="149"/>
      <c r="D72" s="149"/>
      <c r="E72" s="149"/>
      <c r="F72" s="149"/>
      <c r="G72" s="149"/>
      <c r="H72" s="149"/>
      <c r="I72" s="149"/>
      <c r="J72" s="149"/>
      <c r="K72" s="149"/>
      <c r="L72" s="149"/>
      <c r="M72" s="149"/>
      <c r="N72" s="149"/>
      <c r="O72" s="149"/>
      <c r="P72" s="149"/>
      <c r="Q72" s="149"/>
      <c r="R72" s="149"/>
      <c r="S72" s="149"/>
    </row>
    <row r="73" spans="3:38" ht="14.25" customHeight="1" x14ac:dyDescent="0.2">
      <c r="C73" s="149"/>
      <c r="D73" s="149"/>
      <c r="E73" s="149"/>
      <c r="F73" s="149"/>
      <c r="G73" s="149"/>
      <c r="H73" s="149"/>
      <c r="I73" s="149"/>
      <c r="J73" s="149"/>
      <c r="K73" s="149"/>
      <c r="L73" s="149"/>
      <c r="M73" s="149"/>
      <c r="N73" s="149"/>
      <c r="O73" s="149"/>
      <c r="P73" s="149"/>
      <c r="Q73" s="149"/>
      <c r="R73" s="149"/>
      <c r="S73" s="149"/>
    </row>
    <row r="74" spans="3:38" ht="14.25" customHeight="1" x14ac:dyDescent="0.2">
      <c r="C74" s="149"/>
      <c r="D74" s="149"/>
      <c r="E74" s="149"/>
      <c r="F74" s="149"/>
      <c r="G74" s="149"/>
      <c r="H74" s="149"/>
      <c r="I74" s="149"/>
      <c r="J74" s="149"/>
      <c r="K74" s="149"/>
      <c r="L74" s="149"/>
      <c r="M74" s="149"/>
      <c r="N74" s="149"/>
      <c r="O74" s="149"/>
      <c r="P74" s="149"/>
      <c r="Q74" s="149"/>
      <c r="R74" s="149"/>
      <c r="S74" s="149"/>
    </row>
    <row r="75" spans="3:38" ht="14.25" customHeight="1" x14ac:dyDescent="0.2">
      <c r="C75" s="149"/>
      <c r="D75" s="149"/>
      <c r="E75" s="149"/>
      <c r="F75" s="149"/>
      <c r="G75" s="149"/>
      <c r="H75" s="149"/>
      <c r="I75" s="149"/>
      <c r="J75" s="149"/>
      <c r="K75" s="149"/>
      <c r="L75" s="149"/>
      <c r="M75" s="149"/>
      <c r="N75" s="149"/>
      <c r="O75" s="149"/>
      <c r="P75" s="149"/>
      <c r="Q75" s="149"/>
      <c r="R75" s="149"/>
      <c r="S75" s="149"/>
    </row>
    <row r="76" spans="3:38" ht="14.25" customHeight="1" x14ac:dyDescent="0.2">
      <c r="C76" s="149"/>
      <c r="D76" s="149"/>
      <c r="E76" s="149"/>
      <c r="F76" s="149"/>
      <c r="G76" s="149"/>
      <c r="H76" s="149"/>
      <c r="I76" s="149"/>
      <c r="J76" s="149"/>
      <c r="K76" s="149"/>
      <c r="L76" s="149"/>
      <c r="M76" s="149"/>
      <c r="N76" s="149"/>
      <c r="O76" s="149"/>
      <c r="P76" s="149"/>
      <c r="Q76" s="149"/>
      <c r="R76" s="149"/>
      <c r="S76" s="149"/>
    </row>
    <row r="77" spans="3:38" ht="14.25" customHeight="1" x14ac:dyDescent="0.2">
      <c r="C77" s="149"/>
      <c r="D77" s="149"/>
      <c r="E77" s="149"/>
      <c r="F77" s="149"/>
      <c r="G77" s="149"/>
      <c r="H77" s="149"/>
      <c r="I77" s="149"/>
      <c r="J77" s="149"/>
      <c r="K77" s="149"/>
      <c r="L77" s="149"/>
      <c r="M77" s="149"/>
      <c r="N77" s="149"/>
      <c r="O77" s="149"/>
      <c r="P77" s="149"/>
      <c r="Q77" s="149"/>
      <c r="R77" s="149"/>
      <c r="S77" s="149"/>
    </row>
    <row r="78" spans="3:38" ht="14.25" customHeight="1" x14ac:dyDescent="0.2">
      <c r="C78" s="149"/>
      <c r="D78" s="149"/>
      <c r="E78" s="149"/>
      <c r="F78" s="149"/>
      <c r="G78" s="149"/>
      <c r="H78" s="149"/>
      <c r="I78" s="149"/>
      <c r="J78" s="149"/>
      <c r="K78" s="149"/>
      <c r="L78" s="149"/>
      <c r="M78" s="149"/>
      <c r="N78" s="149"/>
      <c r="O78" s="149"/>
      <c r="P78" s="149"/>
      <c r="Q78" s="149"/>
      <c r="R78" s="149"/>
      <c r="S78" s="149"/>
    </row>
    <row r="79" spans="3:38" ht="14.25" customHeight="1" x14ac:dyDescent="0.2">
      <c r="C79" s="148"/>
      <c r="D79" s="148"/>
      <c r="E79" s="148"/>
      <c r="F79" s="148"/>
      <c r="G79" s="148"/>
      <c r="H79" s="148"/>
      <c r="I79" s="148"/>
      <c r="J79" s="148"/>
      <c r="K79" s="148"/>
      <c r="L79" s="148"/>
      <c r="M79" s="148"/>
      <c r="N79" s="148"/>
      <c r="O79" s="148"/>
      <c r="P79" s="148"/>
      <c r="Q79" s="148"/>
      <c r="R79" s="148"/>
      <c r="S79" s="148"/>
    </row>
    <row r="80" spans="3:38" ht="14.25" customHeight="1" x14ac:dyDescent="0.2">
      <c r="C80" s="148"/>
      <c r="D80" s="148"/>
      <c r="E80" s="148"/>
      <c r="F80" s="148"/>
      <c r="G80" s="148"/>
      <c r="H80" s="148"/>
      <c r="I80" s="148"/>
      <c r="J80" s="148"/>
      <c r="K80" s="148"/>
      <c r="L80" s="148"/>
      <c r="M80" s="148"/>
      <c r="N80" s="148"/>
      <c r="O80" s="148"/>
      <c r="P80" s="148"/>
      <c r="Q80" s="148"/>
      <c r="R80" s="148"/>
      <c r="S80" s="148"/>
    </row>
    <row r="81" spans="3:19" ht="14.25" customHeight="1" x14ac:dyDescent="0.2">
      <c r="C81" s="148"/>
      <c r="D81" s="148"/>
      <c r="E81" s="148"/>
      <c r="F81" s="148"/>
      <c r="G81" s="148"/>
      <c r="H81" s="148"/>
      <c r="I81" s="148"/>
      <c r="J81" s="148"/>
      <c r="K81" s="148"/>
      <c r="L81" s="148"/>
      <c r="M81" s="148"/>
      <c r="N81" s="148"/>
      <c r="O81" s="148"/>
      <c r="P81" s="148"/>
      <c r="Q81" s="148"/>
      <c r="R81" s="148"/>
      <c r="S81" s="148"/>
    </row>
  </sheetData>
  <mergeCells count="5">
    <mergeCell ref="B6:I7"/>
    <mergeCell ref="B29:S29"/>
    <mergeCell ref="U29:AL29"/>
    <mergeCell ref="U52:AL52"/>
    <mergeCell ref="B52:S5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N54"/>
  <sheetViews>
    <sheetView topLeftCell="C1" zoomScale="85" zoomScaleNormal="85" workbookViewId="0">
      <selection activeCell="B6" sqref="B2:I7"/>
    </sheetView>
  </sheetViews>
  <sheetFormatPr baseColWidth="10" defaultRowHeight="14.25" customHeight="1" x14ac:dyDescent="0.2"/>
  <cols>
    <col min="1" max="1" width="4.42578125" style="150" customWidth="1"/>
    <col min="2" max="2" width="17" style="150" customWidth="1"/>
    <col min="3" max="7" width="11.42578125" style="150"/>
    <col min="8" max="8" width="8.28515625" style="150" customWidth="1"/>
    <col min="9" max="10" width="9.5703125" style="150" customWidth="1"/>
    <col min="11" max="11" width="11.42578125" style="150"/>
    <col min="12" max="12" width="9.42578125" style="150" customWidth="1"/>
    <col min="13" max="20" width="11.42578125" style="150"/>
    <col min="21" max="21" width="17.140625" style="150" customWidth="1"/>
    <col min="22" max="16384" width="11.42578125" style="150"/>
  </cols>
  <sheetData>
    <row r="1" spans="2:40" s="212" customFormat="1" ht="14.25" customHeight="1" x14ac:dyDescent="0.2"/>
    <row r="2" spans="2:40" s="212" customFormat="1" ht="14.25" customHeight="1" x14ac:dyDescent="0.2">
      <c r="B2" s="2"/>
      <c r="C2" s="2"/>
      <c r="D2" s="2"/>
      <c r="E2" s="2"/>
      <c r="F2" s="2"/>
      <c r="G2" s="2"/>
      <c r="H2" s="2"/>
      <c r="I2" s="2"/>
    </row>
    <row r="3" spans="2:40" s="212" customFormat="1" ht="14.25" customHeight="1" x14ac:dyDescent="0.2">
      <c r="B3" s="2"/>
      <c r="C3" s="2"/>
      <c r="D3" s="2"/>
      <c r="E3" s="2"/>
      <c r="F3" s="2"/>
      <c r="G3" s="2"/>
      <c r="H3" s="2"/>
      <c r="I3" s="2"/>
    </row>
    <row r="4" spans="2:40" s="212" customFormat="1" ht="14.25" customHeight="1" x14ac:dyDescent="0.2">
      <c r="B4" s="2"/>
      <c r="C4" s="2"/>
      <c r="D4" s="2"/>
      <c r="E4" s="2"/>
      <c r="F4" s="2"/>
      <c r="G4" s="2"/>
      <c r="H4" s="2"/>
      <c r="I4" s="2"/>
    </row>
    <row r="5" spans="2:40" s="212" customFormat="1" ht="14.25" customHeight="1" x14ac:dyDescent="0.2">
      <c r="B5" s="2"/>
      <c r="C5" s="2"/>
      <c r="D5" s="2"/>
      <c r="E5" s="2"/>
      <c r="F5" s="2"/>
      <c r="G5" s="2"/>
      <c r="H5" s="2"/>
      <c r="I5" s="2"/>
    </row>
    <row r="6" spans="2:40" s="212" customFormat="1" ht="14.25" customHeight="1" x14ac:dyDescent="0.2">
      <c r="B6" s="341" t="s">
        <v>272</v>
      </c>
      <c r="C6" s="342"/>
      <c r="D6" s="342"/>
      <c r="E6" s="342"/>
      <c r="F6" s="342"/>
      <c r="G6" s="342"/>
      <c r="H6" s="342"/>
      <c r="I6" s="343"/>
    </row>
    <row r="7" spans="2:40" s="212" customFormat="1" ht="14.25" customHeight="1" x14ac:dyDescent="0.2">
      <c r="B7" s="344"/>
      <c r="C7" s="345"/>
      <c r="D7" s="345"/>
      <c r="E7" s="345"/>
      <c r="F7" s="345"/>
      <c r="G7" s="345"/>
      <c r="H7" s="345"/>
      <c r="I7" s="346"/>
    </row>
    <row r="8" spans="2:40" s="212" customFormat="1" ht="14.25" customHeight="1" x14ac:dyDescent="0.25">
      <c r="B8" s="213"/>
    </row>
    <row r="9" spans="2:40" s="212" customFormat="1" ht="14.25" customHeight="1" x14ac:dyDescent="0.25">
      <c r="B9" s="213" t="s">
        <v>191</v>
      </c>
    </row>
    <row r="10" spans="2:40" s="2" customFormat="1" ht="14.25" customHeight="1" x14ac:dyDescent="0.3">
      <c r="B10" s="208" t="s">
        <v>193</v>
      </c>
      <c r="C10" s="19"/>
      <c r="D10" s="19"/>
      <c r="E10" s="19"/>
      <c r="F10" s="19"/>
      <c r="G10" s="19"/>
      <c r="H10" s="19"/>
      <c r="I10" s="19"/>
      <c r="J10" s="19"/>
      <c r="K10" s="19"/>
      <c r="L10" s="19"/>
      <c r="M10" s="19"/>
      <c r="N10" s="19"/>
      <c r="O10" s="19"/>
      <c r="P10" s="19"/>
      <c r="Q10" s="19"/>
      <c r="R10" s="19"/>
      <c r="S10" s="19"/>
      <c r="T10" s="19"/>
      <c r="U10" s="171"/>
      <c r="V10" s="19"/>
      <c r="W10" s="19"/>
      <c r="X10" s="19"/>
      <c r="Y10" s="19"/>
      <c r="Z10" s="19"/>
      <c r="AA10" s="19"/>
      <c r="AB10" s="19"/>
      <c r="AC10" s="19"/>
      <c r="AD10" s="19"/>
      <c r="AE10" s="19"/>
      <c r="AF10" s="19"/>
      <c r="AG10" s="19"/>
      <c r="AH10" s="19"/>
      <c r="AI10" s="19"/>
      <c r="AJ10" s="19"/>
      <c r="AK10" s="19"/>
      <c r="AL10" s="19"/>
    </row>
    <row r="11" spans="2:40" s="2" customFormat="1" ht="14.25" customHeight="1" x14ac:dyDescent="0.3">
      <c r="B11" s="208"/>
      <c r="C11" s="19"/>
      <c r="D11" s="19"/>
      <c r="E11" s="19"/>
      <c r="F11" s="19"/>
      <c r="G11" s="19"/>
      <c r="H11" s="19"/>
      <c r="I11" s="19"/>
      <c r="J11" s="19"/>
      <c r="K11" s="19"/>
      <c r="L11" s="19"/>
      <c r="M11" s="19"/>
      <c r="N11" s="19"/>
      <c r="O11" s="19"/>
      <c r="P11" s="19"/>
      <c r="Q11" s="19"/>
      <c r="R11" s="19"/>
      <c r="S11" s="19"/>
      <c r="T11" s="19"/>
      <c r="U11" s="171"/>
      <c r="V11" s="19"/>
      <c r="W11" s="19"/>
      <c r="X11" s="19"/>
      <c r="Y11" s="19"/>
      <c r="Z11" s="19"/>
      <c r="AA11" s="19"/>
      <c r="AB11" s="19"/>
      <c r="AC11" s="19"/>
      <c r="AD11" s="19"/>
      <c r="AE11" s="19"/>
      <c r="AF11" s="19"/>
      <c r="AG11" s="19"/>
      <c r="AH11" s="19"/>
      <c r="AI11" s="19"/>
      <c r="AJ11" s="19"/>
      <c r="AK11" s="19"/>
      <c r="AL11" s="19"/>
    </row>
    <row r="12" spans="2:40" s="11" customFormat="1" ht="14.25" customHeight="1" x14ac:dyDescent="0.2">
      <c r="B12" s="24" t="s">
        <v>145</v>
      </c>
      <c r="C12" s="27"/>
      <c r="D12" s="27"/>
      <c r="E12" s="27"/>
      <c r="F12" s="27"/>
      <c r="G12" s="27"/>
      <c r="H12" s="27"/>
      <c r="I12" s="27"/>
      <c r="J12" s="27"/>
      <c r="K12" s="27"/>
      <c r="L12" s="27"/>
      <c r="M12" s="27"/>
      <c r="N12" s="27"/>
      <c r="O12" s="27"/>
      <c r="P12" s="27"/>
      <c r="Q12" s="27"/>
      <c r="R12" s="27"/>
      <c r="S12" s="27"/>
      <c r="T12" s="27"/>
      <c r="U12" s="26" t="s">
        <v>147</v>
      </c>
      <c r="V12" s="24"/>
      <c r="W12" s="28"/>
      <c r="X12" s="29"/>
      <c r="Y12" s="29"/>
      <c r="Z12" s="29"/>
      <c r="AA12" s="29"/>
      <c r="AB12" s="29"/>
      <c r="AC12" s="29"/>
      <c r="AD12" s="29"/>
      <c r="AE12" s="29"/>
      <c r="AF12" s="29"/>
      <c r="AG12" s="29"/>
      <c r="AH12" s="29"/>
      <c r="AI12" s="29"/>
      <c r="AJ12" s="29"/>
      <c r="AK12" s="29"/>
      <c r="AL12" s="29"/>
      <c r="AM12" s="29"/>
    </row>
    <row r="13" spans="2:40" s="11" customFormat="1" ht="14.25" customHeight="1" x14ac:dyDescent="0.2">
      <c r="B13" s="26" t="s">
        <v>35</v>
      </c>
      <c r="C13" s="31"/>
      <c r="D13" s="31"/>
      <c r="E13" s="31"/>
      <c r="F13" s="31"/>
      <c r="G13" s="31"/>
      <c r="H13" s="31"/>
      <c r="I13" s="31"/>
      <c r="J13" s="31"/>
      <c r="K13" s="31"/>
      <c r="L13" s="31"/>
      <c r="M13" s="31"/>
      <c r="N13" s="31"/>
      <c r="O13" s="31"/>
      <c r="P13" s="31"/>
      <c r="Q13" s="31"/>
      <c r="R13" s="31"/>
      <c r="S13" s="31"/>
      <c r="T13" s="31"/>
      <c r="U13" s="26" t="s">
        <v>36</v>
      </c>
      <c r="V13" s="32"/>
      <c r="W13" s="32"/>
      <c r="X13" s="32"/>
      <c r="Y13" s="32"/>
      <c r="Z13" s="32"/>
      <c r="AA13" s="32"/>
      <c r="AB13" s="32"/>
      <c r="AC13" s="32"/>
      <c r="AD13" s="32"/>
      <c r="AE13" s="32"/>
      <c r="AF13" s="32"/>
      <c r="AG13" s="32"/>
      <c r="AH13" s="32"/>
      <c r="AI13" s="32"/>
      <c r="AJ13" s="32"/>
      <c r="AK13" s="32"/>
      <c r="AL13" s="32"/>
      <c r="AM13" s="33"/>
    </row>
    <row r="14" spans="2:40" s="11" customFormat="1" ht="14.25" customHeight="1" x14ac:dyDescent="0.2">
      <c r="B14" s="7" t="str">
        <f>+'ANEXO A'!B14</f>
        <v>III trimestre de 2017</v>
      </c>
      <c r="C14" s="31"/>
      <c r="D14" s="31"/>
      <c r="E14" s="31"/>
      <c r="F14" s="31"/>
      <c r="G14" s="5"/>
      <c r="H14" s="31"/>
      <c r="I14" s="31"/>
      <c r="J14" s="31"/>
      <c r="K14" s="31"/>
      <c r="L14" s="31"/>
      <c r="M14" s="31"/>
      <c r="N14" s="31"/>
      <c r="O14" s="31"/>
      <c r="P14" s="31"/>
      <c r="Q14" s="31"/>
      <c r="R14" s="31"/>
      <c r="S14" s="34" t="s">
        <v>0</v>
      </c>
      <c r="T14" s="31"/>
      <c r="U14" s="7" t="str">
        <f>+'ANEXO A'!U14</f>
        <v>IV trimestre de 2017 / III trimestre de 2017</v>
      </c>
      <c r="V14" s="35"/>
      <c r="W14" s="35"/>
      <c r="X14" s="35"/>
      <c r="Y14" s="35"/>
      <c r="Z14" s="35"/>
      <c r="AA14" s="35"/>
      <c r="AB14" s="35"/>
      <c r="AC14" s="35"/>
      <c r="AD14" s="35"/>
      <c r="AE14" s="35"/>
      <c r="AF14" s="35"/>
      <c r="AG14" s="35"/>
      <c r="AH14" s="35"/>
      <c r="AI14" s="35"/>
      <c r="AJ14" s="35"/>
      <c r="AK14" s="35"/>
      <c r="AL14" s="60" t="s">
        <v>31</v>
      </c>
      <c r="AM14" s="33"/>
    </row>
    <row r="15" spans="2:40" s="266" customFormat="1" ht="30" customHeight="1" x14ac:dyDescent="0.2">
      <c r="B15" s="231" t="s">
        <v>1</v>
      </c>
      <c r="C15" s="258" t="s">
        <v>2</v>
      </c>
      <c r="D15" s="168" t="s">
        <v>106</v>
      </c>
      <c r="E15" s="168" t="s">
        <v>216</v>
      </c>
      <c r="F15" s="168" t="s">
        <v>104</v>
      </c>
      <c r="G15" s="168" t="s">
        <v>215</v>
      </c>
      <c r="H15" s="168" t="s">
        <v>257</v>
      </c>
      <c r="I15" s="257" t="s">
        <v>49</v>
      </c>
      <c r="J15" s="168" t="s">
        <v>258</v>
      </c>
      <c r="K15" s="168" t="s">
        <v>214</v>
      </c>
      <c r="L15" s="257" t="s">
        <v>56</v>
      </c>
      <c r="M15" s="168" t="s">
        <v>209</v>
      </c>
      <c r="N15" s="168" t="s">
        <v>210</v>
      </c>
      <c r="O15" s="168" t="s">
        <v>211</v>
      </c>
      <c r="P15" s="257" t="s">
        <v>59</v>
      </c>
      <c r="Q15" s="168" t="s">
        <v>212</v>
      </c>
      <c r="R15" s="168" t="s">
        <v>213</v>
      </c>
      <c r="S15" s="295" t="s">
        <v>217</v>
      </c>
      <c r="U15" s="231" t="s">
        <v>1</v>
      </c>
      <c r="V15" s="258" t="s">
        <v>2</v>
      </c>
      <c r="W15" s="168" t="s">
        <v>106</v>
      </c>
      <c r="X15" s="168" t="s">
        <v>216</v>
      </c>
      <c r="Y15" s="168" t="s">
        <v>104</v>
      </c>
      <c r="Z15" s="168" t="s">
        <v>215</v>
      </c>
      <c r="AA15" s="168" t="s">
        <v>257</v>
      </c>
      <c r="AB15" s="257" t="s">
        <v>49</v>
      </c>
      <c r="AC15" s="168" t="s">
        <v>258</v>
      </c>
      <c r="AD15" s="168" t="s">
        <v>214</v>
      </c>
      <c r="AE15" s="168" t="s">
        <v>219</v>
      </c>
      <c r="AF15" s="168" t="s">
        <v>209</v>
      </c>
      <c r="AG15" s="168" t="s">
        <v>210</v>
      </c>
      <c r="AH15" s="168" t="s">
        <v>211</v>
      </c>
      <c r="AI15" s="257" t="s">
        <v>59</v>
      </c>
      <c r="AJ15" s="168" t="s">
        <v>212</v>
      </c>
      <c r="AK15" s="168" t="s">
        <v>213</v>
      </c>
      <c r="AL15" s="295" t="s">
        <v>217</v>
      </c>
      <c r="AN15" s="267"/>
    </row>
    <row r="16" spans="2:40" s="11" customFormat="1" ht="14.25" customHeight="1" x14ac:dyDescent="0.2">
      <c r="B16" s="36" t="s">
        <v>2</v>
      </c>
      <c r="C16" s="181">
        <v>3988645</v>
      </c>
      <c r="D16" s="181">
        <v>750111</v>
      </c>
      <c r="E16" s="181">
        <v>910980</v>
      </c>
      <c r="F16" s="181">
        <v>532903</v>
      </c>
      <c r="G16" s="181">
        <v>371182</v>
      </c>
      <c r="H16" s="181">
        <v>288907</v>
      </c>
      <c r="I16" s="181">
        <v>178964</v>
      </c>
      <c r="J16" s="181">
        <v>130570</v>
      </c>
      <c r="K16" s="181">
        <v>67500</v>
      </c>
      <c r="L16" s="181">
        <v>177272</v>
      </c>
      <c r="M16" s="181">
        <v>132242</v>
      </c>
      <c r="N16" s="181">
        <v>120625</v>
      </c>
      <c r="O16" s="181">
        <v>83773</v>
      </c>
      <c r="P16" s="181">
        <v>80296</v>
      </c>
      <c r="Q16" s="181">
        <v>36757</v>
      </c>
      <c r="R16" s="181">
        <v>81030</v>
      </c>
      <c r="S16" s="181">
        <v>45533</v>
      </c>
      <c r="U16" s="36" t="s">
        <v>2</v>
      </c>
      <c r="V16" s="126">
        <v>-1.3299002543470237</v>
      </c>
      <c r="W16" s="126">
        <v>12.218591648436046</v>
      </c>
      <c r="X16" s="126">
        <v>-18.898987903137282</v>
      </c>
      <c r="Y16" s="126">
        <v>-3.8252740179732569</v>
      </c>
      <c r="Z16" s="126">
        <v>33.693444186409891</v>
      </c>
      <c r="AA16" s="126">
        <v>-24.94332086103833</v>
      </c>
      <c r="AB16" s="126">
        <v>-14.235823964596221</v>
      </c>
      <c r="AC16" s="126">
        <v>-14.38155778509612</v>
      </c>
      <c r="AD16" s="126">
        <v>6.5111111111111057</v>
      </c>
      <c r="AE16" s="126">
        <v>-29.840583961370086</v>
      </c>
      <c r="AF16" s="126">
        <v>-3.6191225178082647</v>
      </c>
      <c r="AG16" s="126">
        <v>8.8339896373057059</v>
      </c>
      <c r="AH16" s="126">
        <v>9.3347498597400147</v>
      </c>
      <c r="AI16" s="126">
        <v>-4.3937431503437381</v>
      </c>
      <c r="AJ16" s="126">
        <v>19.258916668933807</v>
      </c>
      <c r="AK16" s="126">
        <v>49.297790941626573</v>
      </c>
      <c r="AL16" s="126">
        <v>66.81747304153032</v>
      </c>
      <c r="AN16" s="33"/>
    </row>
    <row r="17" spans="2:66" s="11" customFormat="1" ht="14.25" customHeight="1" x14ac:dyDescent="0.2">
      <c r="B17" s="25" t="s">
        <v>3</v>
      </c>
      <c r="C17" s="181">
        <v>2451326</v>
      </c>
      <c r="D17" s="182">
        <v>542975</v>
      </c>
      <c r="E17" s="182">
        <v>632471</v>
      </c>
      <c r="F17" s="182">
        <v>368370</v>
      </c>
      <c r="G17" s="182">
        <v>178127</v>
      </c>
      <c r="H17" s="182">
        <v>120343</v>
      </c>
      <c r="I17" s="182">
        <v>97500</v>
      </c>
      <c r="J17" s="182">
        <v>61014</v>
      </c>
      <c r="K17" s="182">
        <v>49075</v>
      </c>
      <c r="L17" s="182">
        <v>96823</v>
      </c>
      <c r="M17" s="182">
        <v>81995</v>
      </c>
      <c r="N17" s="182">
        <v>51306</v>
      </c>
      <c r="O17" s="182">
        <v>61519</v>
      </c>
      <c r="P17" s="182">
        <v>43333</v>
      </c>
      <c r="Q17" s="182">
        <v>9326</v>
      </c>
      <c r="R17" s="182">
        <v>53198</v>
      </c>
      <c r="S17" s="182">
        <v>3951</v>
      </c>
      <c r="U17" s="25" t="s">
        <v>3</v>
      </c>
      <c r="V17" s="126">
        <v>-8.6529902591495329</v>
      </c>
      <c r="W17" s="127">
        <v>-13.944288411068655</v>
      </c>
      <c r="X17" s="127">
        <v>-31.208861750183019</v>
      </c>
      <c r="Y17" s="127">
        <v>-17.045904932540651</v>
      </c>
      <c r="Z17" s="127">
        <v>51.914645168896357</v>
      </c>
      <c r="AA17" s="127">
        <v>6.7091563281620097</v>
      </c>
      <c r="AB17" s="127">
        <v>27.504615384615391</v>
      </c>
      <c r="AC17" s="127">
        <v>-13.759137247189173</v>
      </c>
      <c r="AD17" s="127">
        <v>11.339786041772797</v>
      </c>
      <c r="AE17" s="127">
        <v>-29.890625161376946</v>
      </c>
      <c r="AF17" s="127">
        <v>4.1709860357338897</v>
      </c>
      <c r="AG17" s="127">
        <v>-27.345729544302813</v>
      </c>
      <c r="AH17" s="127">
        <v>-44.054682293275249</v>
      </c>
      <c r="AI17" s="127">
        <v>25.094039184916824</v>
      </c>
      <c r="AJ17" s="127">
        <v>209.46815354921722</v>
      </c>
      <c r="AK17" s="127">
        <v>30.014286251362847</v>
      </c>
      <c r="AL17" s="127">
        <v>494.1027587952417</v>
      </c>
    </row>
    <row r="18" spans="2:66" s="11" customFormat="1" ht="14.25" customHeight="1" x14ac:dyDescent="0.2">
      <c r="B18" s="25" t="s">
        <v>6</v>
      </c>
      <c r="C18" s="181">
        <v>665779</v>
      </c>
      <c r="D18" s="182">
        <v>60916</v>
      </c>
      <c r="E18" s="182">
        <v>51570</v>
      </c>
      <c r="F18" s="182">
        <v>80249</v>
      </c>
      <c r="G18" s="182">
        <v>139694</v>
      </c>
      <c r="H18" s="182">
        <v>59030</v>
      </c>
      <c r="I18" s="182">
        <v>14979</v>
      </c>
      <c r="J18" s="182">
        <v>39381</v>
      </c>
      <c r="K18" s="182">
        <v>16208</v>
      </c>
      <c r="L18" s="182">
        <v>38698</v>
      </c>
      <c r="M18" s="182">
        <v>14403</v>
      </c>
      <c r="N18" s="182">
        <v>42447</v>
      </c>
      <c r="O18" s="182">
        <v>15982</v>
      </c>
      <c r="P18" s="182">
        <v>18721</v>
      </c>
      <c r="Q18" s="182">
        <v>18957</v>
      </c>
      <c r="R18" s="182">
        <v>20733</v>
      </c>
      <c r="S18" s="182">
        <v>33811</v>
      </c>
      <c r="U18" s="25" t="s">
        <v>6</v>
      </c>
      <c r="V18" s="126">
        <v>-26.037018289852938</v>
      </c>
      <c r="W18" s="127">
        <v>-23.660450456366149</v>
      </c>
      <c r="X18" s="127">
        <v>-39.309676168314908</v>
      </c>
      <c r="Y18" s="127">
        <v>-9.2237909506660571</v>
      </c>
      <c r="Z18" s="127">
        <v>-10.701962861683384</v>
      </c>
      <c r="AA18" s="127">
        <v>-51.809249534135191</v>
      </c>
      <c r="AB18" s="127">
        <v>-17.597970492022171</v>
      </c>
      <c r="AC18" s="127">
        <v>-19.867448769711288</v>
      </c>
      <c r="AD18" s="127">
        <v>-46.335143139190528</v>
      </c>
      <c r="AE18" s="127">
        <v>-50.312677657760091</v>
      </c>
      <c r="AF18" s="127">
        <v>-18.378115670346446</v>
      </c>
      <c r="AG18" s="127">
        <v>-34.240346785402977</v>
      </c>
      <c r="AH18" s="127">
        <v>-48.948817419597049</v>
      </c>
      <c r="AI18" s="127">
        <v>-15.469259120773458</v>
      </c>
      <c r="AJ18" s="127">
        <v>-46.584375164846762</v>
      </c>
      <c r="AK18" s="127">
        <v>-12.627212656152025</v>
      </c>
      <c r="AL18" s="127">
        <v>-26.441099050604834</v>
      </c>
    </row>
    <row r="19" spans="2:66" s="11" customFormat="1" ht="14.25" customHeight="1" x14ac:dyDescent="0.2">
      <c r="B19" s="25" t="s">
        <v>4</v>
      </c>
      <c r="C19" s="181">
        <v>108038</v>
      </c>
      <c r="D19" s="182">
        <v>28053</v>
      </c>
      <c r="E19" s="182">
        <v>33449</v>
      </c>
      <c r="F19" s="182">
        <v>1395</v>
      </c>
      <c r="G19" s="182">
        <v>5290</v>
      </c>
      <c r="H19" s="182">
        <v>2991</v>
      </c>
      <c r="I19" s="182">
        <v>12841</v>
      </c>
      <c r="J19" s="182">
        <v>7627</v>
      </c>
      <c r="K19" s="182">
        <v>0</v>
      </c>
      <c r="L19" s="182">
        <v>0</v>
      </c>
      <c r="M19" s="182">
        <v>2874</v>
      </c>
      <c r="N19" s="182">
        <v>630</v>
      </c>
      <c r="O19" s="182">
        <v>0</v>
      </c>
      <c r="P19" s="182">
        <v>9335</v>
      </c>
      <c r="Q19" s="182">
        <v>0</v>
      </c>
      <c r="R19" s="182">
        <v>2658</v>
      </c>
      <c r="S19" s="182">
        <v>895</v>
      </c>
      <c r="U19" s="25" t="s">
        <v>4</v>
      </c>
      <c r="V19" s="126">
        <v>22.757733390103468</v>
      </c>
      <c r="W19" s="127">
        <v>109.26460628096817</v>
      </c>
      <c r="X19" s="127">
        <v>-71.027534455439621</v>
      </c>
      <c r="Y19" s="127">
        <v>870.60931899641571</v>
      </c>
      <c r="Z19" s="127">
        <v>-37.95841209829868</v>
      </c>
      <c r="AA19" s="127">
        <v>-66.700100300902704</v>
      </c>
      <c r="AB19" s="127">
        <v>-98.644965345378083</v>
      </c>
      <c r="AC19" s="127">
        <v>-89.379834797430178</v>
      </c>
      <c r="AD19" s="304" t="s">
        <v>13</v>
      </c>
      <c r="AE19" s="304" t="s">
        <v>13</v>
      </c>
      <c r="AF19" s="127">
        <v>-100</v>
      </c>
      <c r="AG19" s="127">
        <v>-100</v>
      </c>
      <c r="AH19" s="304" t="s">
        <v>13</v>
      </c>
      <c r="AI19" s="127">
        <v>-100</v>
      </c>
      <c r="AJ19" s="127" t="s">
        <v>13</v>
      </c>
      <c r="AK19" s="127">
        <v>481.71557562076748</v>
      </c>
      <c r="AL19" s="127">
        <v>-100</v>
      </c>
    </row>
    <row r="20" spans="2:66" s="11" customFormat="1" ht="14.25" customHeight="1" x14ac:dyDescent="0.2">
      <c r="B20" s="25" t="s">
        <v>5</v>
      </c>
      <c r="C20" s="181">
        <v>216554</v>
      </c>
      <c r="D20" s="182">
        <v>48589</v>
      </c>
      <c r="E20" s="182">
        <v>62302</v>
      </c>
      <c r="F20" s="182">
        <v>19761</v>
      </c>
      <c r="G20" s="182">
        <v>7143</v>
      </c>
      <c r="H20" s="182">
        <v>7634</v>
      </c>
      <c r="I20" s="182">
        <v>34949</v>
      </c>
      <c r="J20" s="182">
        <v>7514</v>
      </c>
      <c r="K20" s="182">
        <v>1058</v>
      </c>
      <c r="L20" s="182">
        <v>544</v>
      </c>
      <c r="M20" s="182">
        <v>6819</v>
      </c>
      <c r="N20" s="182">
        <v>4965</v>
      </c>
      <c r="O20" s="182">
        <v>2860</v>
      </c>
      <c r="P20" s="182">
        <v>7927</v>
      </c>
      <c r="Q20" s="182">
        <v>756</v>
      </c>
      <c r="R20" s="182">
        <v>1967</v>
      </c>
      <c r="S20" s="182">
        <v>1766</v>
      </c>
      <c r="U20" s="25" t="s">
        <v>5</v>
      </c>
      <c r="V20" s="126">
        <v>52.390627741810363</v>
      </c>
      <c r="W20" s="127">
        <v>-33.322356912058282</v>
      </c>
      <c r="X20" s="127">
        <v>104.38669705627427</v>
      </c>
      <c r="Y20" s="127">
        <v>104.09898284499772</v>
      </c>
      <c r="Z20" s="127">
        <v>443.06313873722524</v>
      </c>
      <c r="AA20" s="127">
        <v>191.35446685878958</v>
      </c>
      <c r="AB20" s="127">
        <v>-85.261380869266645</v>
      </c>
      <c r="AC20" s="127">
        <v>-72.86398722384881</v>
      </c>
      <c r="AD20" s="127">
        <v>-24.57466918714556</v>
      </c>
      <c r="AE20" s="127">
        <v>193.56617647058823</v>
      </c>
      <c r="AF20" s="127">
        <v>-27.379381140929766</v>
      </c>
      <c r="AG20" s="127">
        <v>708.80161127895269</v>
      </c>
      <c r="AH20" s="127">
        <v>-10.27972027972028</v>
      </c>
      <c r="AI20" s="127">
        <v>-87.53626844960263</v>
      </c>
      <c r="AJ20" s="127">
        <v>-22.883597883597886</v>
      </c>
      <c r="AK20" s="127">
        <v>234.92628368073207</v>
      </c>
      <c r="AL20" s="127">
        <v>97.565118912797288</v>
      </c>
    </row>
    <row r="21" spans="2:66" s="11" customFormat="1" ht="14.25" customHeight="1" x14ac:dyDescent="0.2">
      <c r="B21" s="25" t="s">
        <v>7</v>
      </c>
      <c r="C21" s="181">
        <v>169111</v>
      </c>
      <c r="D21" s="182">
        <v>25651</v>
      </c>
      <c r="E21" s="182">
        <v>12138</v>
      </c>
      <c r="F21" s="182">
        <v>13392</v>
      </c>
      <c r="G21" s="182">
        <v>20770</v>
      </c>
      <c r="H21" s="182">
        <v>43436</v>
      </c>
      <c r="I21" s="182">
        <v>9516</v>
      </c>
      <c r="J21" s="182">
        <v>9505</v>
      </c>
      <c r="K21" s="182">
        <v>0</v>
      </c>
      <c r="L21" s="182">
        <v>25976</v>
      </c>
      <c r="M21" s="182">
        <v>2490</v>
      </c>
      <c r="N21" s="182">
        <v>1090</v>
      </c>
      <c r="O21" s="182">
        <v>1925</v>
      </c>
      <c r="P21" s="182">
        <v>980</v>
      </c>
      <c r="Q21" s="182">
        <v>200</v>
      </c>
      <c r="R21" s="182">
        <v>1792</v>
      </c>
      <c r="S21" s="182">
        <v>250</v>
      </c>
      <c r="U21" s="25" t="s">
        <v>7</v>
      </c>
      <c r="V21" s="126">
        <v>9.195144017834437</v>
      </c>
      <c r="W21" s="127">
        <v>-65.447740828817587</v>
      </c>
      <c r="X21" s="127">
        <v>89.034437304333494</v>
      </c>
      <c r="Y21" s="127">
        <v>366.3679808841099</v>
      </c>
      <c r="Z21" s="127">
        <v>16.519017814155035</v>
      </c>
      <c r="AA21" s="127">
        <v>-57.832212910949444</v>
      </c>
      <c r="AB21" s="127">
        <v>-63.198823034888605</v>
      </c>
      <c r="AC21" s="127">
        <v>85.418200946870058</v>
      </c>
      <c r="AD21" s="304" t="s">
        <v>13</v>
      </c>
      <c r="AE21" s="127">
        <v>-70.103172158915925</v>
      </c>
      <c r="AF21" s="127">
        <v>-62.489959839357425</v>
      </c>
      <c r="AG21" s="127">
        <v>8.6238532110091768</v>
      </c>
      <c r="AH21" s="127">
        <v>311.84415584415586</v>
      </c>
      <c r="AI21" s="127">
        <v>196.73469387755102</v>
      </c>
      <c r="AJ21" s="127">
        <v>-100</v>
      </c>
      <c r="AK21" s="127">
        <v>-38.950892857142861</v>
      </c>
      <c r="AL21" s="127">
        <v>1700</v>
      </c>
    </row>
    <row r="22" spans="2:66" s="11" customFormat="1" ht="14.25" customHeight="1" x14ac:dyDescent="0.2">
      <c r="B22" s="25" t="s">
        <v>8</v>
      </c>
      <c r="C22" s="181">
        <v>79147</v>
      </c>
      <c r="D22" s="182">
        <v>20227</v>
      </c>
      <c r="E22" s="182">
        <v>7030</v>
      </c>
      <c r="F22" s="182">
        <v>27246</v>
      </c>
      <c r="G22" s="182">
        <v>4817</v>
      </c>
      <c r="H22" s="182">
        <v>10782</v>
      </c>
      <c r="I22" s="182">
        <v>1124</v>
      </c>
      <c r="J22" s="182">
        <v>935</v>
      </c>
      <c r="K22" s="182">
        <v>0</v>
      </c>
      <c r="L22" s="182">
        <v>840</v>
      </c>
      <c r="M22" s="182">
        <v>2497</v>
      </c>
      <c r="N22" s="182">
        <v>1020</v>
      </c>
      <c r="O22" s="182">
        <v>666</v>
      </c>
      <c r="P22" s="182">
        <v>0</v>
      </c>
      <c r="Q22" s="182">
        <v>1010</v>
      </c>
      <c r="R22" s="182">
        <v>0</v>
      </c>
      <c r="S22" s="182">
        <v>953</v>
      </c>
      <c r="U22" s="25" t="s">
        <v>8</v>
      </c>
      <c r="V22" s="126">
        <v>121.40700216053673</v>
      </c>
      <c r="W22" s="127">
        <v>387.12117466752363</v>
      </c>
      <c r="X22" s="127">
        <v>245.46230440967281</v>
      </c>
      <c r="Y22" s="127">
        <v>-77.754532775453271</v>
      </c>
      <c r="Z22" s="127">
        <v>32.489101100269892</v>
      </c>
      <c r="AA22" s="127">
        <v>17.853830458171018</v>
      </c>
      <c r="AB22" s="127">
        <v>454.35943060498221</v>
      </c>
      <c r="AC22" s="127">
        <v>-100</v>
      </c>
      <c r="AD22" s="304" t="s">
        <v>13</v>
      </c>
      <c r="AE22" s="127">
        <v>-85.714285714285722</v>
      </c>
      <c r="AF22" s="127">
        <v>-100</v>
      </c>
      <c r="AG22" s="127">
        <v>142.54901960784312</v>
      </c>
      <c r="AH22" s="127">
        <v>-100</v>
      </c>
      <c r="AI22" s="304" t="s">
        <v>13</v>
      </c>
      <c r="AJ22" s="127">
        <v>-100</v>
      </c>
      <c r="AK22" s="127" t="s">
        <v>13</v>
      </c>
      <c r="AL22" s="127">
        <v>1085.729275970619</v>
      </c>
    </row>
    <row r="23" spans="2:66" s="11" customFormat="1" ht="14.25" customHeight="1" x14ac:dyDescent="0.2">
      <c r="B23" s="25" t="s">
        <v>9</v>
      </c>
      <c r="C23" s="181">
        <v>52282</v>
      </c>
      <c r="D23" s="182">
        <v>807</v>
      </c>
      <c r="E23" s="182">
        <v>9181</v>
      </c>
      <c r="F23" s="182">
        <v>1294</v>
      </c>
      <c r="G23" s="182">
        <v>1506</v>
      </c>
      <c r="H23" s="182">
        <v>22000</v>
      </c>
      <c r="I23" s="182">
        <v>4333</v>
      </c>
      <c r="J23" s="182">
        <v>0</v>
      </c>
      <c r="K23" s="182">
        <v>0</v>
      </c>
      <c r="L23" s="182">
        <v>9634</v>
      </c>
      <c r="M23" s="182">
        <v>468</v>
      </c>
      <c r="N23" s="182">
        <v>0</v>
      </c>
      <c r="O23" s="182">
        <v>0</v>
      </c>
      <c r="P23" s="182">
        <v>0</v>
      </c>
      <c r="Q23" s="182">
        <v>0</v>
      </c>
      <c r="R23" s="182">
        <v>150</v>
      </c>
      <c r="S23" s="182">
        <v>2909</v>
      </c>
      <c r="U23" s="25" t="s">
        <v>9</v>
      </c>
      <c r="V23" s="126">
        <v>-26.154316973336904</v>
      </c>
      <c r="W23" s="127">
        <v>749.44237918215606</v>
      </c>
      <c r="X23" s="127">
        <v>-3.1913734887267253</v>
      </c>
      <c r="Y23" s="127">
        <v>87.635239567233384</v>
      </c>
      <c r="Z23" s="127">
        <v>66.401062416998684</v>
      </c>
      <c r="AA23" s="127">
        <v>-98.068181818181813</v>
      </c>
      <c r="AB23" s="127">
        <v>-100</v>
      </c>
      <c r="AC23" s="304" t="s">
        <v>13</v>
      </c>
      <c r="AD23" s="304" t="s">
        <v>13</v>
      </c>
      <c r="AE23" s="127">
        <v>31.938966161511303</v>
      </c>
      <c r="AF23" s="127">
        <v>-52.777777777777779</v>
      </c>
      <c r="AG23" s="304" t="s">
        <v>13</v>
      </c>
      <c r="AH23" s="304" t="s">
        <v>13</v>
      </c>
      <c r="AI23" s="304" t="s">
        <v>13</v>
      </c>
      <c r="AJ23" s="127" t="s">
        <v>13</v>
      </c>
      <c r="AK23" s="127">
        <v>66.666666666666686</v>
      </c>
      <c r="AL23" s="127">
        <v>-100</v>
      </c>
    </row>
    <row r="24" spans="2:66" s="11" customFormat="1" ht="14.25" customHeight="1" x14ac:dyDescent="0.2">
      <c r="B24" s="25" t="s">
        <v>14</v>
      </c>
      <c r="C24" s="181">
        <v>20308</v>
      </c>
      <c r="D24" s="182">
        <v>5731</v>
      </c>
      <c r="E24" s="182">
        <v>1668</v>
      </c>
      <c r="F24" s="182">
        <v>0</v>
      </c>
      <c r="G24" s="182">
        <v>709</v>
      </c>
      <c r="H24" s="182">
        <v>5434</v>
      </c>
      <c r="I24" s="182">
        <v>376</v>
      </c>
      <c r="J24" s="182">
        <v>0</v>
      </c>
      <c r="K24" s="182">
        <v>0</v>
      </c>
      <c r="L24" s="182">
        <v>0</v>
      </c>
      <c r="M24" s="182">
        <v>0</v>
      </c>
      <c r="N24" s="182">
        <v>0</v>
      </c>
      <c r="O24" s="182">
        <v>821</v>
      </c>
      <c r="P24" s="182">
        <v>0</v>
      </c>
      <c r="Q24" s="182">
        <v>5382</v>
      </c>
      <c r="R24" s="182">
        <v>187</v>
      </c>
      <c r="S24" s="182">
        <v>0</v>
      </c>
      <c r="U24" s="25" t="s">
        <v>14</v>
      </c>
      <c r="V24" s="126">
        <v>481.32755564309639</v>
      </c>
      <c r="W24" s="127">
        <v>1587.8031757110452</v>
      </c>
      <c r="X24" s="127">
        <v>-100</v>
      </c>
      <c r="Y24" s="304" t="s">
        <v>13</v>
      </c>
      <c r="Z24" s="127">
        <v>322.56699576868823</v>
      </c>
      <c r="AA24" s="127">
        <v>-54.600662495399341</v>
      </c>
      <c r="AB24" s="127">
        <v>2.6595744680851112</v>
      </c>
      <c r="AC24" s="304" t="s">
        <v>13</v>
      </c>
      <c r="AD24" s="304" t="s">
        <v>13</v>
      </c>
      <c r="AE24" s="304" t="s">
        <v>13</v>
      </c>
      <c r="AF24" s="304" t="s">
        <v>13</v>
      </c>
      <c r="AG24" s="304" t="s">
        <v>13</v>
      </c>
      <c r="AH24" s="127">
        <v>-100</v>
      </c>
      <c r="AI24" s="304" t="s">
        <v>13</v>
      </c>
      <c r="AJ24" s="127">
        <v>-60.609438870308438</v>
      </c>
      <c r="AK24" s="127">
        <v>1716.0427807486631</v>
      </c>
      <c r="AL24" s="127" t="s">
        <v>13</v>
      </c>
    </row>
    <row r="25" spans="2:66" s="11" customFormat="1" ht="14.25" customHeight="1" x14ac:dyDescent="0.2">
      <c r="B25" s="25" t="s">
        <v>11</v>
      </c>
      <c r="C25" s="181">
        <v>21110</v>
      </c>
      <c r="D25" s="182">
        <v>0</v>
      </c>
      <c r="E25" s="182">
        <v>0</v>
      </c>
      <c r="F25" s="182">
        <v>0</v>
      </c>
      <c r="G25" s="182">
        <v>598</v>
      </c>
      <c r="H25" s="182">
        <v>0</v>
      </c>
      <c r="I25" s="182">
        <v>225</v>
      </c>
      <c r="J25" s="182">
        <v>0</v>
      </c>
      <c r="K25" s="182">
        <v>0</v>
      </c>
      <c r="L25" s="182">
        <v>1600</v>
      </c>
      <c r="M25" s="182">
        <v>0</v>
      </c>
      <c r="N25" s="182">
        <v>18687</v>
      </c>
      <c r="O25" s="182">
        <v>0</v>
      </c>
      <c r="P25" s="182">
        <v>0</v>
      </c>
      <c r="Q25" s="182">
        <v>0</v>
      </c>
      <c r="R25" s="182">
        <v>0</v>
      </c>
      <c r="S25" s="182">
        <v>0</v>
      </c>
      <c r="U25" s="25" t="s">
        <v>11</v>
      </c>
      <c r="V25" s="126">
        <v>-28.915206063477029</v>
      </c>
      <c r="W25" s="304" t="s">
        <v>13</v>
      </c>
      <c r="X25" s="304" t="s">
        <v>13</v>
      </c>
      <c r="Y25" s="304" t="s">
        <v>13</v>
      </c>
      <c r="Z25" s="127">
        <v>-100</v>
      </c>
      <c r="AA25" s="304" t="s">
        <v>13</v>
      </c>
      <c r="AB25" s="127">
        <v>-68.888888888888886</v>
      </c>
      <c r="AC25" s="304" t="s">
        <v>13</v>
      </c>
      <c r="AD25" s="304" t="s">
        <v>13</v>
      </c>
      <c r="AE25" s="127">
        <v>-100</v>
      </c>
      <c r="AF25" s="304" t="s">
        <v>13</v>
      </c>
      <c r="AG25" s="127">
        <v>-52.068282763418424</v>
      </c>
      <c r="AH25" s="304" t="s">
        <v>13</v>
      </c>
      <c r="AI25" s="127" t="s">
        <v>13</v>
      </c>
      <c r="AJ25" s="127" t="s">
        <v>13</v>
      </c>
      <c r="AK25" s="304" t="s">
        <v>13</v>
      </c>
      <c r="AL25" s="127" t="s">
        <v>13</v>
      </c>
    </row>
    <row r="26" spans="2:66" s="36" customFormat="1" ht="14.25" customHeight="1" x14ac:dyDescent="0.2">
      <c r="B26" s="64" t="s">
        <v>12</v>
      </c>
      <c r="C26" s="183">
        <v>204990</v>
      </c>
      <c r="D26" s="184">
        <v>17162</v>
      </c>
      <c r="E26" s="184">
        <v>101171</v>
      </c>
      <c r="F26" s="184">
        <v>21196</v>
      </c>
      <c r="G26" s="184">
        <v>12528</v>
      </c>
      <c r="H26" s="184">
        <v>17257</v>
      </c>
      <c r="I26" s="184">
        <v>3121</v>
      </c>
      <c r="J26" s="184">
        <v>4594</v>
      </c>
      <c r="K26" s="184">
        <v>1159</v>
      </c>
      <c r="L26" s="184">
        <v>3157</v>
      </c>
      <c r="M26" s="184">
        <v>20696</v>
      </c>
      <c r="N26" s="184">
        <v>480</v>
      </c>
      <c r="O26" s="184">
        <v>0</v>
      </c>
      <c r="P26" s="184">
        <v>0</v>
      </c>
      <c r="Q26" s="184">
        <v>1126</v>
      </c>
      <c r="R26" s="184">
        <v>345</v>
      </c>
      <c r="S26" s="184">
        <v>998</v>
      </c>
      <c r="T26" s="11"/>
      <c r="U26" s="64" t="s">
        <v>12</v>
      </c>
      <c r="V26" s="179">
        <v>2.3249914629981987</v>
      </c>
      <c r="W26" s="128">
        <v>47.27304509963875</v>
      </c>
      <c r="X26" s="128">
        <v>-22.423421731523845</v>
      </c>
      <c r="Y26" s="128">
        <v>-56.237025853934703</v>
      </c>
      <c r="Z26" s="128">
        <v>81.53735632183907</v>
      </c>
      <c r="AA26" s="128">
        <v>-83.618241872863194</v>
      </c>
      <c r="AB26" s="128">
        <v>-57.930150592758736</v>
      </c>
      <c r="AC26" s="128">
        <v>38.071397474967341</v>
      </c>
      <c r="AD26" s="128">
        <v>378.34339948231229</v>
      </c>
      <c r="AE26" s="128">
        <v>-77.28856509344314</v>
      </c>
      <c r="AF26" s="128">
        <v>12.379203710862015</v>
      </c>
      <c r="AG26" s="128">
        <v>1167.9166666666667</v>
      </c>
      <c r="AH26" s="305" t="s">
        <v>13</v>
      </c>
      <c r="AI26" s="128" t="s">
        <v>13</v>
      </c>
      <c r="AJ26" s="128">
        <v>-60.746003552397873</v>
      </c>
      <c r="AK26" s="128">
        <v>-100</v>
      </c>
      <c r="AL26" s="128">
        <v>285.97194388777558</v>
      </c>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row>
    <row r="27" spans="2:66" s="21" customFormat="1" ht="14.25" customHeight="1" x14ac:dyDescent="0.15">
      <c r="B27" s="20" t="s">
        <v>91</v>
      </c>
      <c r="C27" s="39"/>
      <c r="D27" s="39"/>
      <c r="E27" s="39"/>
      <c r="F27" s="39"/>
      <c r="G27" s="39"/>
      <c r="H27" s="39"/>
      <c r="I27" s="39"/>
      <c r="J27" s="39"/>
      <c r="K27" s="39"/>
      <c r="L27" s="39"/>
      <c r="M27" s="39"/>
      <c r="N27" s="39"/>
      <c r="O27" s="39"/>
      <c r="P27" s="39"/>
      <c r="Q27" s="39"/>
      <c r="R27" s="39"/>
      <c r="S27" s="40"/>
      <c r="T27" s="22"/>
      <c r="U27" s="20" t="s">
        <v>91</v>
      </c>
      <c r="V27" s="20"/>
      <c r="W27" s="53"/>
      <c r="X27" s="53"/>
      <c r="Y27" s="53"/>
      <c r="Z27" s="53"/>
      <c r="AA27" s="53"/>
      <c r="AB27" s="53"/>
      <c r="AC27" s="53"/>
      <c r="AD27" s="53"/>
      <c r="AE27" s="53"/>
      <c r="AF27" s="53"/>
      <c r="AG27" s="53"/>
      <c r="AH27" s="53"/>
      <c r="AI27" s="53"/>
      <c r="AJ27" s="53"/>
      <c r="AK27" s="53"/>
      <c r="AL27" s="53"/>
    </row>
    <row r="28" spans="2:66" s="20" customFormat="1" ht="14.25" customHeight="1" x14ac:dyDescent="0.15">
      <c r="B28" s="14" t="s">
        <v>30</v>
      </c>
      <c r="U28" s="20" t="s">
        <v>89</v>
      </c>
      <c r="W28" s="53"/>
      <c r="X28" s="53"/>
      <c r="Y28" s="53"/>
      <c r="Z28" s="53"/>
      <c r="AA28" s="53"/>
      <c r="AB28" s="53"/>
      <c r="AC28" s="53"/>
      <c r="AD28" s="53"/>
      <c r="AE28" s="53"/>
      <c r="AF28" s="53"/>
      <c r="AG28" s="53"/>
      <c r="AH28" s="53"/>
      <c r="AI28" s="53"/>
      <c r="AJ28" s="53"/>
      <c r="AK28" s="53"/>
      <c r="AL28" s="53"/>
    </row>
    <row r="29" spans="2:66" s="20" customFormat="1" ht="14.25" customHeight="1" x14ac:dyDescent="0.15">
      <c r="B29" s="348" t="s">
        <v>107</v>
      </c>
      <c r="C29" s="348"/>
      <c r="D29" s="348"/>
      <c r="E29" s="348"/>
      <c r="F29" s="348"/>
      <c r="G29" s="348"/>
      <c r="H29" s="348"/>
      <c r="I29" s="348"/>
      <c r="J29" s="348"/>
      <c r="K29" s="348"/>
      <c r="L29" s="348"/>
      <c r="M29" s="348"/>
      <c r="N29" s="348"/>
      <c r="O29" s="348"/>
      <c r="P29" s="348"/>
      <c r="Q29" s="348"/>
      <c r="R29" s="348"/>
      <c r="S29" s="348"/>
      <c r="T29" s="230"/>
      <c r="U29" s="347" t="s">
        <v>107</v>
      </c>
      <c r="V29" s="347"/>
      <c r="W29" s="347"/>
      <c r="X29" s="347"/>
      <c r="Y29" s="347"/>
      <c r="Z29" s="347"/>
      <c r="AA29" s="347"/>
      <c r="AB29" s="347"/>
      <c r="AC29" s="347"/>
      <c r="AD29" s="347"/>
      <c r="AE29" s="347"/>
      <c r="AF29" s="347"/>
      <c r="AG29" s="347"/>
      <c r="AH29" s="347"/>
      <c r="AI29" s="347"/>
      <c r="AJ29" s="347"/>
      <c r="AK29" s="347"/>
      <c r="AL29" s="347"/>
    </row>
    <row r="30" spans="2:66" s="21" customFormat="1" ht="14.25" customHeight="1" x14ac:dyDescent="0.2">
      <c r="B30" s="180" t="str">
        <f>+'ANEXO A'!B30</f>
        <v>Fecha de publicación: 13 de Febrero de 2018</v>
      </c>
      <c r="C30" s="209"/>
      <c r="D30" s="209"/>
      <c r="E30" s="209"/>
      <c r="F30" s="209"/>
      <c r="G30" s="209"/>
      <c r="H30" s="209"/>
      <c r="I30" s="209"/>
      <c r="J30" s="209"/>
      <c r="K30" s="209"/>
      <c r="L30" s="209"/>
      <c r="M30" s="209"/>
      <c r="N30" s="209"/>
      <c r="O30" s="209"/>
      <c r="P30" s="209"/>
      <c r="Q30" s="209"/>
      <c r="R30" s="209"/>
      <c r="S30" s="209"/>
      <c r="T30" s="230"/>
      <c r="U30" s="20" t="s">
        <v>32</v>
      </c>
      <c r="V30" s="105"/>
      <c r="W30" s="105"/>
      <c r="X30" s="105"/>
      <c r="Y30" s="105"/>
      <c r="Z30" s="105"/>
      <c r="AA30" s="105"/>
      <c r="AB30" s="105"/>
      <c r="AC30" s="105"/>
      <c r="AD30" s="105"/>
      <c r="AE30" s="105"/>
      <c r="AF30" s="105"/>
      <c r="AG30" s="105"/>
      <c r="AH30" s="105"/>
      <c r="AI30" s="105"/>
      <c r="AJ30" s="105"/>
      <c r="AK30" s="105"/>
      <c r="AL30" s="105"/>
    </row>
    <row r="31" spans="2:66" s="11" customFormat="1" ht="14.25" customHeight="1" x14ac:dyDescent="0.2">
      <c r="C31" s="13"/>
      <c r="D31" s="13"/>
      <c r="E31" s="13"/>
      <c r="F31" s="13"/>
      <c r="G31" s="13"/>
      <c r="H31" s="13"/>
      <c r="I31" s="13"/>
      <c r="J31" s="13"/>
      <c r="K31" s="13"/>
      <c r="L31" s="13"/>
      <c r="M31" s="13"/>
      <c r="N31" s="13"/>
      <c r="O31" s="13"/>
      <c r="P31" s="13"/>
      <c r="Q31" s="13"/>
      <c r="R31" s="13"/>
      <c r="S31" s="13"/>
      <c r="T31" s="13"/>
      <c r="U31" s="107" t="s">
        <v>33</v>
      </c>
      <c r="V31" s="2"/>
      <c r="W31" s="2"/>
      <c r="X31" s="2"/>
      <c r="Y31" s="2"/>
      <c r="Z31" s="2"/>
      <c r="AA31" s="2"/>
      <c r="AB31" s="2"/>
      <c r="AC31" s="2"/>
      <c r="AD31" s="2"/>
      <c r="AE31" s="2"/>
      <c r="AF31" s="2"/>
      <c r="AG31" s="2"/>
      <c r="AH31" s="2"/>
      <c r="AI31" s="2"/>
      <c r="AJ31" s="2"/>
      <c r="AK31" s="2"/>
      <c r="AL31" s="2"/>
      <c r="AM31" s="33"/>
    </row>
    <row r="32" spans="2:66" s="11" customFormat="1" ht="14.25" customHeight="1" x14ac:dyDescent="0.2">
      <c r="C32" s="310"/>
      <c r="D32" s="13"/>
      <c r="G32" s="13"/>
      <c r="H32" s="13"/>
      <c r="I32" s="13"/>
      <c r="J32" s="13"/>
      <c r="K32" s="13"/>
      <c r="L32" s="13"/>
      <c r="M32" s="13"/>
      <c r="N32" s="13"/>
      <c r="O32" s="13"/>
      <c r="P32" s="13"/>
      <c r="Q32" s="13"/>
      <c r="R32" s="13"/>
      <c r="S32" s="13"/>
      <c r="T32" s="13"/>
      <c r="U32" s="113" t="str">
        <f>+B30</f>
        <v>Fecha de publicación: 13 de Febrero de 2018</v>
      </c>
      <c r="V32" s="105"/>
      <c r="W32" s="105"/>
      <c r="X32" s="105"/>
      <c r="Y32" s="105"/>
      <c r="Z32" s="105"/>
      <c r="AA32" s="2"/>
      <c r="AB32" s="105"/>
      <c r="AC32" s="105"/>
      <c r="AD32" s="105"/>
      <c r="AE32" s="105"/>
      <c r="AF32" s="105"/>
      <c r="AG32" s="105"/>
      <c r="AH32" s="105"/>
      <c r="AI32" s="105"/>
      <c r="AJ32" s="105"/>
      <c r="AK32" s="105"/>
      <c r="AL32" s="105"/>
      <c r="AM32" s="33"/>
    </row>
    <row r="33" spans="2:39" s="11" customFormat="1" ht="14.25" customHeight="1" x14ac:dyDescent="0.2">
      <c r="C33" s="13"/>
      <c r="D33" s="13"/>
      <c r="G33" s="13"/>
      <c r="H33" s="13"/>
      <c r="I33" s="13"/>
      <c r="J33" s="13"/>
      <c r="K33" s="13"/>
      <c r="L33" s="13"/>
      <c r="M33" s="13"/>
      <c r="N33" s="13"/>
      <c r="O33" s="13"/>
      <c r="P33" s="13"/>
      <c r="Q33" s="13"/>
      <c r="R33" s="13"/>
      <c r="S33" s="13"/>
      <c r="T33" s="13"/>
      <c r="U33" s="113"/>
      <c r="V33" s="26"/>
      <c r="W33" s="32"/>
      <c r="X33" s="33"/>
      <c r="Y33" s="33"/>
      <c r="Z33" s="33"/>
      <c r="AA33" s="33"/>
      <c r="AB33" s="33"/>
      <c r="AC33" s="33"/>
      <c r="AD33" s="33"/>
      <c r="AE33" s="33"/>
      <c r="AF33" s="33"/>
      <c r="AG33" s="33"/>
      <c r="AH33" s="33"/>
      <c r="AI33" s="33"/>
      <c r="AJ33" s="33"/>
      <c r="AK33" s="33"/>
      <c r="AL33" s="33"/>
      <c r="AM33" s="33"/>
    </row>
    <row r="34" spans="2:39" s="11" customFormat="1" ht="14.25" customHeight="1" x14ac:dyDescent="0.3">
      <c r="B34" s="172"/>
      <c r="C34" s="13"/>
      <c r="D34" s="13"/>
      <c r="G34" s="13"/>
      <c r="H34" s="13"/>
      <c r="I34" s="13"/>
      <c r="J34" s="13"/>
      <c r="K34" s="13"/>
      <c r="L34" s="13"/>
      <c r="M34" s="13"/>
      <c r="N34" s="13"/>
      <c r="O34" s="13"/>
      <c r="P34" s="13"/>
      <c r="Q34" s="13"/>
      <c r="R34" s="13"/>
      <c r="S34" s="13"/>
      <c r="T34" s="13"/>
      <c r="U34" s="172"/>
      <c r="V34" s="26"/>
      <c r="W34" s="32"/>
      <c r="X34" s="33"/>
      <c r="Y34" s="33"/>
      <c r="Z34" s="33"/>
      <c r="AA34" s="33"/>
      <c r="AB34" s="33"/>
      <c r="AC34" s="33"/>
      <c r="AD34" s="33"/>
      <c r="AE34" s="33"/>
      <c r="AF34" s="33"/>
      <c r="AG34" s="33"/>
      <c r="AH34" s="33"/>
      <c r="AI34" s="33"/>
      <c r="AJ34" s="33"/>
      <c r="AK34" s="33"/>
      <c r="AL34" s="33"/>
      <c r="AM34" s="33"/>
    </row>
    <row r="35" spans="2:39" s="11" customFormat="1" ht="14.25" customHeight="1" x14ac:dyDescent="0.2">
      <c r="B35" s="26" t="s">
        <v>146</v>
      </c>
      <c r="C35" s="31"/>
      <c r="D35" s="31"/>
      <c r="E35" s="31"/>
      <c r="F35" s="31"/>
      <c r="G35" s="31"/>
      <c r="H35" s="31"/>
      <c r="I35" s="31"/>
      <c r="J35" s="31"/>
      <c r="K35" s="31"/>
      <c r="L35" s="31"/>
      <c r="M35" s="31"/>
      <c r="N35" s="31"/>
      <c r="O35" s="31"/>
      <c r="P35" s="31"/>
      <c r="Q35" s="31"/>
      <c r="R35" s="31"/>
      <c r="S35" s="31"/>
      <c r="T35" s="31"/>
      <c r="U35" s="26" t="s">
        <v>148</v>
      </c>
      <c r="V35" s="26"/>
      <c r="W35" s="26"/>
      <c r="X35" s="26"/>
      <c r="Y35" s="26"/>
      <c r="Z35" s="26"/>
      <c r="AA35" s="26"/>
      <c r="AB35" s="26"/>
      <c r="AC35" s="26"/>
      <c r="AD35" s="32"/>
      <c r="AE35" s="32"/>
      <c r="AF35" s="32"/>
      <c r="AG35" s="32"/>
      <c r="AH35" s="32"/>
      <c r="AI35" s="32"/>
      <c r="AJ35" s="32"/>
      <c r="AK35" s="32"/>
      <c r="AL35" s="33"/>
      <c r="AM35" s="33"/>
    </row>
    <row r="36" spans="2:39" s="11" customFormat="1" ht="14.25" customHeight="1" x14ac:dyDescent="0.2">
      <c r="B36" s="30" t="s">
        <v>35</v>
      </c>
      <c r="C36" s="37"/>
      <c r="D36" s="37"/>
      <c r="E36" s="37"/>
      <c r="F36" s="37"/>
      <c r="G36" s="37"/>
      <c r="H36" s="31"/>
      <c r="I36" s="31"/>
      <c r="J36" s="31"/>
      <c r="K36" s="31"/>
      <c r="L36" s="31"/>
      <c r="M36" s="31"/>
      <c r="N36" s="31"/>
      <c r="O36" s="31"/>
      <c r="P36" s="31"/>
      <c r="Q36" s="31"/>
      <c r="R36" s="31"/>
      <c r="S36" s="31"/>
      <c r="T36" s="31"/>
      <c r="U36" s="26" t="s">
        <v>40</v>
      </c>
      <c r="V36" s="2"/>
      <c r="W36" s="2"/>
      <c r="X36" s="33"/>
      <c r="Y36" s="33"/>
      <c r="Z36" s="33"/>
      <c r="AA36" s="33"/>
      <c r="AB36" s="33"/>
      <c r="AC36" s="33"/>
      <c r="AD36" s="33"/>
      <c r="AE36" s="33"/>
      <c r="AF36" s="33"/>
      <c r="AG36" s="33"/>
      <c r="AH36" s="33"/>
      <c r="AI36" s="33"/>
      <c r="AJ36" s="33"/>
      <c r="AK36" s="33"/>
      <c r="AL36" s="33"/>
      <c r="AM36" s="33"/>
    </row>
    <row r="37" spans="2:39" s="11" customFormat="1" ht="14.25" customHeight="1" x14ac:dyDescent="0.2">
      <c r="B37" s="5" t="str">
        <f>+'ANEXO A'!B36</f>
        <v>IV trimestre de 2017</v>
      </c>
      <c r="C37" s="31"/>
      <c r="D37" s="31"/>
      <c r="E37" s="31"/>
      <c r="F37" s="31"/>
      <c r="G37" s="31"/>
      <c r="H37" s="31"/>
      <c r="I37" s="31"/>
      <c r="J37" s="31"/>
      <c r="K37" s="31"/>
      <c r="L37" s="31"/>
      <c r="M37" s="31"/>
      <c r="N37" s="31"/>
      <c r="O37" s="31"/>
      <c r="P37" s="31"/>
      <c r="Q37" s="31"/>
      <c r="R37" s="31"/>
      <c r="S37" s="34" t="s">
        <v>0</v>
      </c>
      <c r="T37" s="31"/>
      <c r="U37" s="7" t="str">
        <f>+'ANEXO A'!U36</f>
        <v>IV trimestre de 2017 / III trimestre de 2017</v>
      </c>
      <c r="V37" s="35"/>
      <c r="W37" s="35"/>
      <c r="X37" s="35"/>
      <c r="Y37" s="35"/>
      <c r="Z37" s="35"/>
      <c r="AA37" s="33"/>
      <c r="AB37" s="33"/>
      <c r="AL37" s="12"/>
      <c r="AM37" s="33"/>
    </row>
    <row r="38" spans="2:39" s="267" customFormat="1" ht="27.75" customHeight="1" x14ac:dyDescent="0.2">
      <c r="B38" s="231" t="s">
        <v>1</v>
      </c>
      <c r="C38" s="258" t="s">
        <v>2</v>
      </c>
      <c r="D38" s="168" t="s">
        <v>106</v>
      </c>
      <c r="E38" s="168" t="s">
        <v>216</v>
      </c>
      <c r="F38" s="168" t="s">
        <v>104</v>
      </c>
      <c r="G38" s="168" t="s">
        <v>215</v>
      </c>
      <c r="H38" s="168" t="s">
        <v>257</v>
      </c>
      <c r="I38" s="257" t="s">
        <v>49</v>
      </c>
      <c r="J38" s="168" t="s">
        <v>258</v>
      </c>
      <c r="K38" s="168" t="s">
        <v>214</v>
      </c>
      <c r="L38" s="257" t="s">
        <v>56</v>
      </c>
      <c r="M38" s="168" t="s">
        <v>209</v>
      </c>
      <c r="N38" s="168" t="s">
        <v>210</v>
      </c>
      <c r="O38" s="168" t="s">
        <v>211</v>
      </c>
      <c r="P38" s="257" t="s">
        <v>59</v>
      </c>
      <c r="Q38" s="168" t="s">
        <v>212</v>
      </c>
      <c r="R38" s="168" t="s">
        <v>213</v>
      </c>
      <c r="S38" s="295" t="s">
        <v>217</v>
      </c>
      <c r="U38" s="231" t="s">
        <v>1</v>
      </c>
      <c r="V38" s="258" t="s">
        <v>2</v>
      </c>
      <c r="W38" s="168" t="s">
        <v>106</v>
      </c>
      <c r="X38" s="168" t="s">
        <v>216</v>
      </c>
      <c r="Y38" s="168" t="s">
        <v>104</v>
      </c>
      <c r="Z38" s="168" t="s">
        <v>215</v>
      </c>
      <c r="AA38" s="168" t="s">
        <v>257</v>
      </c>
      <c r="AB38" s="257" t="s">
        <v>49</v>
      </c>
      <c r="AC38" s="168" t="s">
        <v>258</v>
      </c>
      <c r="AD38" s="168" t="s">
        <v>214</v>
      </c>
      <c r="AE38" s="168" t="s">
        <v>218</v>
      </c>
      <c r="AF38" s="168" t="s">
        <v>209</v>
      </c>
      <c r="AG38" s="168" t="s">
        <v>210</v>
      </c>
      <c r="AH38" s="168" t="s">
        <v>211</v>
      </c>
      <c r="AI38" s="257" t="s">
        <v>59</v>
      </c>
      <c r="AJ38" s="168" t="s">
        <v>212</v>
      </c>
      <c r="AK38" s="168" t="s">
        <v>213</v>
      </c>
      <c r="AL38" s="295" t="s">
        <v>217</v>
      </c>
      <c r="AM38" s="268"/>
    </row>
    <row r="39" spans="2:39" s="11" customFormat="1" ht="14.25" customHeight="1" x14ac:dyDescent="0.2">
      <c r="B39" s="36" t="s">
        <v>2</v>
      </c>
      <c r="C39" s="73">
        <v>3935600</v>
      </c>
      <c r="D39" s="120">
        <v>841764</v>
      </c>
      <c r="E39" s="120">
        <v>738814</v>
      </c>
      <c r="F39" s="120">
        <v>512518</v>
      </c>
      <c r="G39" s="120">
        <v>496246</v>
      </c>
      <c r="H39" s="120">
        <v>216844</v>
      </c>
      <c r="I39" s="120">
        <v>153487</v>
      </c>
      <c r="J39" s="120">
        <v>111792</v>
      </c>
      <c r="K39" s="120">
        <v>71895</v>
      </c>
      <c r="L39" s="120">
        <v>124373</v>
      </c>
      <c r="M39" s="120">
        <v>127456</v>
      </c>
      <c r="N39" s="120">
        <v>131281</v>
      </c>
      <c r="O39" s="120">
        <v>91593</v>
      </c>
      <c r="P39" s="120">
        <v>76768</v>
      </c>
      <c r="Q39" s="120">
        <v>43836</v>
      </c>
      <c r="R39" s="120">
        <v>120976</v>
      </c>
      <c r="S39" s="120">
        <v>75957</v>
      </c>
      <c r="U39" s="115" t="s">
        <v>2</v>
      </c>
      <c r="V39" s="125">
        <v>-1.3299002543470237</v>
      </c>
      <c r="W39" s="125">
        <v>12.218591648436046</v>
      </c>
      <c r="X39" s="125">
        <v>-18.898987903137282</v>
      </c>
      <c r="Y39" s="125">
        <v>-3.8252740179732569</v>
      </c>
      <c r="Z39" s="125">
        <v>33.693444186409891</v>
      </c>
      <c r="AA39" s="125">
        <v>-24.94332086103833</v>
      </c>
      <c r="AB39" s="125">
        <v>-14.235823964596221</v>
      </c>
      <c r="AC39" s="125">
        <v>-14.38155778509612</v>
      </c>
      <c r="AD39" s="125">
        <v>6.5111111111111057</v>
      </c>
      <c r="AE39" s="125">
        <v>-29.840583961370086</v>
      </c>
      <c r="AF39" s="125">
        <v>-3.6191225178082647</v>
      </c>
      <c r="AG39" s="125">
        <v>8.8339896373057059</v>
      </c>
      <c r="AH39" s="125">
        <v>9.3347498597400147</v>
      </c>
      <c r="AI39" s="125">
        <v>-4.3937431503437381</v>
      </c>
      <c r="AJ39" s="125">
        <v>19.258916668933807</v>
      </c>
      <c r="AK39" s="125">
        <v>49.297790941626573</v>
      </c>
      <c r="AL39" s="125">
        <v>66.81747304153032</v>
      </c>
      <c r="AM39" s="36"/>
    </row>
    <row r="40" spans="2:39" s="11" customFormat="1" ht="14.25" customHeight="1" x14ac:dyDescent="0.2">
      <c r="B40" s="25" t="s">
        <v>3</v>
      </c>
      <c r="C40" s="73">
        <v>2239213</v>
      </c>
      <c r="D40" s="130">
        <v>467261</v>
      </c>
      <c r="E40" s="130">
        <v>435084</v>
      </c>
      <c r="F40" s="130">
        <v>305578</v>
      </c>
      <c r="G40" s="130">
        <v>270601</v>
      </c>
      <c r="H40" s="130">
        <v>128417</v>
      </c>
      <c r="I40" s="130">
        <v>124317</v>
      </c>
      <c r="J40" s="130">
        <v>52619</v>
      </c>
      <c r="K40" s="130">
        <v>54640</v>
      </c>
      <c r="L40" s="130">
        <v>67882</v>
      </c>
      <c r="M40" s="130">
        <v>85415</v>
      </c>
      <c r="N40" s="130">
        <v>37276</v>
      </c>
      <c r="O40" s="130">
        <v>34417</v>
      </c>
      <c r="P40" s="130">
        <v>54207</v>
      </c>
      <c r="Q40" s="130">
        <v>28861</v>
      </c>
      <c r="R40" s="130">
        <v>69165</v>
      </c>
      <c r="S40" s="130">
        <v>23473</v>
      </c>
      <c r="U40" s="25" t="s">
        <v>3</v>
      </c>
      <c r="V40" s="121">
        <v>-5.3179212489454279</v>
      </c>
      <c r="W40" s="122">
        <v>-10.093706131492551</v>
      </c>
      <c r="X40" s="122">
        <v>-21.667544841818703</v>
      </c>
      <c r="Y40" s="122">
        <v>-11.783007414107272</v>
      </c>
      <c r="Z40" s="122">
        <v>24.91338480853058</v>
      </c>
      <c r="AA40" s="122">
        <v>2.794670949475091</v>
      </c>
      <c r="AB40" s="122">
        <v>14.984577903935977</v>
      </c>
      <c r="AC40" s="122">
        <v>-6.4295014168645181</v>
      </c>
      <c r="AD40" s="122">
        <v>8.2444444444444382</v>
      </c>
      <c r="AE40" s="122">
        <v>-16.325759285166292</v>
      </c>
      <c r="AF40" s="122">
        <v>2.5861677833063657</v>
      </c>
      <c r="AG40" s="122">
        <v>-11.631088082901563</v>
      </c>
      <c r="AH40" s="122">
        <v>-32.351712365559315</v>
      </c>
      <c r="AI40" s="122">
        <v>13.54239314536219</v>
      </c>
      <c r="AJ40" s="122">
        <v>53.146339472753482</v>
      </c>
      <c r="AK40" s="122">
        <v>19.705047513266699</v>
      </c>
      <c r="AL40" s="122">
        <v>42.874398787692442</v>
      </c>
      <c r="AM40" s="36"/>
    </row>
    <row r="41" spans="2:39" s="11" customFormat="1" ht="14.25" customHeight="1" x14ac:dyDescent="0.2">
      <c r="B41" s="25" t="s">
        <v>6</v>
      </c>
      <c r="C41" s="73">
        <v>492430</v>
      </c>
      <c r="D41" s="130">
        <v>46503</v>
      </c>
      <c r="E41" s="130">
        <v>31298</v>
      </c>
      <c r="F41" s="130">
        <v>72847</v>
      </c>
      <c r="G41" s="130">
        <v>124744</v>
      </c>
      <c r="H41" s="130">
        <v>28447</v>
      </c>
      <c r="I41" s="130">
        <v>12343</v>
      </c>
      <c r="J41" s="130">
        <v>31557</v>
      </c>
      <c r="K41" s="130">
        <v>8698</v>
      </c>
      <c r="L41" s="130">
        <v>19228</v>
      </c>
      <c r="M41" s="130">
        <v>11756</v>
      </c>
      <c r="N41" s="130">
        <v>27913</v>
      </c>
      <c r="O41" s="130">
        <v>8159</v>
      </c>
      <c r="P41" s="130">
        <v>15825</v>
      </c>
      <c r="Q41" s="130">
        <v>10126</v>
      </c>
      <c r="R41" s="130">
        <v>18115</v>
      </c>
      <c r="S41" s="130">
        <v>24871</v>
      </c>
      <c r="U41" s="25" t="s">
        <v>6</v>
      </c>
      <c r="V41" s="121">
        <v>-4.3460623845942541</v>
      </c>
      <c r="W41" s="122">
        <v>-1.9214489588874202</v>
      </c>
      <c r="X41" s="122">
        <v>-2.2252958352543417</v>
      </c>
      <c r="Y41" s="122">
        <v>-1.3889957459425091</v>
      </c>
      <c r="Z41" s="122">
        <v>-4.0276737557316888</v>
      </c>
      <c r="AA41" s="122">
        <v>-10.585759431235658</v>
      </c>
      <c r="AB41" s="122">
        <v>-1.472921928432533</v>
      </c>
      <c r="AC41" s="122">
        <v>-5.9921880983380573</v>
      </c>
      <c r="AD41" s="122">
        <v>-11.125925925925916</v>
      </c>
      <c r="AE41" s="122">
        <v>-10.983121982038895</v>
      </c>
      <c r="AF41" s="122">
        <v>-2.0016333691263011</v>
      </c>
      <c r="AG41" s="122">
        <v>-12.048911917098454</v>
      </c>
      <c r="AH41" s="122">
        <v>-9.3383309658243139</v>
      </c>
      <c r="AI41" s="122">
        <v>-3.6066553751120933</v>
      </c>
      <c r="AJ41" s="122">
        <v>-24.025355714557769</v>
      </c>
      <c r="AK41" s="122">
        <v>-3.2309021350117249</v>
      </c>
      <c r="AL41" s="122">
        <v>-19.63411152351042</v>
      </c>
      <c r="AM41" s="36"/>
    </row>
    <row r="42" spans="2:39" s="11" customFormat="1" ht="14.25" customHeight="1" x14ac:dyDescent="0.2">
      <c r="B42" s="25" t="s">
        <v>4</v>
      </c>
      <c r="C42" s="73">
        <v>132625</v>
      </c>
      <c r="D42" s="130">
        <v>58705</v>
      </c>
      <c r="E42" s="130">
        <v>9691</v>
      </c>
      <c r="F42" s="130">
        <v>13540</v>
      </c>
      <c r="G42" s="130">
        <v>3282</v>
      </c>
      <c r="H42" s="130">
        <v>996</v>
      </c>
      <c r="I42" s="130">
        <v>174</v>
      </c>
      <c r="J42" s="130">
        <v>810</v>
      </c>
      <c r="K42" s="130">
        <v>545</v>
      </c>
      <c r="L42" s="130">
        <v>14352</v>
      </c>
      <c r="M42" s="130">
        <v>0</v>
      </c>
      <c r="N42" s="130">
        <v>0</v>
      </c>
      <c r="O42" s="130">
        <v>15068</v>
      </c>
      <c r="P42" s="130">
        <v>0</v>
      </c>
      <c r="Q42" s="130">
        <v>0</v>
      </c>
      <c r="R42" s="130">
        <v>15462</v>
      </c>
      <c r="S42" s="130">
        <v>0</v>
      </c>
      <c r="U42" s="25" t="s">
        <v>4</v>
      </c>
      <c r="V42" s="121">
        <v>0.61642487611707564</v>
      </c>
      <c r="W42" s="122">
        <v>4.0863285567069463</v>
      </c>
      <c r="X42" s="122">
        <v>-2.6079606577531895</v>
      </c>
      <c r="Y42" s="122">
        <v>2.2790263894179645</v>
      </c>
      <c r="Z42" s="122">
        <v>-0.54097450846215589</v>
      </c>
      <c r="AA42" s="122">
        <v>-0.69053363192999828</v>
      </c>
      <c r="AB42" s="122">
        <v>-7.0779598131467729</v>
      </c>
      <c r="AC42" s="122">
        <v>-5.2209542773990982</v>
      </c>
      <c r="AD42" s="122">
        <v>0.80740740740740669</v>
      </c>
      <c r="AE42" s="122">
        <v>8.0960332144952361</v>
      </c>
      <c r="AF42" s="122">
        <v>-2.1732883652697352</v>
      </c>
      <c r="AG42" s="122">
        <v>-0.52227979274611436</v>
      </c>
      <c r="AH42" s="122">
        <v>17.986702159406974</v>
      </c>
      <c r="AI42" s="122">
        <v>-11.625734781309182</v>
      </c>
      <c r="AJ42" s="122">
        <v>0</v>
      </c>
      <c r="AK42" s="122">
        <v>15.801554979637174</v>
      </c>
      <c r="AL42" s="122">
        <v>-1.9656073616937166</v>
      </c>
      <c r="AM42" s="36"/>
    </row>
    <row r="43" spans="2:39" s="11" customFormat="1" ht="14.25" customHeight="1" x14ac:dyDescent="0.2">
      <c r="B43" s="25" t="s">
        <v>5</v>
      </c>
      <c r="C43" s="73">
        <v>330008</v>
      </c>
      <c r="D43" s="130">
        <v>32398</v>
      </c>
      <c r="E43" s="130">
        <v>127337</v>
      </c>
      <c r="F43" s="130">
        <v>40332</v>
      </c>
      <c r="G43" s="130">
        <v>38791</v>
      </c>
      <c r="H43" s="130">
        <v>22242</v>
      </c>
      <c r="I43" s="130">
        <v>5151</v>
      </c>
      <c r="J43" s="130">
        <v>2039</v>
      </c>
      <c r="K43" s="130">
        <v>798</v>
      </c>
      <c r="L43" s="130">
        <v>1597</v>
      </c>
      <c r="M43" s="130">
        <v>4952</v>
      </c>
      <c r="N43" s="130">
        <v>40157</v>
      </c>
      <c r="O43" s="130">
        <v>2566</v>
      </c>
      <c r="P43" s="130">
        <v>988</v>
      </c>
      <c r="Q43" s="130">
        <v>583</v>
      </c>
      <c r="R43" s="130">
        <v>6588</v>
      </c>
      <c r="S43" s="130">
        <v>3489</v>
      </c>
      <c r="U43" s="25" t="s">
        <v>5</v>
      </c>
      <c r="V43" s="121">
        <v>2.8444246103626587</v>
      </c>
      <c r="W43" s="122">
        <v>-2.1584805448793603</v>
      </c>
      <c r="X43" s="122">
        <v>7.1390151265669939</v>
      </c>
      <c r="Y43" s="122">
        <v>3.8601771804624909</v>
      </c>
      <c r="Z43" s="122">
        <v>8.5262755198258517</v>
      </c>
      <c r="AA43" s="122">
        <v>5.0562983936007093</v>
      </c>
      <c r="AB43" s="122">
        <v>-16.650276033168669</v>
      </c>
      <c r="AC43" s="122">
        <v>-4.1931530979551201</v>
      </c>
      <c r="AD43" s="122">
        <v>-0.38518518518518485</v>
      </c>
      <c r="AE43" s="122">
        <v>0.59400243693307442</v>
      </c>
      <c r="AF43" s="122">
        <v>-1.411805629073972</v>
      </c>
      <c r="AG43" s="122">
        <v>29.174715025906757</v>
      </c>
      <c r="AH43" s="122">
        <v>-0.35094839626132535</v>
      </c>
      <c r="AI43" s="122">
        <v>-8.6417754309056694</v>
      </c>
      <c r="AJ43" s="122">
        <v>-0.47065865005305108</v>
      </c>
      <c r="AK43" s="122">
        <v>5.7028261137850196</v>
      </c>
      <c r="AL43" s="122">
        <v>3.7840686974282391</v>
      </c>
      <c r="AM43" s="36"/>
    </row>
    <row r="44" spans="2:39" s="11" customFormat="1" ht="14.25" customHeight="1" x14ac:dyDescent="0.2">
      <c r="B44" s="25" t="s">
        <v>7</v>
      </c>
      <c r="C44" s="73">
        <v>184661</v>
      </c>
      <c r="D44" s="130">
        <v>8863</v>
      </c>
      <c r="E44" s="130">
        <v>22945</v>
      </c>
      <c r="F44" s="130">
        <v>62456</v>
      </c>
      <c r="G44" s="130">
        <v>24201</v>
      </c>
      <c r="H44" s="130">
        <v>18316</v>
      </c>
      <c r="I44" s="130">
        <v>3502</v>
      </c>
      <c r="J44" s="130">
        <v>17624</v>
      </c>
      <c r="K44" s="130">
        <v>440</v>
      </c>
      <c r="L44" s="130">
        <v>7766</v>
      </c>
      <c r="M44" s="130">
        <v>934</v>
      </c>
      <c r="N44" s="130">
        <v>1184</v>
      </c>
      <c r="O44" s="130">
        <v>7928</v>
      </c>
      <c r="P44" s="130">
        <v>2908</v>
      </c>
      <c r="Q44" s="130">
        <v>0</v>
      </c>
      <c r="R44" s="130">
        <v>1094</v>
      </c>
      <c r="S44" s="130">
        <v>4500</v>
      </c>
      <c r="U44" s="25" t="s">
        <v>7</v>
      </c>
      <c r="V44" s="121">
        <v>0.38985670572337106</v>
      </c>
      <c r="W44" s="122">
        <v>-2.2380687658226606</v>
      </c>
      <c r="X44" s="122">
        <v>1.1863048585040288</v>
      </c>
      <c r="Y44" s="122">
        <v>9.2069288407083576</v>
      </c>
      <c r="Z44" s="122">
        <v>0.92434439170002825</v>
      </c>
      <c r="AA44" s="122">
        <v>-8.6948395158303544</v>
      </c>
      <c r="AB44" s="122">
        <v>-3.3604523814845417</v>
      </c>
      <c r="AC44" s="122">
        <v>6.2181205483648636</v>
      </c>
      <c r="AD44" s="122">
        <v>0.65185185185185135</v>
      </c>
      <c r="AE44" s="122">
        <v>-10.272349835281371</v>
      </c>
      <c r="AF44" s="122">
        <v>-1.1766307224633639</v>
      </c>
      <c r="AG44" s="122">
        <v>7.7927461139896431E-2</v>
      </c>
      <c r="AH44" s="122">
        <v>7.1657932746827768</v>
      </c>
      <c r="AI44" s="122">
        <v>2.401115871276283</v>
      </c>
      <c r="AJ44" s="122">
        <v>-0.54411404630410531</v>
      </c>
      <c r="AK44" s="122">
        <v>-0.86140935456003975</v>
      </c>
      <c r="AL44" s="122">
        <v>9.3338897063668114</v>
      </c>
      <c r="AM44" s="36"/>
    </row>
    <row r="45" spans="2:39" s="11" customFormat="1" ht="14.25" customHeight="1" x14ac:dyDescent="0.2">
      <c r="B45" s="25" t="s">
        <v>8</v>
      </c>
      <c r="C45" s="73">
        <v>175237</v>
      </c>
      <c r="D45" s="130">
        <v>98530</v>
      </c>
      <c r="E45" s="130">
        <v>24286</v>
      </c>
      <c r="F45" s="130">
        <v>6061</v>
      </c>
      <c r="G45" s="130">
        <v>6382</v>
      </c>
      <c r="H45" s="130">
        <v>12707</v>
      </c>
      <c r="I45" s="130">
        <v>6231</v>
      </c>
      <c r="J45" s="130">
        <v>0</v>
      </c>
      <c r="K45" s="130">
        <v>240</v>
      </c>
      <c r="L45" s="130">
        <v>120</v>
      </c>
      <c r="M45" s="130">
        <v>0</v>
      </c>
      <c r="N45" s="130">
        <v>2474</v>
      </c>
      <c r="O45" s="130">
        <v>0</v>
      </c>
      <c r="P45" s="130">
        <v>0</v>
      </c>
      <c r="Q45" s="130">
        <v>0</v>
      </c>
      <c r="R45" s="130">
        <v>6906</v>
      </c>
      <c r="S45" s="130">
        <v>11300</v>
      </c>
      <c r="U45" s="25" t="s">
        <v>8</v>
      </c>
      <c r="V45" s="121">
        <v>2.4090888008333589</v>
      </c>
      <c r="W45" s="122">
        <v>10.438855049452693</v>
      </c>
      <c r="X45" s="122">
        <v>1.894223802937496</v>
      </c>
      <c r="Y45" s="122">
        <v>-3.9753951469592077</v>
      </c>
      <c r="Z45" s="122">
        <v>0.42162604867692927</v>
      </c>
      <c r="AA45" s="122">
        <v>0.66630438168684047</v>
      </c>
      <c r="AB45" s="122">
        <v>2.8536465434389018</v>
      </c>
      <c r="AC45" s="122">
        <v>-0.71609098567818052</v>
      </c>
      <c r="AD45" s="122">
        <v>0.35555555555555529</v>
      </c>
      <c r="AE45" s="122">
        <v>-0.40615551243287135</v>
      </c>
      <c r="AF45" s="122">
        <v>-1.8882049575777762</v>
      </c>
      <c r="AG45" s="122">
        <v>1.2053886010362704</v>
      </c>
      <c r="AH45" s="122">
        <v>-0.79500555071443091</v>
      </c>
      <c r="AI45" s="122">
        <v>0</v>
      </c>
      <c r="AJ45" s="122">
        <v>-2.7477759338357317</v>
      </c>
      <c r="AK45" s="122">
        <v>8.5227693446871555</v>
      </c>
      <c r="AL45" s="122">
        <v>22.724178068653504</v>
      </c>
      <c r="AM45" s="36"/>
    </row>
    <row r="46" spans="2:39" s="11" customFormat="1" ht="14.25" customHeight="1" x14ac:dyDescent="0.2">
      <c r="B46" s="25" t="s">
        <v>9</v>
      </c>
      <c r="C46" s="73">
        <v>38608</v>
      </c>
      <c r="D46" s="130">
        <v>6855</v>
      </c>
      <c r="E46" s="130">
        <v>8888</v>
      </c>
      <c r="F46" s="130">
        <v>2428</v>
      </c>
      <c r="G46" s="130">
        <v>2506</v>
      </c>
      <c r="H46" s="130">
        <v>425</v>
      </c>
      <c r="I46" s="130">
        <v>0</v>
      </c>
      <c r="J46" s="130">
        <v>0</v>
      </c>
      <c r="K46" s="130">
        <v>0</v>
      </c>
      <c r="L46" s="130">
        <v>12711</v>
      </c>
      <c r="M46" s="130">
        <v>221</v>
      </c>
      <c r="N46" s="130">
        <v>2620</v>
      </c>
      <c r="O46" s="130">
        <v>0</v>
      </c>
      <c r="P46" s="130">
        <v>0</v>
      </c>
      <c r="Q46" s="130">
        <v>1704</v>
      </c>
      <c r="R46" s="130">
        <v>250</v>
      </c>
      <c r="S46" s="130">
        <v>0</v>
      </c>
      <c r="U46" s="25" t="s">
        <v>9</v>
      </c>
      <c r="V46" s="121">
        <v>-0.34282318932870587</v>
      </c>
      <c r="W46" s="122">
        <v>0.8062806704607729</v>
      </c>
      <c r="X46" s="122">
        <v>-3.2163164943247932E-2</v>
      </c>
      <c r="Y46" s="122">
        <v>0.21279670033758516</v>
      </c>
      <c r="Z46" s="122">
        <v>0.26940961576800587</v>
      </c>
      <c r="AA46" s="122">
        <v>-7.4678010570875761</v>
      </c>
      <c r="AB46" s="122">
        <v>-2.421157327730715</v>
      </c>
      <c r="AC46" s="122">
        <v>0</v>
      </c>
      <c r="AD46" s="122">
        <v>0</v>
      </c>
      <c r="AE46" s="122">
        <v>1.7357507107721462</v>
      </c>
      <c r="AF46" s="122">
        <v>-0.18677878434990416</v>
      </c>
      <c r="AG46" s="122">
        <v>2.1720207253886024</v>
      </c>
      <c r="AH46" s="122">
        <v>0</v>
      </c>
      <c r="AI46" s="122">
        <v>0</v>
      </c>
      <c r="AJ46" s="122">
        <v>4.6358516745109775</v>
      </c>
      <c r="AK46" s="122">
        <v>0.12341108231519193</v>
      </c>
      <c r="AL46" s="122">
        <v>-6.3887729778402482</v>
      </c>
      <c r="AM46" s="36"/>
    </row>
    <row r="47" spans="2:39" s="11" customFormat="1" ht="14.25" customHeight="1" x14ac:dyDescent="0.2">
      <c r="B47" s="25" t="s">
        <v>14</v>
      </c>
      <c r="C47" s="73">
        <v>118056</v>
      </c>
      <c r="D47" s="130">
        <v>96728</v>
      </c>
      <c r="E47" s="130">
        <v>0</v>
      </c>
      <c r="F47" s="130">
        <v>0</v>
      </c>
      <c r="G47" s="130">
        <v>2996</v>
      </c>
      <c r="H47" s="130">
        <v>2467</v>
      </c>
      <c r="I47" s="130">
        <v>386</v>
      </c>
      <c r="J47" s="130">
        <v>800</v>
      </c>
      <c r="K47" s="130">
        <v>990</v>
      </c>
      <c r="L47" s="130">
        <v>0</v>
      </c>
      <c r="M47" s="130">
        <v>920</v>
      </c>
      <c r="N47" s="130">
        <v>4614</v>
      </c>
      <c r="O47" s="130">
        <v>0</v>
      </c>
      <c r="P47" s="130">
        <v>0</v>
      </c>
      <c r="Q47" s="130">
        <v>2120</v>
      </c>
      <c r="R47" s="130">
        <v>3396</v>
      </c>
      <c r="S47" s="130">
        <v>2639</v>
      </c>
      <c r="U47" s="25" t="s">
        <v>14</v>
      </c>
      <c r="V47" s="121">
        <v>2.450656801996661</v>
      </c>
      <c r="W47" s="122">
        <v>12.131137924920459</v>
      </c>
      <c r="X47" s="122">
        <v>-0.18309951919910428</v>
      </c>
      <c r="Y47" s="122">
        <v>0</v>
      </c>
      <c r="Z47" s="122">
        <v>0.61613979126142948</v>
      </c>
      <c r="AA47" s="122">
        <v>-1.0269740781635615</v>
      </c>
      <c r="AB47" s="122">
        <v>5.5877159652220516E-3</v>
      </c>
      <c r="AC47" s="122">
        <v>0.61269816956421863</v>
      </c>
      <c r="AD47" s="122">
        <v>1.4666666666666655</v>
      </c>
      <c r="AE47" s="122">
        <v>0</v>
      </c>
      <c r="AF47" s="122">
        <v>0.69569425749761882</v>
      </c>
      <c r="AG47" s="122">
        <v>3.8250777202072568</v>
      </c>
      <c r="AH47" s="122">
        <v>-0.98002936506989158</v>
      </c>
      <c r="AI47" s="122">
        <v>0</v>
      </c>
      <c r="AJ47" s="122">
        <v>-8.8745000952199575</v>
      </c>
      <c r="AK47" s="122">
        <v>3.9602616314945096</v>
      </c>
      <c r="AL47" s="122">
        <v>5.7957964553181212</v>
      </c>
      <c r="AM47" s="36"/>
    </row>
    <row r="48" spans="2:39" s="11" customFormat="1" ht="14.25" customHeight="1" x14ac:dyDescent="0.2">
      <c r="B48" s="25" t="s">
        <v>11</v>
      </c>
      <c r="C48" s="73">
        <v>15006</v>
      </c>
      <c r="D48" s="130">
        <v>646</v>
      </c>
      <c r="E48" s="130">
        <v>800</v>
      </c>
      <c r="F48" s="130">
        <v>0</v>
      </c>
      <c r="G48" s="130">
        <v>0</v>
      </c>
      <c r="H48" s="130">
        <v>0</v>
      </c>
      <c r="I48" s="130">
        <v>70</v>
      </c>
      <c r="J48" s="130">
        <v>0</v>
      </c>
      <c r="K48" s="130">
        <v>0</v>
      </c>
      <c r="L48" s="130">
        <v>0</v>
      </c>
      <c r="M48" s="130">
        <v>0</v>
      </c>
      <c r="N48" s="130">
        <v>8957</v>
      </c>
      <c r="O48" s="130">
        <v>0</v>
      </c>
      <c r="P48" s="130">
        <v>2700</v>
      </c>
      <c r="Q48" s="130">
        <v>0</v>
      </c>
      <c r="R48" s="130">
        <v>0</v>
      </c>
      <c r="S48" s="130">
        <v>1833</v>
      </c>
      <c r="U48" s="25" t="s">
        <v>11</v>
      </c>
      <c r="V48" s="121">
        <v>-0.15303442647816445</v>
      </c>
      <c r="W48" s="122">
        <v>8.6120587486385444E-2</v>
      </c>
      <c r="X48" s="122">
        <v>8.7817515203407331E-2</v>
      </c>
      <c r="Y48" s="122">
        <v>0</v>
      </c>
      <c r="Z48" s="122">
        <v>-0.16110695022926755</v>
      </c>
      <c r="AA48" s="122">
        <v>0</v>
      </c>
      <c r="AB48" s="122">
        <v>-8.6609597460941795E-2</v>
      </c>
      <c r="AC48" s="122">
        <v>0</v>
      </c>
      <c r="AD48" s="122">
        <v>0</v>
      </c>
      <c r="AE48" s="122">
        <v>-0.90256780540638082</v>
      </c>
      <c r="AF48" s="122">
        <v>0</v>
      </c>
      <c r="AG48" s="122">
        <v>-8.0663212435233227</v>
      </c>
      <c r="AH48" s="122">
        <v>0</v>
      </c>
      <c r="AI48" s="122">
        <v>3.3625585334263302</v>
      </c>
      <c r="AJ48" s="122">
        <v>0</v>
      </c>
      <c r="AK48" s="122">
        <v>0</v>
      </c>
      <c r="AL48" s="122">
        <v>4.0256517251224393</v>
      </c>
      <c r="AM48" s="36"/>
    </row>
    <row r="49" spans="2:38" s="11" customFormat="1" ht="14.25" customHeight="1" x14ac:dyDescent="0.2">
      <c r="B49" s="64" t="s">
        <v>12</v>
      </c>
      <c r="C49" s="72">
        <v>209756</v>
      </c>
      <c r="D49" s="131">
        <v>25275</v>
      </c>
      <c r="E49" s="131">
        <v>78485</v>
      </c>
      <c r="F49" s="131">
        <v>9276</v>
      </c>
      <c r="G49" s="131">
        <v>22743</v>
      </c>
      <c r="H49" s="131">
        <v>2827</v>
      </c>
      <c r="I49" s="131">
        <v>1313</v>
      </c>
      <c r="J49" s="131">
        <v>6343</v>
      </c>
      <c r="K49" s="131">
        <v>5544</v>
      </c>
      <c r="L49" s="131">
        <v>717</v>
      </c>
      <c r="M49" s="131">
        <v>23258</v>
      </c>
      <c r="N49" s="131">
        <v>6086</v>
      </c>
      <c r="O49" s="131">
        <v>23455</v>
      </c>
      <c r="P49" s="131">
        <v>140</v>
      </c>
      <c r="Q49" s="131">
        <v>442</v>
      </c>
      <c r="R49" s="131">
        <v>0</v>
      </c>
      <c r="S49" s="131">
        <v>3852</v>
      </c>
      <c r="U49" s="58" t="s">
        <v>12</v>
      </c>
      <c r="V49" s="123">
        <v>0.11948919996640429</v>
      </c>
      <c r="W49" s="124">
        <v>1.081573260490782</v>
      </c>
      <c r="X49" s="124">
        <v>-2.4902851873806235</v>
      </c>
      <c r="Y49" s="124">
        <v>-2.2368048218906655</v>
      </c>
      <c r="Z49" s="124">
        <v>2.7520192250701805</v>
      </c>
      <c r="AA49" s="124">
        <v>-4.9946868715538226</v>
      </c>
      <c r="AB49" s="124">
        <v>-1.010259046512147</v>
      </c>
      <c r="AC49" s="124">
        <v>1.3395113732097728</v>
      </c>
      <c r="AD49" s="124">
        <v>6.4962962962962907</v>
      </c>
      <c r="AE49" s="124">
        <v>-1.3764159032447307</v>
      </c>
      <c r="AF49" s="124">
        <v>1.9373572692488037</v>
      </c>
      <c r="AG49" s="124">
        <v>4.6474611398963761</v>
      </c>
      <c r="AH49" s="124">
        <v>27.998281069079546</v>
      </c>
      <c r="AI49" s="124">
        <v>0.17435488691840229</v>
      </c>
      <c r="AJ49" s="124">
        <v>-1.8608700383600401</v>
      </c>
      <c r="AK49" s="124">
        <v>-0.4257682339874122</v>
      </c>
      <c r="AL49" s="124">
        <v>6.2679814639931477</v>
      </c>
    </row>
    <row r="50" spans="2:38" s="11" customFormat="1" ht="14.25" customHeight="1" x14ac:dyDescent="0.2">
      <c r="B50" s="20" t="s">
        <v>91</v>
      </c>
      <c r="C50" s="13"/>
      <c r="D50" s="13"/>
      <c r="E50" s="13"/>
      <c r="F50" s="13"/>
      <c r="G50" s="13"/>
      <c r="H50" s="13"/>
      <c r="I50" s="13"/>
      <c r="J50" s="13"/>
      <c r="K50" s="13"/>
      <c r="L50" s="13"/>
      <c r="M50" s="13"/>
      <c r="N50" s="13"/>
      <c r="O50" s="13"/>
      <c r="P50" s="13"/>
      <c r="Q50" s="13"/>
      <c r="R50" s="13"/>
      <c r="S50" s="13"/>
      <c r="T50" s="13"/>
      <c r="U50" s="20" t="s">
        <v>91</v>
      </c>
      <c r="V50" s="12"/>
      <c r="W50" s="12"/>
      <c r="X50" s="12"/>
      <c r="Y50" s="12"/>
      <c r="Z50" s="12"/>
      <c r="AA50" s="12"/>
      <c r="AB50" s="12"/>
      <c r="AC50" s="12"/>
      <c r="AD50" s="12"/>
      <c r="AE50" s="12"/>
      <c r="AF50" s="12"/>
      <c r="AG50" s="12"/>
      <c r="AH50" s="12"/>
      <c r="AI50" s="12"/>
      <c r="AJ50" s="12"/>
      <c r="AK50" s="12"/>
      <c r="AL50" s="12"/>
    </row>
    <row r="51" spans="2:38" s="21" customFormat="1" ht="14.25" customHeight="1" x14ac:dyDescent="0.2">
      <c r="B51" s="14" t="s">
        <v>30</v>
      </c>
      <c r="C51" s="22"/>
      <c r="D51" s="22"/>
      <c r="E51" s="22"/>
      <c r="F51" s="22"/>
      <c r="G51" s="22"/>
      <c r="H51" s="22"/>
      <c r="I51" s="22"/>
      <c r="J51" s="22"/>
      <c r="K51" s="22"/>
      <c r="L51" s="22"/>
      <c r="M51" s="22"/>
      <c r="N51" s="22"/>
      <c r="O51" s="22"/>
      <c r="P51" s="22"/>
      <c r="Q51" s="22"/>
      <c r="R51" s="22"/>
      <c r="S51" s="22"/>
      <c r="T51" s="22"/>
      <c r="U51" s="14" t="s">
        <v>34</v>
      </c>
      <c r="V51" s="12"/>
      <c r="W51" s="12"/>
      <c r="X51" s="12"/>
      <c r="Y51" s="12"/>
      <c r="Z51" s="11"/>
      <c r="AA51" s="11"/>
      <c r="AB51" s="11"/>
      <c r="AC51" s="11"/>
      <c r="AD51" s="11"/>
      <c r="AE51" s="11"/>
      <c r="AF51" s="11"/>
      <c r="AG51" s="11"/>
      <c r="AH51" s="11"/>
      <c r="AI51" s="11"/>
      <c r="AJ51" s="11"/>
      <c r="AK51" s="11"/>
      <c r="AL51" s="12"/>
    </row>
    <row r="52" spans="2:38" s="21" customFormat="1" ht="14.25" customHeight="1" x14ac:dyDescent="0.15">
      <c r="B52" s="14" t="s">
        <v>90</v>
      </c>
      <c r="T52" s="22"/>
      <c r="U52" s="14" t="s">
        <v>90</v>
      </c>
      <c r="V52" s="41"/>
      <c r="AL52" s="41"/>
    </row>
    <row r="53" spans="2:38" s="11" customFormat="1" ht="14.25" customHeight="1" x14ac:dyDescent="0.2">
      <c r="B53" s="347" t="s">
        <v>107</v>
      </c>
      <c r="C53" s="347"/>
      <c r="D53" s="347"/>
      <c r="E53" s="347"/>
      <c r="F53" s="347"/>
      <c r="G53" s="347"/>
      <c r="H53" s="347"/>
      <c r="I53" s="347"/>
      <c r="J53" s="347"/>
      <c r="K53" s="347"/>
      <c r="L53" s="347"/>
      <c r="M53" s="347"/>
      <c r="N53" s="347"/>
      <c r="O53" s="347"/>
      <c r="P53" s="347"/>
      <c r="Q53" s="347"/>
      <c r="R53" s="347"/>
      <c r="S53" s="347"/>
      <c r="T53" s="347"/>
      <c r="U53" s="349" t="s">
        <v>107</v>
      </c>
      <c r="V53" s="349"/>
      <c r="W53" s="349"/>
      <c r="X53" s="349"/>
      <c r="Y53" s="349"/>
      <c r="Z53" s="349"/>
      <c r="AA53" s="349"/>
      <c r="AB53" s="349"/>
      <c r="AC53" s="349"/>
      <c r="AD53" s="349"/>
      <c r="AE53" s="349"/>
      <c r="AF53" s="349"/>
      <c r="AG53" s="349"/>
      <c r="AH53" s="349"/>
      <c r="AI53" s="349"/>
      <c r="AJ53" s="349"/>
      <c r="AK53" s="349"/>
      <c r="AL53" s="349"/>
    </row>
    <row r="54" spans="2:38" s="11" customFormat="1" ht="14.25" customHeight="1" x14ac:dyDescent="0.2">
      <c r="B54" s="113" t="str">
        <f>B30</f>
        <v>Fecha de publicación: 13 de Febrero de 2018</v>
      </c>
      <c r="C54" s="38"/>
      <c r="D54" s="13"/>
      <c r="E54" s="13"/>
      <c r="F54" s="120"/>
      <c r="G54" s="13"/>
      <c r="H54" s="13"/>
      <c r="I54" s="13"/>
      <c r="J54" s="13"/>
      <c r="K54" s="13"/>
      <c r="L54" s="13"/>
      <c r="M54" s="13"/>
      <c r="N54" s="13"/>
      <c r="O54" s="13"/>
      <c r="P54" s="13"/>
      <c r="Q54" s="13"/>
      <c r="R54" s="13"/>
      <c r="S54" s="13"/>
      <c r="T54" s="13"/>
      <c r="U54" s="113" t="str">
        <f>B30</f>
        <v>Fecha de publicación: 13 de Febrero de 2018</v>
      </c>
    </row>
  </sheetData>
  <mergeCells count="5">
    <mergeCell ref="B53:T53"/>
    <mergeCell ref="U53:AL53"/>
    <mergeCell ref="B29:S29"/>
    <mergeCell ref="U29:AL29"/>
    <mergeCell ref="B6:I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0"/>
  <sheetViews>
    <sheetView zoomScaleNormal="100" workbookViewId="0">
      <selection activeCell="D31" sqref="D31"/>
    </sheetView>
  </sheetViews>
  <sheetFormatPr baseColWidth="10" defaultRowHeight="14.25" customHeight="1" x14ac:dyDescent="0.2"/>
  <cols>
    <col min="1" max="1" width="4.42578125" style="150" customWidth="1"/>
    <col min="2" max="2" width="11.7109375" style="150" customWidth="1"/>
    <col min="3" max="16384" width="11.42578125" style="150"/>
  </cols>
  <sheetData>
    <row r="2" spans="2:9" ht="14.25" customHeight="1" x14ac:dyDescent="0.2">
      <c r="B2" s="2"/>
      <c r="C2" s="2"/>
      <c r="D2" s="2"/>
      <c r="E2" s="2"/>
      <c r="F2" s="2"/>
      <c r="G2" s="2"/>
      <c r="H2" s="2"/>
      <c r="I2" s="2"/>
    </row>
    <row r="3" spans="2:9" ht="14.25" customHeight="1" x14ac:dyDescent="0.2">
      <c r="B3" s="2"/>
      <c r="C3" s="2"/>
      <c r="D3" s="2"/>
      <c r="E3" s="2"/>
      <c r="F3" s="2"/>
      <c r="G3" s="2"/>
      <c r="H3" s="2"/>
      <c r="I3" s="2"/>
    </row>
    <row r="4" spans="2:9" ht="14.25" customHeight="1" x14ac:dyDescent="0.2">
      <c r="B4" s="2"/>
      <c r="C4" s="2"/>
      <c r="D4" s="2"/>
      <c r="E4" s="2"/>
      <c r="F4" s="2"/>
      <c r="G4" s="2"/>
      <c r="H4" s="2"/>
      <c r="I4" s="2"/>
    </row>
    <row r="5" spans="2:9" ht="14.25" customHeight="1" x14ac:dyDescent="0.2">
      <c r="B5" s="2"/>
      <c r="C5" s="2"/>
      <c r="D5" s="2"/>
      <c r="E5" s="2"/>
      <c r="F5" s="2"/>
      <c r="G5" s="2"/>
      <c r="H5" s="2"/>
      <c r="I5" s="2"/>
    </row>
    <row r="6" spans="2:9" s="212" customFormat="1" ht="14.25" customHeight="1" x14ac:dyDescent="0.2">
      <c r="B6" s="341" t="s">
        <v>272</v>
      </c>
      <c r="C6" s="342"/>
      <c r="D6" s="342"/>
      <c r="E6" s="342"/>
      <c r="F6" s="342"/>
      <c r="G6" s="342"/>
      <c r="H6" s="342"/>
      <c r="I6" s="343"/>
    </row>
    <row r="7" spans="2:9" s="212" customFormat="1" ht="14.25" customHeight="1" x14ac:dyDescent="0.2">
      <c r="B7" s="344"/>
      <c r="C7" s="345"/>
      <c r="D7" s="345"/>
      <c r="E7" s="345"/>
      <c r="F7" s="345"/>
      <c r="G7" s="345"/>
      <c r="H7" s="345"/>
      <c r="I7" s="346"/>
    </row>
    <row r="8" spans="2:9" s="212" customFormat="1" ht="14.25" customHeight="1" x14ac:dyDescent="0.25">
      <c r="B8" s="213"/>
    </row>
    <row r="9" spans="2:9" s="212" customFormat="1" ht="14.25" customHeight="1" x14ac:dyDescent="0.25">
      <c r="B9" s="213" t="s">
        <v>191</v>
      </c>
    </row>
    <row r="10" spans="2:9" s="212" customFormat="1" ht="14.25" customHeight="1" x14ac:dyDescent="0.25">
      <c r="B10" s="213" t="s">
        <v>183</v>
      </c>
    </row>
    <row r="11" spans="2:9" s="174" customFormat="1" ht="14.25" customHeight="1" x14ac:dyDescent="0.3"/>
    <row r="12" spans="2:9" s="19" customFormat="1" ht="14.25" customHeight="1" x14ac:dyDescent="0.2">
      <c r="B12" s="135" t="s">
        <v>149</v>
      </c>
    </row>
    <row r="13" spans="2:9" s="19" customFormat="1" ht="14.25" customHeight="1" x14ac:dyDescent="0.2">
      <c r="B13" s="132" t="s">
        <v>18</v>
      </c>
      <c r="C13" s="3"/>
      <c r="D13" s="3"/>
      <c r="E13" s="3"/>
      <c r="F13" s="3"/>
      <c r="G13" s="3"/>
    </row>
    <row r="14" spans="2:9" s="19" customFormat="1" ht="14.25" customHeight="1" x14ac:dyDescent="0.2">
      <c r="B14" s="134" t="str">
        <f>+'ANEXO A'!B36</f>
        <v>IV trimestre de 2017</v>
      </c>
      <c r="C14" s="3"/>
      <c r="D14" s="3"/>
      <c r="E14" s="3"/>
      <c r="F14" s="3"/>
      <c r="G14" s="34" t="s">
        <v>0</v>
      </c>
    </row>
    <row r="15" spans="2:9" s="19" customFormat="1" ht="36" customHeight="1" x14ac:dyDescent="0.2">
      <c r="B15" s="8" t="s">
        <v>1</v>
      </c>
      <c r="C15" s="56" t="s">
        <v>2</v>
      </c>
      <c r="D15" s="231" t="s">
        <v>37</v>
      </c>
      <c r="E15" s="231" t="s">
        <v>38</v>
      </c>
      <c r="F15" s="231" t="s">
        <v>17</v>
      </c>
      <c r="G15" s="231" t="s">
        <v>12</v>
      </c>
    </row>
    <row r="16" spans="2:9" s="19" customFormat="1" ht="14.25" customHeight="1" x14ac:dyDescent="0.2">
      <c r="B16" s="55" t="s">
        <v>2</v>
      </c>
      <c r="C16" s="73">
        <v>3935600</v>
      </c>
      <c r="D16" s="73">
        <v>196627</v>
      </c>
      <c r="E16" s="73">
        <v>2523077</v>
      </c>
      <c r="F16" s="73">
        <v>1142453</v>
      </c>
      <c r="G16" s="73">
        <v>73443</v>
      </c>
    </row>
    <row r="17" spans="2:12" s="19" customFormat="1" ht="14.25" customHeight="1" x14ac:dyDescent="0.2">
      <c r="B17" s="10" t="s">
        <v>3</v>
      </c>
      <c r="C17" s="73">
        <v>2239213</v>
      </c>
      <c r="D17" s="70">
        <v>76709</v>
      </c>
      <c r="E17" s="70">
        <v>1057907</v>
      </c>
      <c r="F17" s="70">
        <v>1102988</v>
      </c>
      <c r="G17" s="70">
        <v>1609</v>
      </c>
    </row>
    <row r="18" spans="2:12" s="19" customFormat="1" ht="14.25" customHeight="1" x14ac:dyDescent="0.2">
      <c r="B18" s="10" t="s">
        <v>6</v>
      </c>
      <c r="C18" s="73">
        <v>492430</v>
      </c>
      <c r="D18" s="70">
        <v>105719</v>
      </c>
      <c r="E18" s="70">
        <v>359699</v>
      </c>
      <c r="F18" s="70">
        <v>24105</v>
      </c>
      <c r="G18" s="142">
        <v>2907</v>
      </c>
    </row>
    <row r="19" spans="2:12" s="19" customFormat="1" ht="14.25" customHeight="1" x14ac:dyDescent="0.2">
      <c r="B19" s="10" t="s">
        <v>4</v>
      </c>
      <c r="C19" s="73">
        <v>132625</v>
      </c>
      <c r="D19" s="70">
        <v>810</v>
      </c>
      <c r="E19" s="70">
        <v>128047</v>
      </c>
      <c r="F19" s="142">
        <v>1308</v>
      </c>
      <c r="G19" s="70">
        <v>2460</v>
      </c>
    </row>
    <row r="20" spans="2:12" s="19" customFormat="1" ht="14.25" customHeight="1" x14ac:dyDescent="0.2">
      <c r="B20" s="10" t="s">
        <v>5</v>
      </c>
      <c r="C20" s="73">
        <v>330008</v>
      </c>
      <c r="D20" s="70">
        <v>1508</v>
      </c>
      <c r="E20" s="70">
        <v>300874</v>
      </c>
      <c r="F20" s="70">
        <v>5083</v>
      </c>
      <c r="G20" s="70">
        <v>22543</v>
      </c>
    </row>
    <row r="21" spans="2:12" s="19" customFormat="1" ht="14.25" customHeight="1" x14ac:dyDescent="0.2">
      <c r="B21" s="10" t="s">
        <v>7</v>
      </c>
      <c r="C21" s="73">
        <v>184661</v>
      </c>
      <c r="D21" s="142">
        <v>30</v>
      </c>
      <c r="E21" s="70">
        <v>146325</v>
      </c>
      <c r="F21" s="142">
        <v>5500</v>
      </c>
      <c r="G21" s="70">
        <v>32806</v>
      </c>
    </row>
    <row r="22" spans="2:12" s="19" customFormat="1" ht="14.25" customHeight="1" x14ac:dyDescent="0.2">
      <c r="B22" s="10" t="s">
        <v>8</v>
      </c>
      <c r="C22" s="73">
        <v>175237</v>
      </c>
      <c r="D22" s="142">
        <v>11300</v>
      </c>
      <c r="E22" s="70">
        <v>163154</v>
      </c>
      <c r="F22" s="142" t="s">
        <v>13</v>
      </c>
      <c r="G22" s="70">
        <v>783</v>
      </c>
    </row>
    <row r="23" spans="2:12" s="19" customFormat="1" ht="14.25" customHeight="1" x14ac:dyDescent="0.2">
      <c r="B23" s="10" t="s">
        <v>9</v>
      </c>
      <c r="C23" s="73">
        <v>38608</v>
      </c>
      <c r="D23" s="142" t="s">
        <v>13</v>
      </c>
      <c r="E23" s="70">
        <v>31604</v>
      </c>
      <c r="F23" s="142" t="s">
        <v>13</v>
      </c>
      <c r="G23" s="70">
        <v>7004</v>
      </c>
    </row>
    <row r="24" spans="2:12" s="19" customFormat="1" ht="14.25" customHeight="1" x14ac:dyDescent="0.2">
      <c r="B24" s="10" t="s">
        <v>10</v>
      </c>
      <c r="C24" s="73">
        <v>118056</v>
      </c>
      <c r="D24" s="142" t="s">
        <v>13</v>
      </c>
      <c r="E24" s="70">
        <v>115803</v>
      </c>
      <c r="F24" s="142">
        <v>1637</v>
      </c>
      <c r="G24" s="70">
        <v>616</v>
      </c>
    </row>
    <row r="25" spans="2:12" s="19" customFormat="1" ht="14.25" customHeight="1" x14ac:dyDescent="0.2">
      <c r="B25" s="10" t="s">
        <v>11</v>
      </c>
      <c r="C25" s="73">
        <v>15006</v>
      </c>
      <c r="D25" s="142" t="s">
        <v>13</v>
      </c>
      <c r="E25" s="70">
        <v>12706</v>
      </c>
      <c r="F25" s="142" t="s">
        <v>13</v>
      </c>
      <c r="G25" s="70">
        <v>2300</v>
      </c>
    </row>
    <row r="26" spans="2:12" s="19" customFormat="1" ht="14.25" customHeight="1" x14ac:dyDescent="0.2">
      <c r="B26" s="75" t="s">
        <v>12</v>
      </c>
      <c r="C26" s="72">
        <v>209756</v>
      </c>
      <c r="D26" s="74">
        <v>551</v>
      </c>
      <c r="E26" s="74">
        <v>206958</v>
      </c>
      <c r="F26" s="74">
        <v>1832</v>
      </c>
      <c r="G26" s="74">
        <v>415</v>
      </c>
      <c r="I26" s="23"/>
      <c r="J26" s="23"/>
      <c r="K26" s="23"/>
      <c r="L26" s="23"/>
    </row>
    <row r="27" spans="2:12" s="20" customFormat="1" ht="14.25" customHeight="1" x14ac:dyDescent="0.15">
      <c r="B27" s="20" t="s">
        <v>91</v>
      </c>
    </row>
    <row r="28" spans="2:12" s="20" customFormat="1" ht="14.25" customHeight="1" x14ac:dyDescent="0.15">
      <c r="B28" s="14" t="s">
        <v>30</v>
      </c>
    </row>
    <row r="29" spans="2:12" s="20" customFormat="1" ht="14.25" customHeight="1" x14ac:dyDescent="0.15">
      <c r="B29" s="14" t="s">
        <v>89</v>
      </c>
    </row>
    <row r="30" spans="2:12" s="20" customFormat="1" ht="14.25" customHeight="1" x14ac:dyDescent="0.15">
      <c r="B30" s="113" t="str">
        <f>+'ANEXO A'!B30</f>
        <v>Fecha de publicación: 13 de Febrero de 2018</v>
      </c>
    </row>
    <row r="31" spans="2:12" s="20" customFormat="1" ht="14.25" customHeight="1" x14ac:dyDescent="0.15">
      <c r="B31" s="113"/>
    </row>
    <row r="32" spans="2:12" s="19" customFormat="1" ht="14.25" customHeight="1" x14ac:dyDescent="0.2">
      <c r="B32" s="1" t="s">
        <v>150</v>
      </c>
    </row>
    <row r="33" spans="2:7" s="19" customFormat="1" ht="14.25" customHeight="1" x14ac:dyDescent="0.2">
      <c r="B33" s="26" t="s">
        <v>132</v>
      </c>
      <c r="C33" s="3"/>
      <c r="D33" s="3"/>
      <c r="E33" s="3"/>
      <c r="F33" s="3"/>
      <c r="G33" s="3"/>
    </row>
    <row r="34" spans="2:7" s="19" customFormat="1" ht="14.25" customHeight="1" x14ac:dyDescent="0.2">
      <c r="B34" s="134" t="str">
        <f>B14</f>
        <v>IV trimestre de 2017</v>
      </c>
      <c r="C34" s="3"/>
      <c r="D34" s="3"/>
      <c r="E34" s="3"/>
      <c r="F34" s="3"/>
      <c r="G34" s="34" t="s">
        <v>19</v>
      </c>
    </row>
    <row r="35" spans="2:7" s="19" customFormat="1" ht="32.25" customHeight="1" x14ac:dyDescent="0.2">
      <c r="B35" s="109" t="s">
        <v>1</v>
      </c>
      <c r="C35" s="110" t="s">
        <v>2</v>
      </c>
      <c r="D35" s="111" t="s">
        <v>37</v>
      </c>
      <c r="E35" s="111" t="s">
        <v>38</v>
      </c>
      <c r="F35" s="111" t="s">
        <v>17</v>
      </c>
      <c r="G35" s="111" t="s">
        <v>12</v>
      </c>
    </row>
    <row r="36" spans="2:7" s="19" customFormat="1" ht="14.25" customHeight="1" x14ac:dyDescent="0.2">
      <c r="B36" s="112" t="s">
        <v>2</v>
      </c>
      <c r="C36" s="73">
        <v>35205</v>
      </c>
      <c r="D36" s="73">
        <v>2773</v>
      </c>
      <c r="E36" s="73">
        <v>15062</v>
      </c>
      <c r="F36" s="73">
        <v>17200</v>
      </c>
      <c r="G36" s="73">
        <v>170</v>
      </c>
    </row>
    <row r="37" spans="2:7" s="19" customFormat="1" ht="14.25" customHeight="1" x14ac:dyDescent="0.2">
      <c r="B37" s="113" t="s">
        <v>3</v>
      </c>
      <c r="C37" s="73">
        <v>27758</v>
      </c>
      <c r="D37" s="70">
        <v>1262</v>
      </c>
      <c r="E37" s="70">
        <v>9688</v>
      </c>
      <c r="F37" s="70">
        <v>16783</v>
      </c>
      <c r="G37" s="70">
        <v>25</v>
      </c>
    </row>
    <row r="38" spans="2:7" s="19" customFormat="1" ht="14.25" customHeight="1" x14ac:dyDescent="0.2">
      <c r="B38" s="113" t="s">
        <v>6</v>
      </c>
      <c r="C38" s="73">
        <v>4901</v>
      </c>
      <c r="D38" s="70">
        <v>1434</v>
      </c>
      <c r="E38" s="70">
        <v>3066</v>
      </c>
      <c r="F38" s="70">
        <v>386</v>
      </c>
      <c r="G38" s="142">
        <v>15</v>
      </c>
    </row>
    <row r="39" spans="2:7" s="19" customFormat="1" ht="14.25" customHeight="1" x14ac:dyDescent="0.2">
      <c r="B39" s="113" t="s">
        <v>4</v>
      </c>
      <c r="C39" s="73">
        <v>869</v>
      </c>
      <c r="D39" s="70">
        <v>45</v>
      </c>
      <c r="E39" s="70">
        <v>816</v>
      </c>
      <c r="F39" s="142">
        <v>4</v>
      </c>
      <c r="G39" s="70">
        <v>4</v>
      </c>
    </row>
    <row r="40" spans="2:7" s="19" customFormat="1" ht="14.25" customHeight="1" x14ac:dyDescent="0.2">
      <c r="B40" s="113" t="s">
        <v>5</v>
      </c>
      <c r="C40" s="73">
        <v>1237</v>
      </c>
      <c r="D40" s="70">
        <v>22</v>
      </c>
      <c r="E40" s="70">
        <v>1112</v>
      </c>
      <c r="F40" s="70">
        <v>22</v>
      </c>
      <c r="G40" s="70">
        <v>81</v>
      </c>
    </row>
    <row r="41" spans="2:7" s="19" customFormat="1" ht="14.25" customHeight="1" x14ac:dyDescent="0.2">
      <c r="B41" s="113" t="s">
        <v>7</v>
      </c>
      <c r="C41" s="73">
        <v>191</v>
      </c>
      <c r="D41" s="142">
        <v>1</v>
      </c>
      <c r="E41" s="70">
        <v>153</v>
      </c>
      <c r="F41" s="142">
        <v>1</v>
      </c>
      <c r="G41" s="70">
        <v>36</v>
      </c>
    </row>
    <row r="42" spans="2:7" s="19" customFormat="1" ht="14.25" customHeight="1" x14ac:dyDescent="0.2">
      <c r="B42" s="113" t="s">
        <v>8</v>
      </c>
      <c r="C42" s="73">
        <v>63</v>
      </c>
      <c r="D42" s="142">
        <v>1</v>
      </c>
      <c r="E42" s="70">
        <v>61</v>
      </c>
      <c r="F42" s="142" t="s">
        <v>13</v>
      </c>
      <c r="G42" s="70">
        <v>1</v>
      </c>
    </row>
    <row r="43" spans="2:7" s="19" customFormat="1" ht="14.25" customHeight="1" x14ac:dyDescent="0.2">
      <c r="B43" s="113" t="s">
        <v>9</v>
      </c>
      <c r="C43" s="73">
        <v>23</v>
      </c>
      <c r="D43" s="142" t="s">
        <v>13</v>
      </c>
      <c r="E43" s="70">
        <v>21</v>
      </c>
      <c r="F43" s="142" t="s">
        <v>13</v>
      </c>
      <c r="G43" s="70">
        <v>2</v>
      </c>
    </row>
    <row r="44" spans="2:7" s="19" customFormat="1" ht="14.25" customHeight="1" x14ac:dyDescent="0.2">
      <c r="B44" s="113" t="s">
        <v>10</v>
      </c>
      <c r="C44" s="73">
        <v>21</v>
      </c>
      <c r="D44" s="142" t="s">
        <v>13</v>
      </c>
      <c r="E44" s="70">
        <v>19</v>
      </c>
      <c r="F44" s="142">
        <v>1</v>
      </c>
      <c r="G44" s="70">
        <v>1</v>
      </c>
    </row>
    <row r="45" spans="2:7" s="19" customFormat="1" ht="14.25" customHeight="1" x14ac:dyDescent="0.2">
      <c r="B45" s="113" t="s">
        <v>11</v>
      </c>
      <c r="C45" s="73">
        <v>11</v>
      </c>
      <c r="D45" s="142" t="s">
        <v>13</v>
      </c>
      <c r="E45" s="70">
        <v>9</v>
      </c>
      <c r="F45" s="142" t="s">
        <v>13</v>
      </c>
      <c r="G45" s="70">
        <v>2</v>
      </c>
    </row>
    <row r="46" spans="2:7" s="19" customFormat="1" ht="14.25" customHeight="1" x14ac:dyDescent="0.2">
      <c r="B46" s="114" t="s">
        <v>12</v>
      </c>
      <c r="C46" s="72">
        <v>131</v>
      </c>
      <c r="D46" s="143">
        <v>8</v>
      </c>
      <c r="E46" s="74">
        <v>117</v>
      </c>
      <c r="F46" s="74">
        <v>3</v>
      </c>
      <c r="G46" s="74">
        <v>3</v>
      </c>
    </row>
    <row r="47" spans="2:7" s="19" customFormat="1" ht="14.25" customHeight="1" x14ac:dyDescent="0.2">
      <c r="B47" s="20" t="s">
        <v>91</v>
      </c>
    </row>
    <row r="48" spans="2:7" s="19" customFormat="1" ht="14.25" customHeight="1" x14ac:dyDescent="0.2">
      <c r="B48" s="14" t="s">
        <v>39</v>
      </c>
    </row>
    <row r="49" spans="2:2" s="19" customFormat="1" ht="14.25" customHeight="1" x14ac:dyDescent="0.2">
      <c r="B49" s="14" t="s">
        <v>89</v>
      </c>
    </row>
    <row r="50" spans="2:2" s="19" customFormat="1" ht="14.25" customHeight="1" x14ac:dyDescent="0.2">
      <c r="B50" s="113" t="str">
        <f>B30</f>
        <v>Fecha de publicación: 13 de Febrero de 2018</v>
      </c>
    </row>
  </sheetData>
  <mergeCells count="1">
    <mergeCell ref="B6:I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6"/>
  <sheetViews>
    <sheetView zoomScaleNormal="100" workbookViewId="0">
      <selection activeCell="G25" sqref="G25"/>
    </sheetView>
  </sheetViews>
  <sheetFormatPr baseColWidth="10" defaultRowHeight="12.75" x14ac:dyDescent="0.2"/>
  <cols>
    <col min="1" max="1" width="4.42578125" style="150" customWidth="1"/>
    <col min="2" max="2" width="13.28515625" style="150" customWidth="1"/>
    <col min="3" max="16384" width="11.42578125" style="150"/>
  </cols>
  <sheetData>
    <row r="1" spans="2:11" ht="14.25" customHeight="1" x14ac:dyDescent="0.2"/>
    <row r="2" spans="2:11" ht="14.25" customHeight="1" x14ac:dyDescent="0.2">
      <c r="B2" s="2"/>
      <c r="C2" s="2"/>
      <c r="D2" s="2"/>
      <c r="E2" s="2"/>
      <c r="F2" s="2"/>
      <c r="G2" s="2"/>
      <c r="H2" s="2"/>
      <c r="I2" s="2"/>
    </row>
    <row r="3" spans="2:11" ht="14.25" customHeight="1" x14ac:dyDescent="0.2">
      <c r="B3" s="2"/>
      <c r="C3" s="2"/>
      <c r="D3" s="2"/>
      <c r="E3" s="2"/>
      <c r="F3" s="2"/>
      <c r="G3" s="2"/>
      <c r="H3" s="2"/>
      <c r="I3" s="2"/>
    </row>
    <row r="4" spans="2:11" ht="14.25" customHeight="1" x14ac:dyDescent="0.2">
      <c r="B4" s="2"/>
      <c r="C4" s="2"/>
      <c r="D4" s="2"/>
      <c r="E4" s="2"/>
      <c r="F4" s="2"/>
      <c r="G4" s="2"/>
      <c r="H4" s="2"/>
      <c r="I4" s="2"/>
    </row>
    <row r="5" spans="2:11" ht="14.25" customHeight="1" x14ac:dyDescent="0.2">
      <c r="B5" s="2"/>
      <c r="C5" s="2"/>
      <c r="D5" s="2"/>
      <c r="E5" s="2"/>
      <c r="F5" s="2"/>
      <c r="G5" s="2"/>
      <c r="H5" s="2"/>
      <c r="I5" s="2"/>
    </row>
    <row r="6" spans="2:11" ht="14.25" customHeight="1" x14ac:dyDescent="0.2">
      <c r="B6" s="341" t="s">
        <v>272</v>
      </c>
      <c r="C6" s="342"/>
      <c r="D6" s="342"/>
      <c r="E6" s="342"/>
      <c r="F6" s="342"/>
      <c r="G6" s="342"/>
      <c r="H6" s="342"/>
      <c r="I6" s="343"/>
    </row>
    <row r="7" spans="2:11" ht="14.25" customHeight="1" x14ac:dyDescent="0.2">
      <c r="B7" s="344"/>
      <c r="C7" s="345"/>
      <c r="D7" s="345"/>
      <c r="E7" s="345"/>
      <c r="F7" s="345"/>
      <c r="G7" s="345"/>
      <c r="H7" s="345"/>
      <c r="I7" s="346"/>
    </row>
    <row r="8" spans="2:11" ht="14.25" customHeight="1" x14ac:dyDescent="0.2"/>
    <row r="9" spans="2:11" s="212" customFormat="1" ht="14.25" customHeight="1" x14ac:dyDescent="0.25">
      <c r="B9" s="213" t="s">
        <v>191</v>
      </c>
    </row>
    <row r="10" spans="2:11" ht="15" x14ac:dyDescent="0.25">
      <c r="B10" s="213" t="s">
        <v>184</v>
      </c>
      <c r="H10" s="186"/>
    </row>
    <row r="11" spans="2:11" x14ac:dyDescent="0.2">
      <c r="C11" s="151"/>
      <c r="D11" s="151"/>
      <c r="E11" s="151"/>
      <c r="F11" s="151"/>
      <c r="G11" s="151"/>
    </row>
    <row r="12" spans="2:11" x14ac:dyDescent="0.2">
      <c r="B12" s="135" t="s">
        <v>194</v>
      </c>
    </row>
    <row r="13" spans="2:11" x14ac:dyDescent="0.2">
      <c r="B13" s="163" t="s">
        <v>20</v>
      </c>
    </row>
    <row r="14" spans="2:11" x14ac:dyDescent="0.2">
      <c r="B14" s="134" t="str">
        <f>+'ANEXO A'!B36</f>
        <v>IV trimestre de 2017</v>
      </c>
      <c r="C14" s="151"/>
      <c r="D14" s="151"/>
      <c r="E14" s="151"/>
      <c r="F14" s="151"/>
      <c r="G14" s="152" t="s">
        <v>0</v>
      </c>
    </row>
    <row r="15" spans="2:11" ht="36" customHeight="1" x14ac:dyDescent="0.2">
      <c r="B15" s="187" t="s">
        <v>15</v>
      </c>
      <c r="C15" s="188" t="s">
        <v>2</v>
      </c>
      <c r="D15" s="189" t="s">
        <v>37</v>
      </c>
      <c r="E15" s="189" t="s">
        <v>38</v>
      </c>
      <c r="F15" s="189" t="s">
        <v>17</v>
      </c>
      <c r="G15" s="189" t="s">
        <v>12</v>
      </c>
    </row>
    <row r="16" spans="2:11" x14ac:dyDescent="0.2">
      <c r="B16" s="190" t="s">
        <v>2</v>
      </c>
      <c r="C16" s="156">
        <v>3935600</v>
      </c>
      <c r="D16" s="156">
        <v>196627</v>
      </c>
      <c r="E16" s="156">
        <v>2523077</v>
      </c>
      <c r="F16" s="156">
        <v>1142453</v>
      </c>
      <c r="G16" s="156">
        <v>73443</v>
      </c>
      <c r="H16" s="306"/>
      <c r="I16" s="306"/>
      <c r="J16" s="306"/>
      <c r="K16" s="306"/>
    </row>
    <row r="17" spans="2:11" x14ac:dyDescent="0.2">
      <c r="B17" s="157" t="s">
        <v>105</v>
      </c>
      <c r="C17" s="156">
        <v>841764</v>
      </c>
      <c r="D17" s="158">
        <v>5784</v>
      </c>
      <c r="E17" s="158">
        <v>620730</v>
      </c>
      <c r="F17" s="158">
        <v>199298</v>
      </c>
      <c r="G17" s="158">
        <v>15952</v>
      </c>
      <c r="H17" s="306"/>
      <c r="I17" s="306"/>
      <c r="J17" s="306"/>
      <c r="K17" s="306"/>
    </row>
    <row r="18" spans="2:11" x14ac:dyDescent="0.2">
      <c r="B18" s="157" t="s">
        <v>46</v>
      </c>
      <c r="C18" s="156">
        <v>738814</v>
      </c>
      <c r="D18" s="158">
        <v>8291</v>
      </c>
      <c r="E18" s="158">
        <v>568245</v>
      </c>
      <c r="F18" s="166">
        <v>152490</v>
      </c>
      <c r="G18" s="166">
        <v>9788</v>
      </c>
      <c r="H18" s="306"/>
      <c r="I18" s="306"/>
      <c r="J18" s="306"/>
      <c r="K18" s="306"/>
    </row>
    <row r="19" spans="2:11" ht="14.25" customHeight="1" x14ac:dyDescent="0.2">
      <c r="B19" s="157" t="s">
        <v>104</v>
      </c>
      <c r="C19" s="156">
        <v>512518</v>
      </c>
      <c r="D19" s="158">
        <v>66064</v>
      </c>
      <c r="E19" s="158">
        <v>246184</v>
      </c>
      <c r="F19" s="158">
        <v>196947</v>
      </c>
      <c r="G19" s="166">
        <v>3323</v>
      </c>
      <c r="H19" s="306"/>
      <c r="I19" s="306"/>
      <c r="J19" s="306"/>
      <c r="K19" s="306"/>
    </row>
    <row r="20" spans="2:11" ht="14.25" customHeight="1" x14ac:dyDescent="0.2">
      <c r="B20" s="157" t="s">
        <v>52</v>
      </c>
      <c r="C20" s="156">
        <v>496246</v>
      </c>
      <c r="D20" s="158">
        <v>70217</v>
      </c>
      <c r="E20" s="158">
        <v>228221</v>
      </c>
      <c r="F20" s="158">
        <v>192434</v>
      </c>
      <c r="G20" s="158">
        <v>5374</v>
      </c>
      <c r="H20" s="306"/>
      <c r="I20" s="306"/>
      <c r="J20" s="306"/>
      <c r="K20" s="306"/>
    </row>
    <row r="21" spans="2:11" ht="14.25" customHeight="1" x14ac:dyDescent="0.2">
      <c r="B21" s="157" t="s">
        <v>53</v>
      </c>
      <c r="C21" s="156">
        <v>216844</v>
      </c>
      <c r="D21" s="166">
        <v>4920</v>
      </c>
      <c r="E21" s="158">
        <v>93955</v>
      </c>
      <c r="F21" s="166">
        <v>106557</v>
      </c>
      <c r="G21" s="158">
        <v>11412</v>
      </c>
      <c r="H21" s="306"/>
      <c r="I21" s="306"/>
      <c r="J21" s="306"/>
      <c r="K21" s="306"/>
    </row>
    <row r="22" spans="2:11" ht="14.25" customHeight="1" x14ac:dyDescent="0.2">
      <c r="B22" s="157" t="s">
        <v>54</v>
      </c>
      <c r="C22" s="156">
        <v>153487</v>
      </c>
      <c r="D22" s="166">
        <v>687</v>
      </c>
      <c r="E22" s="158">
        <v>152622</v>
      </c>
      <c r="F22" s="166" t="s">
        <v>13</v>
      </c>
      <c r="G22" s="158">
        <v>178</v>
      </c>
      <c r="H22" s="306"/>
      <c r="I22" s="306"/>
      <c r="J22" s="306"/>
      <c r="K22" s="306"/>
    </row>
    <row r="23" spans="2:11" ht="14.25" customHeight="1" x14ac:dyDescent="0.2">
      <c r="B23" s="157" t="s">
        <v>50</v>
      </c>
      <c r="C23" s="156">
        <v>111792</v>
      </c>
      <c r="D23" s="158">
        <v>20830</v>
      </c>
      <c r="E23" s="158">
        <v>34962</v>
      </c>
      <c r="F23" s="158">
        <v>41547</v>
      </c>
      <c r="G23" s="158">
        <v>14453</v>
      </c>
      <c r="H23" s="306"/>
      <c r="I23" s="306"/>
      <c r="J23" s="306"/>
      <c r="K23" s="306"/>
    </row>
    <row r="24" spans="2:11" ht="14.25" customHeight="1" x14ac:dyDescent="0.2">
      <c r="B24" s="157" t="s">
        <v>51</v>
      </c>
      <c r="C24" s="156">
        <v>71895</v>
      </c>
      <c r="D24" s="166">
        <v>1577</v>
      </c>
      <c r="E24" s="158">
        <v>43120</v>
      </c>
      <c r="F24" s="166">
        <v>26506</v>
      </c>
      <c r="G24" s="166">
        <v>692</v>
      </c>
      <c r="H24" s="306"/>
      <c r="I24" s="306"/>
      <c r="J24" s="306"/>
      <c r="K24" s="306"/>
    </row>
    <row r="25" spans="2:11" ht="14.25" customHeight="1" x14ac:dyDescent="0.2">
      <c r="B25" s="157" t="s">
        <v>56</v>
      </c>
      <c r="C25" s="156">
        <v>124373</v>
      </c>
      <c r="D25" s="158">
        <v>1819</v>
      </c>
      <c r="E25" s="158">
        <v>100298</v>
      </c>
      <c r="F25" s="158">
        <v>15882</v>
      </c>
      <c r="G25" s="158">
        <v>6374</v>
      </c>
      <c r="H25" s="306"/>
      <c r="I25" s="306"/>
      <c r="J25" s="306"/>
      <c r="K25" s="306"/>
    </row>
    <row r="26" spans="2:11" ht="14.25" customHeight="1" x14ac:dyDescent="0.2">
      <c r="B26" s="157" t="s">
        <v>63</v>
      </c>
      <c r="C26" s="156">
        <v>127456</v>
      </c>
      <c r="D26" s="166" t="s">
        <v>13</v>
      </c>
      <c r="E26" s="158">
        <v>63519</v>
      </c>
      <c r="F26" s="158">
        <v>61137</v>
      </c>
      <c r="G26" s="166">
        <v>2800</v>
      </c>
      <c r="H26" s="306"/>
      <c r="I26" s="306"/>
      <c r="J26" s="306"/>
      <c r="K26" s="306"/>
    </row>
    <row r="27" spans="2:11" ht="14.25" customHeight="1" x14ac:dyDescent="0.2">
      <c r="B27" s="157" t="s">
        <v>57</v>
      </c>
      <c r="C27" s="156">
        <v>131281</v>
      </c>
      <c r="D27" s="166" t="s">
        <v>13</v>
      </c>
      <c r="E27" s="158">
        <v>90047</v>
      </c>
      <c r="F27" s="158">
        <v>38934</v>
      </c>
      <c r="G27" s="166">
        <v>2300</v>
      </c>
      <c r="H27" s="306"/>
      <c r="I27" s="306"/>
      <c r="J27" s="306"/>
      <c r="K27" s="306"/>
    </row>
    <row r="28" spans="2:11" ht="14.25" customHeight="1" x14ac:dyDescent="0.2">
      <c r="B28" s="157" t="s">
        <v>58</v>
      </c>
      <c r="C28" s="156">
        <v>91593</v>
      </c>
      <c r="D28" s="166" t="s">
        <v>13</v>
      </c>
      <c r="E28" s="158">
        <v>68477</v>
      </c>
      <c r="F28" s="158">
        <v>22498</v>
      </c>
      <c r="G28" s="158">
        <v>618</v>
      </c>
      <c r="H28" s="306"/>
      <c r="I28" s="306"/>
      <c r="J28" s="306"/>
      <c r="K28" s="306"/>
    </row>
    <row r="29" spans="2:11" ht="14.25" customHeight="1" x14ac:dyDescent="0.2">
      <c r="B29" s="157" t="s">
        <v>59</v>
      </c>
      <c r="C29" s="156">
        <v>76768</v>
      </c>
      <c r="D29" s="166" t="s">
        <v>13</v>
      </c>
      <c r="E29" s="158">
        <v>42947</v>
      </c>
      <c r="F29" s="158">
        <v>33821</v>
      </c>
      <c r="G29" s="166" t="s">
        <v>13</v>
      </c>
      <c r="H29" s="306"/>
      <c r="I29" s="306"/>
      <c r="J29" s="306"/>
      <c r="K29" s="306"/>
    </row>
    <row r="30" spans="2:11" ht="14.25" customHeight="1" x14ac:dyDescent="0.2">
      <c r="B30" s="157" t="s">
        <v>60</v>
      </c>
      <c r="C30" s="156">
        <v>43836</v>
      </c>
      <c r="D30" s="158">
        <v>5138</v>
      </c>
      <c r="E30" s="158">
        <v>8880</v>
      </c>
      <c r="F30" s="166">
        <v>29818</v>
      </c>
      <c r="G30" s="166" t="s">
        <v>13</v>
      </c>
      <c r="H30" s="306"/>
      <c r="I30" s="306"/>
      <c r="J30" s="306"/>
      <c r="K30" s="306"/>
    </row>
    <row r="31" spans="2:11" ht="14.25" customHeight="1" x14ac:dyDescent="0.2">
      <c r="B31" s="157" t="s">
        <v>61</v>
      </c>
      <c r="C31" s="156">
        <v>120976</v>
      </c>
      <c r="D31" s="166" t="s">
        <v>13</v>
      </c>
      <c r="E31" s="158">
        <v>104080</v>
      </c>
      <c r="F31" s="158">
        <v>16717</v>
      </c>
      <c r="G31" s="158">
        <v>179</v>
      </c>
      <c r="H31" s="306"/>
      <c r="I31" s="306"/>
      <c r="J31" s="306"/>
      <c r="K31" s="306"/>
    </row>
    <row r="32" spans="2:11" ht="14.25" customHeight="1" x14ac:dyDescent="0.2">
      <c r="B32" s="159" t="s">
        <v>62</v>
      </c>
      <c r="C32" s="160">
        <v>75957</v>
      </c>
      <c r="D32" s="167">
        <v>11300</v>
      </c>
      <c r="E32" s="161">
        <v>56790</v>
      </c>
      <c r="F32" s="167">
        <v>7867</v>
      </c>
      <c r="G32" s="166" t="s">
        <v>13</v>
      </c>
      <c r="H32" s="306"/>
      <c r="I32" s="306"/>
      <c r="J32" s="306"/>
      <c r="K32" s="306"/>
    </row>
    <row r="33" spans="2:2" ht="14.25" customHeight="1" x14ac:dyDescent="0.2">
      <c r="B33" s="162" t="s">
        <v>91</v>
      </c>
    </row>
    <row r="34" spans="2:2" ht="14.25" customHeight="1" x14ac:dyDescent="0.2">
      <c r="B34" s="164" t="s">
        <v>30</v>
      </c>
    </row>
    <row r="35" spans="2:2" ht="14.25" customHeight="1" x14ac:dyDescent="0.2">
      <c r="B35" s="164" t="s">
        <v>89</v>
      </c>
    </row>
    <row r="36" spans="2:2" ht="14.25" customHeight="1" x14ac:dyDescent="0.2">
      <c r="B36" s="153" t="str">
        <f>+'ANEXO A'!B30</f>
        <v>Fecha de publicación: 13 de Febrero de 2018</v>
      </c>
    </row>
  </sheetData>
  <mergeCells count="1">
    <mergeCell ref="B6:I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N54"/>
  <sheetViews>
    <sheetView topLeftCell="G1" zoomScaleNormal="100" workbookViewId="0">
      <selection activeCell="Z12" sqref="Z12"/>
    </sheetView>
  </sheetViews>
  <sheetFormatPr baseColWidth="10" defaultRowHeight="14.25" customHeight="1" x14ac:dyDescent="0.2"/>
  <cols>
    <col min="1" max="1" width="4.5703125" style="150" customWidth="1"/>
    <col min="2" max="2" width="16.7109375" style="150" customWidth="1"/>
    <col min="3" max="4" width="11.42578125" style="150"/>
    <col min="5" max="5" width="8.42578125" style="150" customWidth="1"/>
    <col min="6" max="7" width="11.42578125" style="150"/>
    <col min="8" max="8" width="8.140625" style="150" customWidth="1"/>
    <col min="9" max="9" width="11.42578125" style="150"/>
    <col min="10" max="11" width="7.7109375" style="150" customWidth="1"/>
    <col min="12" max="12" width="8.140625" style="150" customWidth="1"/>
    <col min="13" max="13" width="7.42578125" style="150" customWidth="1"/>
    <col min="14" max="14" width="7.5703125" style="150" customWidth="1"/>
    <col min="15" max="15" width="8.28515625" style="150" customWidth="1"/>
    <col min="16" max="16" width="11.42578125" style="150"/>
    <col min="17" max="17" width="7.7109375" style="150" customWidth="1"/>
    <col min="18" max="18" width="7.5703125" style="150" customWidth="1"/>
    <col min="19" max="19" width="7.7109375" style="150" customWidth="1"/>
    <col min="20" max="21" width="11.42578125" style="150"/>
    <col min="22" max="26" width="11.42578125" style="297"/>
    <col min="27" max="27" width="8.28515625" style="297" customWidth="1"/>
    <col min="28" max="28" width="11.42578125" style="297"/>
    <col min="29" max="29" width="8" style="297" customWidth="1"/>
    <col min="30" max="30" width="9" style="297" customWidth="1"/>
    <col min="31" max="31" width="8.5703125" style="297" customWidth="1"/>
    <col min="32" max="32" width="8.28515625" style="297" customWidth="1"/>
    <col min="33" max="33" width="8.85546875" style="297" customWidth="1"/>
    <col min="34" max="38" width="11.42578125" style="297"/>
    <col min="39" max="16384" width="11.42578125" style="150"/>
  </cols>
  <sheetData>
    <row r="2" spans="2:39" ht="14.25" customHeight="1" x14ac:dyDescent="0.2">
      <c r="B2" s="2"/>
      <c r="C2" s="2"/>
      <c r="D2" s="2"/>
      <c r="E2" s="2"/>
      <c r="F2" s="2"/>
      <c r="G2" s="2"/>
      <c r="H2" s="2"/>
      <c r="I2" s="2"/>
    </row>
    <row r="3" spans="2:39" ht="14.25" customHeight="1" x14ac:dyDescent="0.2">
      <c r="B3" s="2"/>
      <c r="C3" s="2"/>
      <c r="D3" s="2"/>
      <c r="E3" s="2"/>
      <c r="F3" s="2"/>
      <c r="G3" s="2"/>
      <c r="H3" s="2"/>
      <c r="I3" s="2"/>
    </row>
    <row r="4" spans="2:39" ht="14.25" customHeight="1" x14ac:dyDescent="0.2">
      <c r="B4" s="2"/>
      <c r="C4" s="2"/>
      <c r="D4" s="2"/>
      <c r="E4" s="2"/>
      <c r="F4" s="2"/>
      <c r="G4" s="2"/>
      <c r="H4" s="2"/>
      <c r="I4" s="2"/>
    </row>
    <row r="5" spans="2:39" ht="14.25" customHeight="1" x14ac:dyDescent="0.2">
      <c r="B5" s="2"/>
      <c r="C5" s="2"/>
      <c r="D5" s="2"/>
      <c r="E5" s="2"/>
      <c r="F5" s="2"/>
      <c r="G5" s="2"/>
      <c r="H5" s="2"/>
      <c r="I5" s="2"/>
    </row>
    <row r="6" spans="2:39" ht="14.25" customHeight="1" x14ac:dyDescent="0.2">
      <c r="B6" s="350" t="s">
        <v>272</v>
      </c>
      <c r="C6" s="351"/>
      <c r="D6" s="351"/>
      <c r="E6" s="351"/>
      <c r="F6" s="351"/>
      <c r="G6" s="351"/>
      <c r="H6" s="351"/>
      <c r="I6" s="351"/>
      <c r="J6" s="351"/>
    </row>
    <row r="7" spans="2:39" ht="14.25" customHeight="1" x14ac:dyDescent="0.2">
      <c r="B7" s="350"/>
      <c r="C7" s="351"/>
      <c r="D7" s="351"/>
      <c r="E7" s="351"/>
      <c r="F7" s="351"/>
      <c r="G7" s="351"/>
      <c r="H7" s="351"/>
      <c r="I7" s="351"/>
      <c r="J7" s="351"/>
    </row>
    <row r="8" spans="2:39" s="212" customFormat="1" ht="14.25" customHeight="1" x14ac:dyDescent="0.25">
      <c r="B8" s="213"/>
      <c r="V8" s="234"/>
      <c r="W8" s="234"/>
      <c r="X8" s="234"/>
      <c r="Y8" s="234"/>
      <c r="Z8" s="234"/>
      <c r="AA8" s="234"/>
      <c r="AB8" s="234"/>
      <c r="AC8" s="234"/>
      <c r="AD8" s="234"/>
      <c r="AE8" s="234"/>
      <c r="AF8" s="234"/>
      <c r="AG8" s="234"/>
      <c r="AH8" s="234"/>
      <c r="AI8" s="234"/>
      <c r="AJ8" s="234"/>
      <c r="AK8" s="234"/>
      <c r="AL8" s="234"/>
    </row>
    <row r="9" spans="2:39" s="212" customFormat="1" ht="14.25" customHeight="1" x14ac:dyDescent="0.25">
      <c r="B9" s="213" t="s">
        <v>191</v>
      </c>
      <c r="V9" s="234"/>
      <c r="W9" s="234"/>
      <c r="X9" s="234"/>
      <c r="Y9" s="234"/>
      <c r="Z9" s="234"/>
      <c r="AA9" s="234"/>
      <c r="AB9" s="234"/>
      <c r="AC9" s="234"/>
      <c r="AD9" s="234"/>
      <c r="AE9" s="234"/>
      <c r="AF9" s="234"/>
      <c r="AG9" s="234"/>
      <c r="AH9" s="234"/>
      <c r="AI9" s="234"/>
      <c r="AJ9" s="234"/>
      <c r="AK9" s="234"/>
      <c r="AL9" s="234"/>
    </row>
    <row r="10" spans="2:39" ht="14.25" customHeight="1" x14ac:dyDescent="0.25">
      <c r="B10" s="213" t="s">
        <v>185</v>
      </c>
    </row>
    <row r="12" spans="2:39" s="2" customFormat="1" ht="14.25" customHeight="1" x14ac:dyDescent="0.2">
      <c r="B12" s="137" t="s">
        <v>151</v>
      </c>
      <c r="C12" s="3"/>
      <c r="D12" s="3"/>
      <c r="E12" s="3"/>
      <c r="F12" s="3"/>
      <c r="G12" s="3"/>
      <c r="H12" s="3"/>
      <c r="I12" s="3"/>
      <c r="J12" s="3"/>
      <c r="K12" s="3"/>
      <c r="L12" s="3"/>
      <c r="M12" s="3"/>
      <c r="N12" s="3"/>
      <c r="O12" s="3"/>
      <c r="P12" s="3"/>
      <c r="Q12" s="3"/>
      <c r="R12" s="3"/>
      <c r="S12" s="3"/>
      <c r="U12" s="1" t="s">
        <v>152</v>
      </c>
      <c r="V12" s="210"/>
      <c r="W12" s="210"/>
      <c r="X12" s="210"/>
      <c r="Y12" s="210"/>
      <c r="Z12" s="210"/>
      <c r="AA12" s="210"/>
      <c r="AB12" s="210"/>
      <c r="AC12" s="210"/>
      <c r="AD12" s="210"/>
      <c r="AE12" s="210"/>
      <c r="AF12" s="210"/>
      <c r="AG12" s="210"/>
      <c r="AH12" s="210"/>
      <c r="AI12" s="210"/>
      <c r="AJ12" s="210"/>
      <c r="AK12" s="210"/>
      <c r="AL12" s="210"/>
    </row>
    <row r="13" spans="2:39" s="2" customFormat="1" ht="14.25" customHeight="1" x14ac:dyDescent="0.2">
      <c r="B13" s="137" t="s">
        <v>16</v>
      </c>
      <c r="C13" s="3"/>
      <c r="D13" s="3"/>
      <c r="E13" s="3"/>
      <c r="F13" s="3"/>
      <c r="G13" s="3"/>
      <c r="H13" s="3"/>
      <c r="I13" s="3"/>
      <c r="J13" s="3"/>
      <c r="K13" s="3"/>
      <c r="L13" s="3"/>
      <c r="M13" s="3"/>
      <c r="N13" s="3"/>
      <c r="O13" s="3"/>
      <c r="P13" s="3"/>
      <c r="Q13" s="3"/>
      <c r="R13" s="3"/>
      <c r="S13" s="3"/>
      <c r="U13" s="4" t="s">
        <v>41</v>
      </c>
      <c r="V13" s="210"/>
      <c r="W13" s="210"/>
      <c r="X13" s="210"/>
      <c r="Y13" s="210"/>
      <c r="Z13" s="210"/>
      <c r="AA13" s="210"/>
      <c r="AB13" s="210"/>
      <c r="AC13" s="210"/>
      <c r="AD13" s="210"/>
      <c r="AE13" s="210"/>
      <c r="AF13" s="210"/>
      <c r="AG13" s="210"/>
      <c r="AH13" s="210"/>
      <c r="AI13" s="210"/>
      <c r="AJ13" s="210"/>
      <c r="AK13" s="210"/>
      <c r="AL13" s="210"/>
    </row>
    <row r="14" spans="2:39" s="2" customFormat="1" ht="14.25" customHeight="1" x14ac:dyDescent="0.2">
      <c r="B14" s="233" t="str">
        <f>+'ANEXO A'!B14</f>
        <v>III trimestre de 2017</v>
      </c>
      <c r="C14" s="3"/>
      <c r="D14" s="3"/>
      <c r="E14" s="3"/>
      <c r="F14" s="3"/>
      <c r="G14" s="3"/>
      <c r="H14" s="3"/>
      <c r="I14" s="3"/>
      <c r="J14" s="3"/>
      <c r="K14" s="3"/>
      <c r="L14" s="3"/>
      <c r="M14" s="3"/>
      <c r="N14" s="3"/>
      <c r="O14" s="3"/>
      <c r="P14" s="3"/>
      <c r="Q14" s="3"/>
      <c r="R14" s="3"/>
      <c r="S14" s="34" t="s">
        <v>0</v>
      </c>
      <c r="U14" s="7" t="str">
        <f>+'ANEXO A'!U14</f>
        <v>IV trimestre de 2017 / III trimestre de 2017</v>
      </c>
      <c r="V14" s="210"/>
      <c r="W14" s="210"/>
      <c r="X14" s="210"/>
      <c r="Y14" s="210"/>
      <c r="Z14" s="210"/>
      <c r="AA14" s="210"/>
      <c r="AB14" s="210"/>
      <c r="AC14" s="210"/>
      <c r="AD14" s="210"/>
      <c r="AE14" s="210"/>
      <c r="AF14" s="210"/>
      <c r="AG14" s="210"/>
      <c r="AH14" s="210"/>
      <c r="AI14" s="210"/>
      <c r="AJ14" s="210"/>
      <c r="AK14" s="210"/>
      <c r="AL14" s="44" t="s">
        <v>31</v>
      </c>
    </row>
    <row r="15" spans="2:39" s="270" customFormat="1" ht="26.25" customHeight="1" x14ac:dyDescent="0.2">
      <c r="B15" s="8" t="s">
        <v>1</v>
      </c>
      <c r="C15" s="258" t="s">
        <v>2</v>
      </c>
      <c r="D15" s="168" t="s">
        <v>106</v>
      </c>
      <c r="E15" s="257" t="s">
        <v>46</v>
      </c>
      <c r="F15" s="168" t="s">
        <v>104</v>
      </c>
      <c r="G15" s="257" t="s">
        <v>47</v>
      </c>
      <c r="H15" s="257" t="s">
        <v>48</v>
      </c>
      <c r="I15" s="257" t="s">
        <v>49</v>
      </c>
      <c r="J15" s="257" t="s">
        <v>50</v>
      </c>
      <c r="K15" s="257" t="s">
        <v>51</v>
      </c>
      <c r="L15" s="257" t="s">
        <v>56</v>
      </c>
      <c r="M15" s="257" t="s">
        <v>63</v>
      </c>
      <c r="N15" s="257" t="s">
        <v>57</v>
      </c>
      <c r="O15" s="257" t="s">
        <v>58</v>
      </c>
      <c r="P15" s="257" t="s">
        <v>59</v>
      </c>
      <c r="Q15" s="168" t="s">
        <v>195</v>
      </c>
      <c r="R15" s="168" t="s">
        <v>196</v>
      </c>
      <c r="S15" s="257" t="s">
        <v>62</v>
      </c>
      <c r="T15" s="269"/>
      <c r="U15" s="8" t="s">
        <v>1</v>
      </c>
      <c r="V15" s="56" t="s">
        <v>2</v>
      </c>
      <c r="W15" s="141" t="s">
        <v>106</v>
      </c>
      <c r="X15" s="9" t="s">
        <v>46</v>
      </c>
      <c r="Y15" s="141" t="s">
        <v>104</v>
      </c>
      <c r="Z15" s="9" t="s">
        <v>47</v>
      </c>
      <c r="AA15" s="141" t="s">
        <v>48</v>
      </c>
      <c r="AB15" s="9" t="s">
        <v>49</v>
      </c>
      <c r="AC15" s="9" t="s">
        <v>50</v>
      </c>
      <c r="AD15" s="9" t="s">
        <v>51</v>
      </c>
      <c r="AE15" s="9" t="s">
        <v>56</v>
      </c>
      <c r="AF15" s="141" t="s">
        <v>222</v>
      </c>
      <c r="AG15" s="141" t="s">
        <v>206</v>
      </c>
      <c r="AH15" s="141" t="s">
        <v>224</v>
      </c>
      <c r="AI15" s="9" t="s">
        <v>59</v>
      </c>
      <c r="AJ15" s="141" t="s">
        <v>220</v>
      </c>
      <c r="AK15" s="141" t="s">
        <v>221</v>
      </c>
      <c r="AL15" s="141" t="s">
        <v>204</v>
      </c>
      <c r="AM15" s="269"/>
    </row>
    <row r="16" spans="2:39" s="2" customFormat="1" ht="14.25" customHeight="1" x14ac:dyDescent="0.2">
      <c r="B16" s="36" t="s">
        <v>2</v>
      </c>
      <c r="C16" s="139">
        <v>4028478</v>
      </c>
      <c r="D16" s="139">
        <v>891857</v>
      </c>
      <c r="E16" s="139">
        <v>693216</v>
      </c>
      <c r="F16" s="139">
        <v>499007</v>
      </c>
      <c r="G16" s="139">
        <v>358375</v>
      </c>
      <c r="H16" s="139">
        <v>350196</v>
      </c>
      <c r="I16" s="139">
        <v>277394</v>
      </c>
      <c r="J16" s="139">
        <v>110576</v>
      </c>
      <c r="K16" s="139">
        <v>80834</v>
      </c>
      <c r="L16" s="139">
        <v>212742</v>
      </c>
      <c r="M16" s="139">
        <v>137993</v>
      </c>
      <c r="N16" s="139">
        <v>65853</v>
      </c>
      <c r="O16" s="139">
        <v>73061</v>
      </c>
      <c r="P16" s="139">
        <v>60918</v>
      </c>
      <c r="Q16" s="139">
        <v>79636</v>
      </c>
      <c r="R16" s="139">
        <v>63250</v>
      </c>
      <c r="S16" s="139">
        <v>73570</v>
      </c>
      <c r="T16" s="19"/>
      <c r="U16" s="129" t="s">
        <v>2</v>
      </c>
      <c r="V16" s="121">
        <v>17.004337618326318</v>
      </c>
      <c r="W16" s="121">
        <v>39.263805744642923</v>
      </c>
      <c r="X16" s="121">
        <v>-4.6385253658311427</v>
      </c>
      <c r="Y16" s="121">
        <v>34.443805397519469</v>
      </c>
      <c r="Z16" s="121">
        <v>12.68196721311476</v>
      </c>
      <c r="AA16" s="121">
        <v>12.985870769511919</v>
      </c>
      <c r="AB16" s="121">
        <v>27.59756880105553</v>
      </c>
      <c r="AC16" s="121">
        <v>46.935139632469969</v>
      </c>
      <c r="AD16" s="121">
        <v>21.77301630502015</v>
      </c>
      <c r="AE16" s="121">
        <v>-2.8057459269913778</v>
      </c>
      <c r="AF16" s="121">
        <v>-7.5366141760810024E-2</v>
      </c>
      <c r="AG16" s="121">
        <v>-8.6951239882769187</v>
      </c>
      <c r="AH16" s="121">
        <v>-29.265955845115727</v>
      </c>
      <c r="AI16" s="121">
        <v>-16.269411339833866</v>
      </c>
      <c r="AJ16" s="121">
        <v>-28.381636445828519</v>
      </c>
      <c r="AK16" s="121">
        <v>60.058498023715401</v>
      </c>
      <c r="AL16" s="121">
        <v>-19.238820171265459</v>
      </c>
      <c r="AM16" s="19"/>
    </row>
    <row r="17" spans="2:39" s="2" customFormat="1" ht="14.25" customHeight="1" x14ac:dyDescent="0.2">
      <c r="B17" s="11" t="s">
        <v>3</v>
      </c>
      <c r="C17" s="139">
        <v>2284925</v>
      </c>
      <c r="D17" s="130">
        <v>509417</v>
      </c>
      <c r="E17" s="130">
        <v>492560</v>
      </c>
      <c r="F17" s="130">
        <v>241912</v>
      </c>
      <c r="G17" s="130">
        <v>177437</v>
      </c>
      <c r="H17" s="130">
        <v>204667</v>
      </c>
      <c r="I17" s="130">
        <v>133602</v>
      </c>
      <c r="J17" s="130">
        <v>26936</v>
      </c>
      <c r="K17" s="130">
        <v>43893</v>
      </c>
      <c r="L17" s="130">
        <v>153121</v>
      </c>
      <c r="M17" s="130">
        <v>124105</v>
      </c>
      <c r="N17" s="130">
        <v>20195</v>
      </c>
      <c r="O17" s="130">
        <v>33870</v>
      </c>
      <c r="P17" s="130">
        <v>32064</v>
      </c>
      <c r="Q17" s="130">
        <v>41759</v>
      </c>
      <c r="R17" s="130">
        <v>31652</v>
      </c>
      <c r="S17" s="130">
        <v>17735</v>
      </c>
      <c r="T17" s="232"/>
      <c r="U17" s="146" t="s">
        <v>3</v>
      </c>
      <c r="V17" s="121">
        <v>20.86317931660777</v>
      </c>
      <c r="W17" s="122">
        <v>49.777883345078777</v>
      </c>
      <c r="X17" s="122">
        <v>-11.046573006334242</v>
      </c>
      <c r="Y17" s="122">
        <v>59.928817090512268</v>
      </c>
      <c r="Z17" s="122">
        <v>-3.3527392821114006</v>
      </c>
      <c r="AA17" s="122">
        <v>10.421318532054499</v>
      </c>
      <c r="AB17" s="122">
        <v>86.046616068621717</v>
      </c>
      <c r="AC17" s="144">
        <v>282.69230769230774</v>
      </c>
      <c r="AD17" s="122">
        <v>59.711115667646339</v>
      </c>
      <c r="AE17" s="122">
        <v>-28.154857922819204</v>
      </c>
      <c r="AF17" s="122">
        <v>-31.44998187019057</v>
      </c>
      <c r="AG17" s="122">
        <v>69.309234959148313</v>
      </c>
      <c r="AH17" s="122">
        <v>-11.355181576616474</v>
      </c>
      <c r="AI17" s="122">
        <v>-100</v>
      </c>
      <c r="AJ17" s="122">
        <v>-34.67276515242223</v>
      </c>
      <c r="AK17" s="122">
        <v>78.48477189435107</v>
      </c>
      <c r="AL17" s="122">
        <v>-36.289822385114178</v>
      </c>
      <c r="AM17" s="19"/>
    </row>
    <row r="18" spans="2:39" s="2" customFormat="1" ht="14.25" customHeight="1" x14ac:dyDescent="0.2">
      <c r="B18" s="25" t="s">
        <v>6</v>
      </c>
      <c r="C18" s="139">
        <v>695638</v>
      </c>
      <c r="D18" s="130">
        <v>90521</v>
      </c>
      <c r="E18" s="130">
        <v>44600</v>
      </c>
      <c r="F18" s="130">
        <v>110762</v>
      </c>
      <c r="G18" s="130">
        <v>134061</v>
      </c>
      <c r="H18" s="130">
        <v>39074</v>
      </c>
      <c r="I18" s="130">
        <v>13471</v>
      </c>
      <c r="J18" s="130">
        <v>48484</v>
      </c>
      <c r="K18" s="130">
        <v>12289</v>
      </c>
      <c r="L18" s="130">
        <v>21466</v>
      </c>
      <c r="M18" s="130">
        <v>10934</v>
      </c>
      <c r="N18" s="130">
        <v>32487</v>
      </c>
      <c r="O18" s="130">
        <v>13331</v>
      </c>
      <c r="P18" s="130">
        <v>28224</v>
      </c>
      <c r="Q18" s="130">
        <v>29310</v>
      </c>
      <c r="R18" s="130">
        <v>18745</v>
      </c>
      <c r="S18" s="130">
        <v>47879</v>
      </c>
      <c r="T18" s="232"/>
      <c r="U18" s="146" t="s">
        <v>6</v>
      </c>
      <c r="V18" s="121">
        <v>-6.9004280962224556</v>
      </c>
      <c r="W18" s="122">
        <v>-18.084201456015734</v>
      </c>
      <c r="X18" s="122">
        <v>-30.934977578475326</v>
      </c>
      <c r="Y18" s="122">
        <v>-14.190787454181049</v>
      </c>
      <c r="Z18" s="122">
        <v>8.6952954252168695</v>
      </c>
      <c r="AA18" s="122">
        <v>37.093719608947112</v>
      </c>
      <c r="AB18" s="122">
        <v>-6.5102813451117214</v>
      </c>
      <c r="AC18" s="122">
        <v>-21.452437917663559</v>
      </c>
      <c r="AD18" s="122">
        <v>-2.9457238180486627</v>
      </c>
      <c r="AE18" s="122">
        <v>4.1833597316686735</v>
      </c>
      <c r="AF18" s="122">
        <v>25.278946405706961</v>
      </c>
      <c r="AG18" s="122">
        <v>-54.427925016160309</v>
      </c>
      <c r="AH18" s="122">
        <v>38.924311754557039</v>
      </c>
      <c r="AI18" s="122">
        <v>-13.091695011337862</v>
      </c>
      <c r="AJ18" s="122">
        <v>-40.938246332309788</v>
      </c>
      <c r="AK18" s="122">
        <v>75.326753801013609</v>
      </c>
      <c r="AL18" s="122">
        <v>-12.9973474801061</v>
      </c>
      <c r="AM18" s="19"/>
    </row>
    <row r="19" spans="2:39" s="2" customFormat="1" ht="14.25" customHeight="1" x14ac:dyDescent="0.2">
      <c r="B19" s="25" t="s">
        <v>4</v>
      </c>
      <c r="C19" s="139">
        <v>247287</v>
      </c>
      <c r="D19" s="130">
        <v>58989</v>
      </c>
      <c r="E19" s="130">
        <v>17265</v>
      </c>
      <c r="F19" s="130">
        <v>16799</v>
      </c>
      <c r="G19" s="130">
        <v>9014</v>
      </c>
      <c r="H19" s="130">
        <v>18959</v>
      </c>
      <c r="I19" s="130">
        <v>86605</v>
      </c>
      <c r="J19" s="130">
        <v>12520</v>
      </c>
      <c r="K19" s="130">
        <v>429</v>
      </c>
      <c r="L19" s="130">
        <v>10460</v>
      </c>
      <c r="M19" s="130">
        <v>540</v>
      </c>
      <c r="N19" s="130">
        <v>997</v>
      </c>
      <c r="O19" s="130">
        <v>11275</v>
      </c>
      <c r="P19" s="130">
        <v>0</v>
      </c>
      <c r="Q19" s="130">
        <v>2953</v>
      </c>
      <c r="R19" s="130">
        <v>122</v>
      </c>
      <c r="S19" s="130">
        <v>360</v>
      </c>
      <c r="T19" s="232"/>
      <c r="U19" s="146" t="s">
        <v>4</v>
      </c>
      <c r="V19" s="121">
        <v>-24.101145632402833</v>
      </c>
      <c r="W19" s="122">
        <v>80.932038176609183</v>
      </c>
      <c r="X19" s="122">
        <v>45.890529973935713</v>
      </c>
      <c r="Y19" s="122">
        <v>-58.670158938032024</v>
      </c>
      <c r="Z19" s="122">
        <v>-73.352562680275128</v>
      </c>
      <c r="AA19" s="122">
        <v>88.169207236668598</v>
      </c>
      <c r="AB19" s="122">
        <v>-99.346458056694189</v>
      </c>
      <c r="AC19" s="144">
        <v>-47.563897763578275</v>
      </c>
      <c r="AD19" s="144">
        <v>25.87412587412588</v>
      </c>
      <c r="AE19" s="122">
        <v>-97.418738049713198</v>
      </c>
      <c r="AF19" s="144">
        <v>4.4444444444444571</v>
      </c>
      <c r="AG19" s="144">
        <v>-100</v>
      </c>
      <c r="AH19" s="144">
        <v>-96.008869179600893</v>
      </c>
      <c r="AI19" s="165" t="s">
        <v>13</v>
      </c>
      <c r="AJ19" s="122">
        <v>-100</v>
      </c>
      <c r="AK19" s="144">
        <v>782.78688524590154</v>
      </c>
      <c r="AL19" s="144">
        <v>99.444444444444457</v>
      </c>
      <c r="AM19" s="19"/>
    </row>
    <row r="20" spans="2:39" s="2" customFormat="1" ht="14.25" customHeight="1" x14ac:dyDescent="0.2">
      <c r="B20" s="25" t="s">
        <v>5</v>
      </c>
      <c r="C20" s="139">
        <v>188658</v>
      </c>
      <c r="D20" s="130">
        <v>45981</v>
      </c>
      <c r="E20" s="130">
        <v>20585</v>
      </c>
      <c r="F20" s="130">
        <v>40913</v>
      </c>
      <c r="G20" s="130">
        <v>4815</v>
      </c>
      <c r="H20" s="130">
        <v>6909</v>
      </c>
      <c r="I20" s="130">
        <v>21529</v>
      </c>
      <c r="J20" s="130">
        <v>5490</v>
      </c>
      <c r="K20" s="130">
        <v>17779</v>
      </c>
      <c r="L20" s="130">
        <v>3355</v>
      </c>
      <c r="M20" s="130">
        <v>2014</v>
      </c>
      <c r="N20" s="130">
        <v>4300</v>
      </c>
      <c r="O20" s="130">
        <v>1975</v>
      </c>
      <c r="P20" s="130">
        <v>306</v>
      </c>
      <c r="Q20" s="130">
        <v>4036</v>
      </c>
      <c r="R20" s="130">
        <v>3774</v>
      </c>
      <c r="S20" s="130">
        <v>4897</v>
      </c>
      <c r="T20" s="232"/>
      <c r="U20" s="146" t="s">
        <v>5</v>
      </c>
      <c r="V20" s="121">
        <v>107.20934177188352</v>
      </c>
      <c r="W20" s="122">
        <v>112.30073291141994</v>
      </c>
      <c r="X20" s="122">
        <v>93.558416322564966</v>
      </c>
      <c r="Y20" s="122">
        <v>169.59646078263631</v>
      </c>
      <c r="Z20" s="122">
        <v>774.12253374870193</v>
      </c>
      <c r="AA20" s="122">
        <v>344.26110869879869</v>
      </c>
      <c r="AB20" s="122">
        <v>1.9462120860235075</v>
      </c>
      <c r="AC20" s="122">
        <v>-36.229508196721319</v>
      </c>
      <c r="AD20" s="122">
        <v>-23.516508240058499</v>
      </c>
      <c r="AE20" s="122">
        <v>61.460506706408353</v>
      </c>
      <c r="AF20" s="122">
        <v>127.30883813306852</v>
      </c>
      <c r="AG20" s="122">
        <v>31.139534883720927</v>
      </c>
      <c r="AH20" s="122">
        <v>-49.113924050632903</v>
      </c>
      <c r="AI20" s="122">
        <v>208.49673202614383</v>
      </c>
      <c r="AJ20" s="122">
        <v>-38.379583746283451</v>
      </c>
      <c r="AK20" s="122">
        <v>101.64281928987813</v>
      </c>
      <c r="AL20" s="122">
        <v>-25.566673473555241</v>
      </c>
      <c r="AM20" s="19"/>
    </row>
    <row r="21" spans="2:39" s="2" customFormat="1" ht="14.25" customHeight="1" x14ac:dyDescent="0.2">
      <c r="B21" s="25" t="s">
        <v>7</v>
      </c>
      <c r="C21" s="139">
        <v>157655</v>
      </c>
      <c r="D21" s="130">
        <v>29830</v>
      </c>
      <c r="E21" s="130">
        <v>14552</v>
      </c>
      <c r="F21" s="130">
        <v>43694</v>
      </c>
      <c r="G21" s="130">
        <v>8862</v>
      </c>
      <c r="H21" s="130">
        <v>25764</v>
      </c>
      <c r="I21" s="130">
        <v>276</v>
      </c>
      <c r="J21" s="130">
        <v>7277</v>
      </c>
      <c r="K21" s="130">
        <v>32</v>
      </c>
      <c r="L21" s="130">
        <v>16456</v>
      </c>
      <c r="M21" s="130">
        <v>340</v>
      </c>
      <c r="N21" s="130">
        <v>96</v>
      </c>
      <c r="O21" s="130">
        <v>6940</v>
      </c>
      <c r="P21" s="130">
        <v>0</v>
      </c>
      <c r="Q21" s="130">
        <v>195</v>
      </c>
      <c r="R21" s="130">
        <v>2142</v>
      </c>
      <c r="S21" s="130">
        <v>1199</v>
      </c>
      <c r="T21" s="232"/>
      <c r="U21" s="146" t="s">
        <v>7</v>
      </c>
      <c r="V21" s="121">
        <v>-37.411436364213003</v>
      </c>
      <c r="W21" s="122">
        <v>-19.349648005363733</v>
      </c>
      <c r="X21" s="122">
        <v>-50.673446948873007</v>
      </c>
      <c r="Y21" s="122">
        <v>-43.649013594543874</v>
      </c>
      <c r="Z21" s="122">
        <v>-10.279846535770716</v>
      </c>
      <c r="AA21" s="122">
        <v>-46.417481757491075</v>
      </c>
      <c r="AB21" s="122">
        <v>431.15942028985512</v>
      </c>
      <c r="AC21" s="144">
        <v>-29.490174522468052</v>
      </c>
      <c r="AD21" s="122">
        <v>5825</v>
      </c>
      <c r="AE21" s="122">
        <v>-81.76956733106465</v>
      </c>
      <c r="AF21" s="144">
        <v>542.35294117647061</v>
      </c>
      <c r="AG21" s="122">
        <v>3412.5</v>
      </c>
      <c r="AH21" s="122">
        <v>-75.792507204610956</v>
      </c>
      <c r="AI21" s="165" t="s">
        <v>13</v>
      </c>
      <c r="AJ21" s="144">
        <v>248.20512820512823</v>
      </c>
      <c r="AK21" s="144">
        <v>-69.094304388422032</v>
      </c>
      <c r="AL21" s="144">
        <v>-27.439532944120103</v>
      </c>
      <c r="AM21" s="19"/>
    </row>
    <row r="22" spans="2:39" s="2" customFormat="1" ht="14.25" customHeight="1" x14ac:dyDescent="0.2">
      <c r="B22" s="25" t="s">
        <v>8</v>
      </c>
      <c r="C22" s="139">
        <v>55514</v>
      </c>
      <c r="D22" s="130">
        <v>33869</v>
      </c>
      <c r="E22" s="130">
        <v>3182</v>
      </c>
      <c r="F22" s="130">
        <v>956</v>
      </c>
      <c r="G22" s="130">
        <v>4367</v>
      </c>
      <c r="H22" s="130">
        <v>0</v>
      </c>
      <c r="I22" s="130">
        <v>4851</v>
      </c>
      <c r="J22" s="130">
        <v>1443</v>
      </c>
      <c r="K22" s="130">
        <v>0</v>
      </c>
      <c r="L22" s="130">
        <v>192</v>
      </c>
      <c r="M22" s="130">
        <v>0</v>
      </c>
      <c r="N22" s="130">
        <v>6194</v>
      </c>
      <c r="O22" s="130">
        <v>0</v>
      </c>
      <c r="P22" s="130">
        <v>0</v>
      </c>
      <c r="Q22" s="130">
        <v>220</v>
      </c>
      <c r="R22" s="130">
        <v>0</v>
      </c>
      <c r="S22" s="130">
        <v>240</v>
      </c>
      <c r="T22" s="232"/>
      <c r="U22" s="146" t="s">
        <v>8</v>
      </c>
      <c r="V22" s="121">
        <v>220.62542782000935</v>
      </c>
      <c r="W22" s="122">
        <v>187.68785615164313</v>
      </c>
      <c r="X22" s="122">
        <v>-40.666247642991827</v>
      </c>
      <c r="Y22" s="122">
        <v>851.88284518828448</v>
      </c>
      <c r="Z22" s="122">
        <v>61.16326997939089</v>
      </c>
      <c r="AA22" s="165" t="s">
        <v>13</v>
      </c>
      <c r="AB22" s="122">
        <v>-72.789115646258495</v>
      </c>
      <c r="AC22" s="144">
        <v>-100</v>
      </c>
      <c r="AD22" s="303" t="s">
        <v>13</v>
      </c>
      <c r="AE22" s="144">
        <v>6318.229166666667</v>
      </c>
      <c r="AF22" s="165" t="s">
        <v>13</v>
      </c>
      <c r="AG22" s="122">
        <v>-90.474652889893449</v>
      </c>
      <c r="AH22" s="302" t="s">
        <v>13</v>
      </c>
      <c r="AI22" s="302" t="s">
        <v>13</v>
      </c>
      <c r="AJ22" s="144">
        <v>3468.181818181818</v>
      </c>
      <c r="AK22" s="144" t="e">
        <v>#DIV/0!</v>
      </c>
      <c r="AL22" s="144">
        <v>66.666666666666686</v>
      </c>
      <c r="AM22" s="19"/>
    </row>
    <row r="23" spans="2:39" s="2" customFormat="1" ht="14.25" customHeight="1" x14ac:dyDescent="0.2">
      <c r="B23" s="25" t="s">
        <v>9</v>
      </c>
      <c r="C23" s="139">
        <v>86346</v>
      </c>
      <c r="D23" s="130">
        <v>35296</v>
      </c>
      <c r="E23" s="130">
        <v>5566</v>
      </c>
      <c r="F23" s="130">
        <v>3924</v>
      </c>
      <c r="G23" s="130">
        <v>3565</v>
      </c>
      <c r="H23" s="130">
        <v>29756</v>
      </c>
      <c r="I23" s="130">
        <v>0</v>
      </c>
      <c r="J23" s="130">
        <v>0</v>
      </c>
      <c r="K23" s="130">
        <v>0</v>
      </c>
      <c r="L23" s="130">
        <v>4409</v>
      </c>
      <c r="M23" s="130">
        <v>0</v>
      </c>
      <c r="N23" s="130">
        <v>0</v>
      </c>
      <c r="O23" s="130">
        <v>0</v>
      </c>
      <c r="P23" s="130">
        <v>0</v>
      </c>
      <c r="Q23" s="130">
        <v>0</v>
      </c>
      <c r="R23" s="130">
        <v>3630</v>
      </c>
      <c r="S23" s="130">
        <v>200</v>
      </c>
      <c r="T23" s="232"/>
      <c r="U23" s="146" t="s">
        <v>9</v>
      </c>
      <c r="V23" s="121">
        <v>29.444328631320502</v>
      </c>
      <c r="W23" s="122">
        <v>-44.214641885766092</v>
      </c>
      <c r="X23" s="122">
        <v>466.15163492633849</v>
      </c>
      <c r="Y23" s="122">
        <v>-98.470948012232412</v>
      </c>
      <c r="Z23" s="122">
        <v>-42.917251051893416</v>
      </c>
      <c r="AA23" s="144">
        <v>-81.94649818523996</v>
      </c>
      <c r="AB23" s="302" t="s">
        <v>13</v>
      </c>
      <c r="AC23" s="302" t="s">
        <v>13</v>
      </c>
      <c r="AD23" s="302" t="s">
        <v>13</v>
      </c>
      <c r="AE23" s="122">
        <v>984.73576774778849</v>
      </c>
      <c r="AF23" s="302" t="s">
        <v>13</v>
      </c>
      <c r="AG23" s="302" t="s">
        <v>13</v>
      </c>
      <c r="AH23" s="302" t="s">
        <v>13</v>
      </c>
      <c r="AI23" s="302" t="s">
        <v>13</v>
      </c>
      <c r="AJ23" s="144" t="e">
        <v>#DIV/0!</v>
      </c>
      <c r="AK23" s="144">
        <v>-82.424242424242422</v>
      </c>
      <c r="AL23" s="144">
        <v>-100</v>
      </c>
      <c r="AM23" s="19"/>
    </row>
    <row r="24" spans="2:39" s="2" customFormat="1" ht="14.25" customHeight="1" x14ac:dyDescent="0.2">
      <c r="B24" s="25" t="s">
        <v>14</v>
      </c>
      <c r="C24" s="139">
        <v>42215</v>
      </c>
      <c r="D24" s="130">
        <v>0</v>
      </c>
      <c r="E24" s="130">
        <v>17381</v>
      </c>
      <c r="F24" s="130">
        <v>3853</v>
      </c>
      <c r="G24" s="130">
        <v>550</v>
      </c>
      <c r="H24" s="130">
        <v>3000</v>
      </c>
      <c r="I24" s="130">
        <v>9956</v>
      </c>
      <c r="J24" s="130">
        <v>1726</v>
      </c>
      <c r="K24" s="130">
        <v>0</v>
      </c>
      <c r="L24" s="130">
        <v>2145</v>
      </c>
      <c r="M24" s="130">
        <v>0</v>
      </c>
      <c r="N24" s="130">
        <v>0</v>
      </c>
      <c r="O24" s="130">
        <v>1899</v>
      </c>
      <c r="P24" s="130">
        <v>0</v>
      </c>
      <c r="Q24" s="130">
        <v>0</v>
      </c>
      <c r="R24" s="130">
        <v>1705</v>
      </c>
      <c r="S24" s="130">
        <v>0</v>
      </c>
      <c r="T24" s="232"/>
      <c r="U24" s="146" t="s">
        <v>14</v>
      </c>
      <c r="V24" s="121">
        <v>33.369655335781118</v>
      </c>
      <c r="W24" s="165" t="s">
        <v>13</v>
      </c>
      <c r="X24" s="122">
        <v>-88.504689028249231</v>
      </c>
      <c r="Y24" s="122">
        <v>-81.520892810796781</v>
      </c>
      <c r="Z24" s="122">
        <v>2826.363636363636</v>
      </c>
      <c r="AA24" s="122">
        <v>143.03333333333336</v>
      </c>
      <c r="AB24" s="144">
        <v>-98.091603053435108</v>
      </c>
      <c r="AC24" s="122">
        <v>-100</v>
      </c>
      <c r="AD24" s="302" t="s">
        <v>13</v>
      </c>
      <c r="AE24" s="144">
        <v>113.51981351981354</v>
      </c>
      <c r="AF24" s="302" t="s">
        <v>13</v>
      </c>
      <c r="AG24" s="302" t="s">
        <v>13</v>
      </c>
      <c r="AH24" s="144">
        <v>-100</v>
      </c>
      <c r="AI24" s="302" t="s">
        <v>13</v>
      </c>
      <c r="AJ24" s="144" t="e">
        <v>#DIV/0!</v>
      </c>
      <c r="AK24" s="144">
        <v>-100</v>
      </c>
      <c r="AL24" s="144" t="e">
        <v>#DIV/0!</v>
      </c>
      <c r="AM24" s="19"/>
    </row>
    <row r="25" spans="2:39" s="2" customFormat="1" ht="14.25" customHeight="1" x14ac:dyDescent="0.2">
      <c r="B25" s="25" t="s">
        <v>11</v>
      </c>
      <c r="C25" s="139">
        <v>13838</v>
      </c>
      <c r="D25" s="130">
        <v>0</v>
      </c>
      <c r="E25" s="130">
        <v>0</v>
      </c>
      <c r="F25" s="130">
        <v>7242</v>
      </c>
      <c r="G25" s="130">
        <v>0</v>
      </c>
      <c r="H25" s="130">
        <v>811</v>
      </c>
      <c r="I25" s="130">
        <v>1684</v>
      </c>
      <c r="J25" s="130">
        <v>1300</v>
      </c>
      <c r="K25" s="130">
        <v>0</v>
      </c>
      <c r="L25" s="130">
        <v>711</v>
      </c>
      <c r="M25" s="130">
        <v>0</v>
      </c>
      <c r="N25" s="130">
        <v>240</v>
      </c>
      <c r="O25" s="130">
        <v>0</v>
      </c>
      <c r="P25" s="130">
        <v>0</v>
      </c>
      <c r="Q25" s="130">
        <v>750</v>
      </c>
      <c r="R25" s="130">
        <v>1100</v>
      </c>
      <c r="S25" s="130">
        <v>0</v>
      </c>
      <c r="T25" s="232"/>
      <c r="U25" s="146" t="s">
        <v>11</v>
      </c>
      <c r="V25" s="121">
        <v>49.79765862118802</v>
      </c>
      <c r="W25" s="165" t="s">
        <v>13</v>
      </c>
      <c r="X25" s="165" t="s">
        <v>13</v>
      </c>
      <c r="Y25" s="122">
        <v>-100</v>
      </c>
      <c r="Z25" s="302" t="s">
        <v>13</v>
      </c>
      <c r="AA25" s="144">
        <v>-100</v>
      </c>
      <c r="AB25" s="122">
        <v>-100</v>
      </c>
      <c r="AC25" s="144">
        <v>-100</v>
      </c>
      <c r="AD25" s="302" t="s">
        <v>13</v>
      </c>
      <c r="AE25" s="144">
        <v>-100</v>
      </c>
      <c r="AF25" s="302" t="s">
        <v>13</v>
      </c>
      <c r="AG25" s="144">
        <v>-100</v>
      </c>
      <c r="AH25" s="302" t="s">
        <v>13</v>
      </c>
      <c r="AI25" s="302" t="s">
        <v>13</v>
      </c>
      <c r="AJ25" s="144">
        <v>-100</v>
      </c>
      <c r="AK25" s="144">
        <v>-100</v>
      </c>
      <c r="AL25" s="144" t="e">
        <v>#DIV/0!</v>
      </c>
      <c r="AM25" s="19"/>
    </row>
    <row r="26" spans="2:39" s="2" customFormat="1" ht="14.25" customHeight="1" x14ac:dyDescent="0.2">
      <c r="B26" s="64" t="s">
        <v>12</v>
      </c>
      <c r="C26" s="140">
        <v>256402</v>
      </c>
      <c r="D26" s="131">
        <v>87954</v>
      </c>
      <c r="E26" s="131">
        <v>77525</v>
      </c>
      <c r="F26" s="131">
        <v>28952</v>
      </c>
      <c r="G26" s="131">
        <v>15704</v>
      </c>
      <c r="H26" s="131">
        <v>21256</v>
      </c>
      <c r="I26" s="131">
        <v>5420</v>
      </c>
      <c r="J26" s="131">
        <v>5400</v>
      </c>
      <c r="K26" s="131">
        <v>6412</v>
      </c>
      <c r="L26" s="131">
        <v>427</v>
      </c>
      <c r="M26" s="131">
        <v>60</v>
      </c>
      <c r="N26" s="131">
        <v>1344</v>
      </c>
      <c r="O26" s="131">
        <v>3771</v>
      </c>
      <c r="P26" s="131">
        <v>324</v>
      </c>
      <c r="Q26" s="131">
        <v>413</v>
      </c>
      <c r="R26" s="131">
        <v>380</v>
      </c>
      <c r="S26" s="131">
        <v>1060</v>
      </c>
      <c r="T26" s="232"/>
      <c r="U26" s="147" t="s">
        <v>12</v>
      </c>
      <c r="V26" s="123">
        <v>1.4629371065748416</v>
      </c>
      <c r="W26" s="124">
        <v>-60.527093708074673</v>
      </c>
      <c r="X26" s="124">
        <v>-2.6107707191228684</v>
      </c>
      <c r="Y26" s="124">
        <v>28.54379662890301</v>
      </c>
      <c r="Z26" s="124">
        <v>-46.344880285277632</v>
      </c>
      <c r="AA26" s="124">
        <v>-66.296575084681976</v>
      </c>
      <c r="AB26" s="124">
        <v>1057.6568265682656</v>
      </c>
      <c r="AC26" s="124">
        <v>13.203703703703695</v>
      </c>
      <c r="AD26" s="124">
        <v>-94.213973799126634</v>
      </c>
      <c r="AE26" s="124">
        <v>130.21077283372367</v>
      </c>
      <c r="AF26" s="145">
        <v>39275</v>
      </c>
      <c r="AG26" s="124">
        <v>-24.925595238095227</v>
      </c>
      <c r="AH26" s="124">
        <v>-100</v>
      </c>
      <c r="AI26" s="145">
        <v>-100</v>
      </c>
      <c r="AJ26" s="124">
        <v>210.65375302663438</v>
      </c>
      <c r="AK26" s="145">
        <v>-55</v>
      </c>
      <c r="AL26" s="145">
        <v>-21.886792452830178</v>
      </c>
      <c r="AM26" s="19"/>
    </row>
    <row r="27" spans="2:39" s="20" customFormat="1" ht="14.25" customHeight="1" x14ac:dyDescent="0.15">
      <c r="B27" s="20" t="s">
        <v>91</v>
      </c>
      <c r="U27" s="20" t="s">
        <v>91</v>
      </c>
      <c r="V27" s="298"/>
      <c r="W27" s="298"/>
      <c r="X27" s="298"/>
      <c r="Y27" s="298"/>
      <c r="Z27" s="298"/>
      <c r="AA27" s="298"/>
      <c r="AB27" s="298"/>
      <c r="AC27" s="298"/>
      <c r="AD27" s="298"/>
      <c r="AE27" s="298"/>
      <c r="AF27" s="298"/>
      <c r="AG27" s="298"/>
      <c r="AH27" s="298"/>
      <c r="AI27" s="298"/>
      <c r="AJ27" s="298"/>
      <c r="AK27" s="298"/>
      <c r="AL27" s="298"/>
    </row>
    <row r="28" spans="2:39" s="20" customFormat="1" ht="14.25" customHeight="1" x14ac:dyDescent="0.15">
      <c r="B28" s="14" t="s">
        <v>30</v>
      </c>
      <c r="U28" s="20" t="s">
        <v>32</v>
      </c>
      <c r="V28" s="298"/>
      <c r="W28" s="298"/>
      <c r="X28" s="298"/>
      <c r="Y28" s="298"/>
      <c r="Z28" s="298"/>
      <c r="AA28" s="298"/>
      <c r="AB28" s="298"/>
      <c r="AC28" s="298"/>
      <c r="AD28" s="298"/>
      <c r="AE28" s="298"/>
      <c r="AF28" s="298"/>
      <c r="AG28" s="298"/>
      <c r="AH28" s="298"/>
      <c r="AI28" s="298"/>
      <c r="AJ28" s="298"/>
      <c r="AK28" s="298"/>
      <c r="AL28" s="298"/>
    </row>
    <row r="29" spans="2:39" s="20" customFormat="1" ht="14.25" customHeight="1" x14ac:dyDescent="0.15">
      <c r="B29" s="20" t="s">
        <v>107</v>
      </c>
      <c r="U29" s="14" t="s">
        <v>33</v>
      </c>
      <c r="V29" s="298"/>
      <c r="W29" s="298"/>
      <c r="X29" s="298"/>
      <c r="Y29" s="298"/>
      <c r="Z29" s="298"/>
      <c r="AA29" s="298"/>
      <c r="AB29" s="298"/>
      <c r="AC29" s="298"/>
      <c r="AD29" s="298"/>
      <c r="AE29" s="298"/>
      <c r="AF29" s="298"/>
      <c r="AG29" s="298"/>
      <c r="AH29" s="298"/>
      <c r="AI29" s="298"/>
      <c r="AJ29" s="298"/>
      <c r="AK29" s="298"/>
      <c r="AL29" s="298"/>
    </row>
    <row r="30" spans="2:39" s="20" customFormat="1" ht="14.25" customHeight="1" x14ac:dyDescent="0.15">
      <c r="B30" s="113" t="str">
        <f>+'ANEXO A'!B30</f>
        <v>Fecha de publicación: 13 de Febrero de 2018</v>
      </c>
      <c r="U30" s="14" t="s">
        <v>90</v>
      </c>
      <c r="V30" s="298"/>
      <c r="W30" s="298"/>
      <c r="X30" s="298"/>
      <c r="Y30" s="298"/>
      <c r="Z30" s="298"/>
      <c r="AA30" s="298"/>
      <c r="AB30" s="298"/>
      <c r="AC30" s="298"/>
      <c r="AD30" s="298"/>
      <c r="AE30" s="298"/>
      <c r="AF30" s="298"/>
      <c r="AG30" s="298"/>
      <c r="AH30" s="298"/>
      <c r="AI30" s="298"/>
      <c r="AJ30" s="298"/>
      <c r="AK30" s="298"/>
      <c r="AL30" s="298"/>
    </row>
    <row r="31" spans="2:39" s="20" customFormat="1" ht="14.25" customHeight="1" x14ac:dyDescent="0.15">
      <c r="U31" s="20" t="s">
        <v>107</v>
      </c>
      <c r="V31" s="298"/>
      <c r="W31" s="298"/>
      <c r="X31" s="298"/>
      <c r="Y31" s="298"/>
      <c r="Z31" s="298"/>
      <c r="AA31" s="298"/>
      <c r="AB31" s="298"/>
      <c r="AC31" s="298"/>
      <c r="AD31" s="298"/>
      <c r="AE31" s="298"/>
      <c r="AF31" s="298"/>
      <c r="AG31" s="298"/>
      <c r="AH31" s="298"/>
      <c r="AI31" s="298"/>
      <c r="AJ31" s="298"/>
      <c r="AK31" s="298"/>
      <c r="AL31" s="298"/>
    </row>
    <row r="32" spans="2:39" s="2" customFormat="1" ht="14.25" customHeight="1" x14ac:dyDescent="0.2">
      <c r="B32" s="19"/>
      <c r="C32" s="309"/>
      <c r="D32" s="19"/>
      <c r="E32" s="19"/>
      <c r="F32" s="19"/>
      <c r="G32" s="52"/>
      <c r="H32" s="19"/>
      <c r="I32" s="19"/>
      <c r="J32" s="19"/>
      <c r="K32" s="19"/>
      <c r="L32" s="19"/>
      <c r="M32" s="19"/>
      <c r="N32" s="19"/>
      <c r="O32" s="19"/>
      <c r="P32" s="19"/>
      <c r="Q32" s="19"/>
      <c r="R32" s="19"/>
      <c r="S32" s="19"/>
      <c r="T32" s="19"/>
      <c r="U32" s="113" t="str">
        <f>B30</f>
        <v>Fecha de publicación: 13 de Febrero de 2018</v>
      </c>
      <c r="V32" s="299"/>
      <c r="W32" s="299"/>
      <c r="X32" s="299"/>
      <c r="Y32" s="299"/>
      <c r="Z32" s="299"/>
      <c r="AA32" s="299"/>
      <c r="AB32" s="299"/>
      <c r="AC32" s="299"/>
      <c r="AD32" s="299"/>
      <c r="AE32" s="299"/>
      <c r="AF32" s="299"/>
      <c r="AG32" s="299"/>
      <c r="AH32" s="299"/>
      <c r="AI32" s="299"/>
      <c r="AJ32" s="299"/>
      <c r="AK32" s="299"/>
      <c r="AL32" s="299"/>
      <c r="AM32" s="19"/>
    </row>
    <row r="33" spans="2:40" s="2" customFormat="1" ht="14.25" customHeight="1" x14ac:dyDescent="0.2">
      <c r="B33" s="19"/>
      <c r="C33" s="19"/>
      <c r="D33" s="19"/>
      <c r="E33" s="19"/>
      <c r="F33" s="19"/>
      <c r="G33" s="52"/>
      <c r="H33" s="19"/>
      <c r="I33" s="19"/>
      <c r="J33" s="19"/>
      <c r="K33" s="19"/>
      <c r="L33" s="19"/>
      <c r="M33" s="19"/>
      <c r="N33" s="19"/>
      <c r="O33" s="19"/>
      <c r="P33" s="19"/>
      <c r="Q33" s="19"/>
      <c r="R33" s="19"/>
      <c r="S33" s="19"/>
      <c r="T33" s="19"/>
      <c r="U33" s="113"/>
      <c r="V33" s="299"/>
      <c r="W33" s="299"/>
      <c r="X33" s="299"/>
      <c r="Y33" s="299"/>
      <c r="Z33" s="299"/>
      <c r="AA33" s="299"/>
      <c r="AB33" s="299"/>
      <c r="AC33" s="299"/>
      <c r="AD33" s="299"/>
      <c r="AE33" s="299"/>
      <c r="AF33" s="299"/>
      <c r="AG33" s="299"/>
      <c r="AH33" s="299"/>
      <c r="AI33" s="299"/>
      <c r="AJ33" s="299"/>
      <c r="AK33" s="299"/>
      <c r="AL33" s="299"/>
      <c r="AM33" s="19"/>
    </row>
    <row r="34" spans="2:40" s="2" customFormat="1" ht="14.25" customHeight="1" x14ac:dyDescent="0.3">
      <c r="B34" s="175"/>
      <c r="C34" s="3"/>
      <c r="D34" s="3"/>
      <c r="E34" s="3"/>
      <c r="F34" s="3"/>
      <c r="G34" s="3"/>
      <c r="H34" s="3"/>
      <c r="I34" s="3"/>
      <c r="J34" s="3"/>
      <c r="K34" s="3"/>
      <c r="L34" s="3"/>
      <c r="M34" s="3"/>
      <c r="N34" s="3"/>
      <c r="O34" s="3"/>
      <c r="P34" s="3"/>
      <c r="Q34" s="3"/>
      <c r="R34" s="3"/>
      <c r="S34" s="3"/>
      <c r="U34" s="175"/>
      <c r="V34" s="210"/>
      <c r="W34" s="210"/>
      <c r="X34" s="210"/>
      <c r="Y34" s="210"/>
      <c r="Z34" s="210"/>
      <c r="AA34" s="210"/>
      <c r="AB34" s="210"/>
      <c r="AC34" s="210"/>
      <c r="AD34" s="210"/>
      <c r="AE34" s="210"/>
      <c r="AF34" s="210"/>
      <c r="AG34" s="210"/>
      <c r="AH34" s="210"/>
      <c r="AI34" s="210"/>
      <c r="AJ34" s="210"/>
      <c r="AK34" s="210"/>
      <c r="AL34" s="210"/>
    </row>
    <row r="35" spans="2:40" s="2" customFormat="1" ht="14.25" customHeight="1" x14ac:dyDescent="0.2">
      <c r="B35" s="1" t="s">
        <v>153</v>
      </c>
      <c r="C35" s="3"/>
      <c r="D35" s="3"/>
      <c r="E35" s="3"/>
      <c r="F35" s="3"/>
      <c r="G35" s="3"/>
      <c r="H35" s="3"/>
      <c r="I35" s="3"/>
      <c r="J35" s="3"/>
      <c r="K35" s="3"/>
      <c r="L35" s="3"/>
      <c r="M35" s="3"/>
      <c r="N35" s="3"/>
      <c r="O35" s="3"/>
      <c r="P35" s="3"/>
      <c r="Q35" s="3"/>
      <c r="R35" s="3"/>
      <c r="S35" s="3"/>
      <c r="U35" s="1" t="s">
        <v>154</v>
      </c>
      <c r="V35" s="211"/>
      <c r="W35" s="211"/>
      <c r="X35" s="211"/>
      <c r="Y35" s="211"/>
      <c r="Z35" s="211"/>
      <c r="AA35" s="211"/>
      <c r="AB35" s="211"/>
      <c r="AC35" s="211"/>
      <c r="AD35" s="211"/>
      <c r="AE35" s="211"/>
      <c r="AF35" s="211"/>
      <c r="AG35" s="211"/>
      <c r="AH35" s="211"/>
      <c r="AI35" s="211"/>
      <c r="AJ35" s="211"/>
      <c r="AK35" s="211"/>
      <c r="AL35" s="211"/>
    </row>
    <row r="36" spans="2:40" s="2" customFormat="1" ht="14.25" customHeight="1" x14ac:dyDescent="0.2">
      <c r="B36" s="1" t="s">
        <v>16</v>
      </c>
      <c r="C36" s="3"/>
      <c r="D36" s="3"/>
      <c r="E36" s="3"/>
      <c r="F36" s="3"/>
      <c r="G36" s="3"/>
      <c r="H36" s="3"/>
      <c r="I36" s="3"/>
      <c r="J36" s="3"/>
      <c r="K36" s="3"/>
      <c r="L36" s="3"/>
      <c r="M36" s="3"/>
      <c r="N36" s="3"/>
      <c r="P36" s="3"/>
      <c r="Q36" s="3"/>
      <c r="R36" s="3"/>
      <c r="S36" s="3"/>
      <c r="U36" s="4" t="s">
        <v>42</v>
      </c>
      <c r="V36" s="210"/>
      <c r="W36" s="210"/>
      <c r="X36" s="210"/>
      <c r="Y36" s="210"/>
      <c r="Z36" s="210"/>
      <c r="AA36" s="210"/>
      <c r="AB36" s="210"/>
      <c r="AC36" s="210"/>
      <c r="AD36" s="210"/>
      <c r="AE36" s="210"/>
      <c r="AF36" s="210"/>
      <c r="AG36" s="210"/>
      <c r="AH36" s="210"/>
      <c r="AI36" s="210"/>
      <c r="AJ36" s="210"/>
      <c r="AK36" s="210"/>
      <c r="AL36" s="210"/>
    </row>
    <row r="37" spans="2:40" s="2" customFormat="1" ht="14.25" customHeight="1" x14ac:dyDescent="0.2">
      <c r="B37" s="5" t="str">
        <f>+'ANEXO A'!B36</f>
        <v>IV trimestre de 2017</v>
      </c>
      <c r="C37" s="3"/>
      <c r="D37" s="3"/>
      <c r="E37" s="3"/>
      <c r="F37" s="3"/>
      <c r="G37" s="3"/>
      <c r="H37" s="3"/>
      <c r="I37" s="3"/>
      <c r="J37" s="3"/>
      <c r="K37" s="3"/>
      <c r="L37" s="3"/>
      <c r="M37" s="3"/>
      <c r="N37" s="3"/>
      <c r="O37" s="3"/>
      <c r="P37" s="3"/>
      <c r="R37" s="3"/>
      <c r="S37" s="34" t="s">
        <v>0</v>
      </c>
      <c r="U37" s="7" t="str">
        <f>U14</f>
        <v>IV trimestre de 2017 / III trimestre de 2017</v>
      </c>
      <c r="V37" s="210"/>
      <c r="W37" s="210"/>
      <c r="X37" s="210"/>
      <c r="Y37" s="210"/>
      <c r="Z37" s="210"/>
      <c r="AA37" s="210"/>
      <c r="AB37" s="210"/>
      <c r="AC37" s="44"/>
      <c r="AD37" s="44"/>
      <c r="AE37" s="44"/>
      <c r="AF37" s="44"/>
      <c r="AG37" s="44"/>
      <c r="AH37" s="44"/>
      <c r="AI37" s="44"/>
      <c r="AJ37" s="44"/>
      <c r="AK37" s="44"/>
      <c r="AL37" s="44"/>
    </row>
    <row r="38" spans="2:40" s="2" customFormat="1" ht="22.5" x14ac:dyDescent="0.2">
      <c r="B38" s="8" t="s">
        <v>1</v>
      </c>
      <c r="C38" s="56" t="s">
        <v>2</v>
      </c>
      <c r="D38" s="141" t="s">
        <v>106</v>
      </c>
      <c r="E38" s="9" t="s">
        <v>46</v>
      </c>
      <c r="F38" s="141" t="s">
        <v>104</v>
      </c>
      <c r="G38" s="9" t="s">
        <v>47</v>
      </c>
      <c r="H38" s="9" t="s">
        <v>48</v>
      </c>
      <c r="I38" s="9" t="s">
        <v>49</v>
      </c>
      <c r="J38" s="9" t="s">
        <v>50</v>
      </c>
      <c r="K38" s="9" t="s">
        <v>51</v>
      </c>
      <c r="L38" s="9" t="s">
        <v>56</v>
      </c>
      <c r="M38" s="9" t="s">
        <v>63</v>
      </c>
      <c r="N38" s="9" t="s">
        <v>57</v>
      </c>
      <c r="O38" s="9" t="s">
        <v>58</v>
      </c>
      <c r="P38" s="9" t="s">
        <v>59</v>
      </c>
      <c r="Q38" s="141" t="s">
        <v>220</v>
      </c>
      <c r="R38" s="141" t="s">
        <v>221</v>
      </c>
      <c r="S38" s="9" t="s">
        <v>62</v>
      </c>
      <c r="T38" s="19"/>
      <c r="U38" s="8" t="s">
        <v>1</v>
      </c>
      <c r="V38" s="56" t="s">
        <v>2</v>
      </c>
      <c r="W38" s="141" t="s">
        <v>106</v>
      </c>
      <c r="X38" s="9" t="s">
        <v>46</v>
      </c>
      <c r="Y38" s="141" t="s">
        <v>104</v>
      </c>
      <c r="Z38" s="9" t="s">
        <v>47</v>
      </c>
      <c r="AA38" s="9" t="s">
        <v>48</v>
      </c>
      <c r="AB38" s="9" t="s">
        <v>49</v>
      </c>
      <c r="AC38" s="9" t="s">
        <v>50</v>
      </c>
      <c r="AD38" s="9" t="s">
        <v>51</v>
      </c>
      <c r="AE38" s="9" t="s">
        <v>56</v>
      </c>
      <c r="AF38" s="141" t="s">
        <v>222</v>
      </c>
      <c r="AG38" s="141" t="s">
        <v>223</v>
      </c>
      <c r="AH38" s="141" t="s">
        <v>225</v>
      </c>
      <c r="AI38" s="9" t="s">
        <v>59</v>
      </c>
      <c r="AJ38" s="141" t="s">
        <v>220</v>
      </c>
      <c r="AK38" s="141" t="s">
        <v>221</v>
      </c>
      <c r="AL38" s="141" t="s">
        <v>226</v>
      </c>
      <c r="AM38" s="19"/>
    </row>
    <row r="39" spans="2:40" s="2" customFormat="1" ht="14.25" customHeight="1" x14ac:dyDescent="0.2">
      <c r="B39" s="36" t="s">
        <v>2</v>
      </c>
      <c r="C39" s="139">
        <v>4713494</v>
      </c>
      <c r="D39" s="139">
        <v>1242034</v>
      </c>
      <c r="E39" s="139">
        <v>661061</v>
      </c>
      <c r="F39" s="139">
        <v>670884</v>
      </c>
      <c r="G39" s="139">
        <v>403824</v>
      </c>
      <c r="H39" s="139">
        <v>395672</v>
      </c>
      <c r="I39" s="139">
        <v>353948</v>
      </c>
      <c r="J39" s="139">
        <v>162475</v>
      </c>
      <c r="K39" s="139">
        <v>98434</v>
      </c>
      <c r="L39" s="139">
        <v>206773</v>
      </c>
      <c r="M39" s="139">
        <v>137889</v>
      </c>
      <c r="N39" s="139">
        <v>60127</v>
      </c>
      <c r="O39" s="139">
        <v>51679</v>
      </c>
      <c r="P39" s="139">
        <v>51007</v>
      </c>
      <c r="Q39" s="139">
        <v>57034</v>
      </c>
      <c r="R39" s="139">
        <v>101237</v>
      </c>
      <c r="S39" s="139">
        <v>59416</v>
      </c>
      <c r="T39" s="19"/>
      <c r="U39" s="116" t="s">
        <v>2</v>
      </c>
      <c r="V39" s="121">
        <v>17.004337618326318</v>
      </c>
      <c r="W39" s="121">
        <v>39.263805744642923</v>
      </c>
      <c r="X39" s="121">
        <v>-4.6385253658311409</v>
      </c>
      <c r="Y39" s="121">
        <v>34.443805397519469</v>
      </c>
      <c r="Z39" s="121">
        <v>12.68196721311476</v>
      </c>
      <c r="AA39" s="121">
        <v>12.985870769511919</v>
      </c>
      <c r="AB39" s="121">
        <v>27.59756880105553</v>
      </c>
      <c r="AC39" s="121">
        <v>46.935139632469969</v>
      </c>
      <c r="AD39" s="121">
        <v>21.77301630502015</v>
      </c>
      <c r="AE39" s="121">
        <v>-2.8057459269913751</v>
      </c>
      <c r="AF39" s="121">
        <v>-7.5366141760810024E-2</v>
      </c>
      <c r="AG39" s="121">
        <v>-8.6951239882769222</v>
      </c>
      <c r="AH39" s="121">
        <v>-29.265955845115723</v>
      </c>
      <c r="AI39" s="121">
        <v>-16.269411339833869</v>
      </c>
      <c r="AJ39" s="121">
        <v>-28.381636445828516</v>
      </c>
      <c r="AK39" s="121">
        <v>60.058498023715401</v>
      </c>
      <c r="AL39" s="121">
        <v>-19.238820171265456</v>
      </c>
      <c r="AM39" s="19"/>
      <c r="AN39" s="15"/>
    </row>
    <row r="40" spans="2:40" s="2" customFormat="1" ht="14.25" customHeight="1" x14ac:dyDescent="0.2">
      <c r="B40" s="25" t="s">
        <v>3</v>
      </c>
      <c r="C40" s="139">
        <v>2761633</v>
      </c>
      <c r="D40" s="130">
        <v>762994</v>
      </c>
      <c r="E40" s="130">
        <v>438149</v>
      </c>
      <c r="F40" s="130">
        <v>386887</v>
      </c>
      <c r="G40" s="130">
        <v>171488</v>
      </c>
      <c r="H40" s="130">
        <v>225996</v>
      </c>
      <c r="I40" s="130">
        <v>248562</v>
      </c>
      <c r="J40" s="130">
        <v>103082</v>
      </c>
      <c r="K40" s="130">
        <v>70102</v>
      </c>
      <c r="L40" s="130">
        <v>110010</v>
      </c>
      <c r="M40" s="130">
        <v>85074</v>
      </c>
      <c r="N40" s="130">
        <v>34192</v>
      </c>
      <c r="O40" s="130">
        <v>30024</v>
      </c>
      <c r="P40" s="130">
        <v>0</v>
      </c>
      <c r="Q40" s="130">
        <v>27280</v>
      </c>
      <c r="R40" s="130">
        <v>56494</v>
      </c>
      <c r="S40" s="130">
        <v>11299</v>
      </c>
      <c r="T40" s="19"/>
      <c r="U40" s="25" t="s">
        <v>3</v>
      </c>
      <c r="V40" s="121">
        <v>11.833451740334681</v>
      </c>
      <c r="W40" s="122">
        <v>28.4324729188648</v>
      </c>
      <c r="X40" s="122">
        <v>-7.8490686885472964</v>
      </c>
      <c r="Y40" s="122">
        <v>29.052698659537839</v>
      </c>
      <c r="Z40" s="122">
        <v>-1.6599930240669698</v>
      </c>
      <c r="AA40" s="122">
        <v>6.09058927000879</v>
      </c>
      <c r="AB40" s="122">
        <v>41.442857451855467</v>
      </c>
      <c r="AC40" s="122">
        <v>68.863044421936038</v>
      </c>
      <c r="AD40" s="122">
        <v>32.423237746492795</v>
      </c>
      <c r="AE40" s="122">
        <v>-20.264451777270111</v>
      </c>
      <c r="AF40" s="122">
        <v>-28.284768067944</v>
      </c>
      <c r="AG40" s="122">
        <v>21.254916252866227</v>
      </c>
      <c r="AH40" s="122">
        <v>-5.2640943868821939</v>
      </c>
      <c r="AI40" s="122">
        <v>-52.634689254407533</v>
      </c>
      <c r="AJ40" s="122">
        <v>-18.18147571450098</v>
      </c>
      <c r="AK40" s="122">
        <v>39.275889328063229</v>
      </c>
      <c r="AL40" s="122">
        <v>-8.7481310316705176</v>
      </c>
      <c r="AM40" s="19"/>
      <c r="AN40" s="15"/>
    </row>
    <row r="41" spans="2:40" s="2" customFormat="1" ht="14.25" customHeight="1" x14ac:dyDescent="0.2">
      <c r="B41" s="25" t="s">
        <v>6</v>
      </c>
      <c r="C41" s="139">
        <v>647636</v>
      </c>
      <c r="D41" s="130">
        <v>74151</v>
      </c>
      <c r="E41" s="130">
        <v>30803</v>
      </c>
      <c r="F41" s="130">
        <v>95044</v>
      </c>
      <c r="G41" s="130">
        <v>145718</v>
      </c>
      <c r="H41" s="130">
        <v>53568</v>
      </c>
      <c r="I41" s="130">
        <v>12594</v>
      </c>
      <c r="J41" s="130">
        <v>38083</v>
      </c>
      <c r="K41" s="130">
        <v>11927</v>
      </c>
      <c r="L41" s="130">
        <v>22364</v>
      </c>
      <c r="M41" s="130">
        <v>13698</v>
      </c>
      <c r="N41" s="130">
        <v>14805</v>
      </c>
      <c r="O41" s="130">
        <v>18520</v>
      </c>
      <c r="P41" s="130">
        <v>24529</v>
      </c>
      <c r="Q41" s="130">
        <v>17311</v>
      </c>
      <c r="R41" s="130">
        <v>32865</v>
      </c>
      <c r="S41" s="130">
        <v>41656</v>
      </c>
      <c r="T41" s="19"/>
      <c r="U41" s="25" t="s">
        <v>6</v>
      </c>
      <c r="V41" s="121">
        <v>-1.1915666412972834</v>
      </c>
      <c r="W41" s="122">
        <v>-1.8354960492545331</v>
      </c>
      <c r="X41" s="122">
        <v>-1.9902887411715839</v>
      </c>
      <c r="Y41" s="122">
        <v>-3.1498556132479103</v>
      </c>
      <c r="Z41" s="122">
        <v>3.2527380537146859</v>
      </c>
      <c r="AA41" s="122">
        <v>4.1388251150784097</v>
      </c>
      <c r="AB41" s="122">
        <v>-0.31615680223797188</v>
      </c>
      <c r="AC41" s="122">
        <v>-9.4062002604543462</v>
      </c>
      <c r="AD41" s="122">
        <v>-0.44783135809189173</v>
      </c>
      <c r="AE41" s="122">
        <v>0.42210752930779982</v>
      </c>
      <c r="AF41" s="122">
        <v>2.0030001521815279</v>
      </c>
      <c r="AG41" s="122">
        <v>-26.850712951573957</v>
      </c>
      <c r="AH41" s="122">
        <v>7.1022843924939441</v>
      </c>
      <c r="AI41" s="122">
        <v>-6.0655307134180338</v>
      </c>
      <c r="AJ41" s="122">
        <v>-15.067306243407502</v>
      </c>
      <c r="AK41" s="122">
        <v>22.324110671936754</v>
      </c>
      <c r="AL41" s="122">
        <v>-8.458610846812558</v>
      </c>
      <c r="AM41" s="19"/>
      <c r="AN41" s="15"/>
    </row>
    <row r="42" spans="2:40" s="2" customFormat="1" ht="14.25" customHeight="1" x14ac:dyDescent="0.2">
      <c r="B42" s="25" t="s">
        <v>4</v>
      </c>
      <c r="C42" s="139">
        <v>187688</v>
      </c>
      <c r="D42" s="130">
        <v>106730</v>
      </c>
      <c r="E42" s="130">
        <v>25188</v>
      </c>
      <c r="F42" s="130">
        <v>6943</v>
      </c>
      <c r="G42" s="130">
        <v>2402</v>
      </c>
      <c r="H42" s="130">
        <v>35675</v>
      </c>
      <c r="I42" s="130">
        <v>566</v>
      </c>
      <c r="J42" s="130">
        <v>6565</v>
      </c>
      <c r="K42" s="130">
        <v>540</v>
      </c>
      <c r="L42" s="130">
        <v>270</v>
      </c>
      <c r="M42" s="130">
        <v>564</v>
      </c>
      <c r="N42" s="130">
        <v>0</v>
      </c>
      <c r="O42" s="130">
        <v>450</v>
      </c>
      <c r="P42" s="130">
        <v>0</v>
      </c>
      <c r="Q42" s="130">
        <v>0</v>
      </c>
      <c r="R42" s="130">
        <v>1077</v>
      </c>
      <c r="S42" s="130">
        <v>718</v>
      </c>
      <c r="T42" s="19"/>
      <c r="U42" s="25" t="s">
        <v>4</v>
      </c>
      <c r="V42" s="121">
        <v>-1.4794421118844381</v>
      </c>
      <c r="W42" s="122">
        <v>5.3529882032657703</v>
      </c>
      <c r="X42" s="122">
        <v>1.1429338041822468</v>
      </c>
      <c r="Y42" s="122">
        <v>-1.9751225934706325</v>
      </c>
      <c r="Z42" s="122">
        <v>-1.8449947680502277</v>
      </c>
      <c r="AA42" s="122">
        <v>4.7733269369153231</v>
      </c>
      <c r="AB42" s="122">
        <v>-31.016892939284904</v>
      </c>
      <c r="AC42" s="122">
        <v>-5.385436261033135</v>
      </c>
      <c r="AD42" s="122">
        <v>0.13731845510552482</v>
      </c>
      <c r="AE42" s="122">
        <v>-4.7898393359092211</v>
      </c>
      <c r="AF42" s="122">
        <v>1.7392186560186929E-2</v>
      </c>
      <c r="AG42" s="122">
        <v>-1.5139781027439903</v>
      </c>
      <c r="AH42" s="122">
        <v>-14.816386307332232</v>
      </c>
      <c r="AI42" s="122">
        <v>0</v>
      </c>
      <c r="AJ42" s="122">
        <v>-3.708121954894771</v>
      </c>
      <c r="AK42" s="122">
        <v>1.5098814229249009</v>
      </c>
      <c r="AL42" s="122">
        <v>0.48661139051243713</v>
      </c>
      <c r="AM42" s="19"/>
      <c r="AN42" s="15"/>
    </row>
    <row r="43" spans="2:40" s="2" customFormat="1" ht="14.25" customHeight="1" x14ac:dyDescent="0.2">
      <c r="B43" s="25" t="s">
        <v>5</v>
      </c>
      <c r="C43" s="139">
        <v>390917</v>
      </c>
      <c r="D43" s="130">
        <v>97618</v>
      </c>
      <c r="E43" s="130">
        <v>39844</v>
      </c>
      <c r="F43" s="130">
        <v>110300</v>
      </c>
      <c r="G43" s="130">
        <v>42089</v>
      </c>
      <c r="H43" s="130">
        <v>30694</v>
      </c>
      <c r="I43" s="130">
        <v>21948</v>
      </c>
      <c r="J43" s="130">
        <v>3501</v>
      </c>
      <c r="K43" s="130">
        <v>13598</v>
      </c>
      <c r="L43" s="130">
        <v>5417</v>
      </c>
      <c r="M43" s="130">
        <v>4578</v>
      </c>
      <c r="N43" s="130">
        <v>5639</v>
      </c>
      <c r="O43" s="130">
        <v>1005</v>
      </c>
      <c r="P43" s="130">
        <v>944</v>
      </c>
      <c r="Q43" s="130">
        <v>2487</v>
      </c>
      <c r="R43" s="130">
        <v>7610</v>
      </c>
      <c r="S43" s="130">
        <v>3645</v>
      </c>
      <c r="T43" s="19"/>
      <c r="U43" s="25" t="s">
        <v>5</v>
      </c>
      <c r="V43" s="121">
        <v>5.0207299133816772</v>
      </c>
      <c r="W43" s="122">
        <v>5.7898295354524327</v>
      </c>
      <c r="X43" s="122">
        <v>2.7782105433227176</v>
      </c>
      <c r="Y43" s="122">
        <v>13.905015360505963</v>
      </c>
      <c r="Z43" s="122">
        <v>10.40083711196373</v>
      </c>
      <c r="AA43" s="122">
        <v>6.791910815657511</v>
      </c>
      <c r="AB43" s="122">
        <v>0.15104868886854073</v>
      </c>
      <c r="AC43" s="122">
        <v>-1.7987628418463317</v>
      </c>
      <c r="AD43" s="122">
        <v>-5.1723284756414341</v>
      </c>
      <c r="AE43" s="122">
        <v>0.96924913745287666</v>
      </c>
      <c r="AF43" s="122">
        <v>1.8580652641799702</v>
      </c>
      <c r="AG43" s="122">
        <v>2.0333166294625906</v>
      </c>
      <c r="AH43" s="122">
        <v>-1.3276577106801166</v>
      </c>
      <c r="AI43" s="122">
        <v>1.0473094980137228</v>
      </c>
      <c r="AJ43" s="122">
        <v>-1.9451002059370133</v>
      </c>
      <c r="AK43" s="122">
        <v>6.0648221343873505</v>
      </c>
      <c r="AL43" s="122">
        <v>-1.7017806170993608</v>
      </c>
      <c r="AM43" s="19"/>
      <c r="AN43" s="15"/>
    </row>
    <row r="44" spans="2:40" s="2" customFormat="1" ht="14.25" customHeight="1" x14ac:dyDescent="0.2">
      <c r="B44" s="25" t="s">
        <v>7</v>
      </c>
      <c r="C44" s="139">
        <v>98674</v>
      </c>
      <c r="D44" s="130">
        <v>24058</v>
      </c>
      <c r="E44" s="130">
        <v>7178</v>
      </c>
      <c r="F44" s="130">
        <v>24622</v>
      </c>
      <c r="G44" s="130">
        <v>7951</v>
      </c>
      <c r="H44" s="130">
        <v>13805</v>
      </c>
      <c r="I44" s="130">
        <v>1466</v>
      </c>
      <c r="J44" s="130">
        <v>5131</v>
      </c>
      <c r="K44" s="130">
        <v>1896</v>
      </c>
      <c r="L44" s="130">
        <v>3000</v>
      </c>
      <c r="M44" s="130">
        <v>2184</v>
      </c>
      <c r="N44" s="130">
        <v>3372</v>
      </c>
      <c r="O44" s="130">
        <v>1680</v>
      </c>
      <c r="P44" s="130">
        <v>120</v>
      </c>
      <c r="Q44" s="130">
        <v>679</v>
      </c>
      <c r="R44" s="130">
        <v>662</v>
      </c>
      <c r="S44" s="130">
        <v>870</v>
      </c>
      <c r="T44" s="19"/>
      <c r="U44" s="25" t="s">
        <v>7</v>
      </c>
      <c r="V44" s="121">
        <v>-1.4641013305769568</v>
      </c>
      <c r="W44" s="122">
        <v>-0.6471889551800345</v>
      </c>
      <c r="X44" s="122">
        <v>-1.0637377094585241</v>
      </c>
      <c r="Y44" s="122">
        <v>-3.8219904730795351</v>
      </c>
      <c r="Z44" s="122">
        <v>-0.25420299965120347</v>
      </c>
      <c r="AA44" s="122">
        <v>-3.4149447737838208</v>
      </c>
      <c r="AB44" s="122">
        <v>0.42899269630922071</v>
      </c>
      <c r="AC44" s="122">
        <v>-1.940746635798003</v>
      </c>
      <c r="AD44" s="122">
        <v>2.3059603632134977</v>
      </c>
      <c r="AE44" s="122">
        <v>-6.3250321986255615</v>
      </c>
      <c r="AF44" s="122">
        <v>1.3362996673743623</v>
      </c>
      <c r="AG44" s="122">
        <v>4.9747164138308042</v>
      </c>
      <c r="AH44" s="122">
        <v>-7.1994634620385707</v>
      </c>
      <c r="AI44" s="122">
        <v>0.19698611247907011</v>
      </c>
      <c r="AJ44" s="122">
        <v>0.60776533226179119</v>
      </c>
      <c r="AK44" s="122">
        <v>-2.3399209486166002</v>
      </c>
      <c r="AL44" s="122">
        <v>-0.44719314938154131</v>
      </c>
      <c r="AM44" s="19"/>
      <c r="AN44" s="15"/>
    </row>
    <row r="45" spans="2:40" s="2" customFormat="1" ht="14.25" customHeight="1" x14ac:dyDescent="0.2">
      <c r="B45" s="25" t="s">
        <v>8</v>
      </c>
      <c r="C45" s="139">
        <v>177992</v>
      </c>
      <c r="D45" s="130">
        <v>97437</v>
      </c>
      <c r="E45" s="130">
        <v>1888</v>
      </c>
      <c r="F45" s="130">
        <v>9100</v>
      </c>
      <c r="G45" s="130">
        <v>7038</v>
      </c>
      <c r="H45" s="130">
        <v>16107</v>
      </c>
      <c r="I45" s="130">
        <v>1320</v>
      </c>
      <c r="J45" s="130">
        <v>0</v>
      </c>
      <c r="K45" s="130">
        <v>0</v>
      </c>
      <c r="L45" s="130">
        <v>12323</v>
      </c>
      <c r="M45" s="130">
        <v>0</v>
      </c>
      <c r="N45" s="130">
        <v>590</v>
      </c>
      <c r="O45" s="130">
        <v>0</v>
      </c>
      <c r="P45" s="130">
        <v>22219</v>
      </c>
      <c r="Q45" s="130">
        <v>7850</v>
      </c>
      <c r="R45" s="130">
        <v>1720</v>
      </c>
      <c r="S45" s="130">
        <v>400</v>
      </c>
      <c r="T45" s="19"/>
      <c r="U45" s="25" t="s">
        <v>8</v>
      </c>
      <c r="V45" s="121">
        <v>3.0403045517438585</v>
      </c>
      <c r="W45" s="122">
        <v>7.1276000524747802</v>
      </c>
      <c r="X45" s="122">
        <v>-0.18666620505008549</v>
      </c>
      <c r="Y45" s="122">
        <v>1.6320412338905061</v>
      </c>
      <c r="Z45" s="122">
        <v>0.74530868503662395</v>
      </c>
      <c r="AA45" s="122">
        <v>4.5994243223794635</v>
      </c>
      <c r="AB45" s="122">
        <v>-1.2729186644267716</v>
      </c>
      <c r="AC45" s="122">
        <v>-1.3049848068296916</v>
      </c>
      <c r="AD45" s="122">
        <v>0</v>
      </c>
      <c r="AE45" s="122">
        <v>5.7022120690789757</v>
      </c>
      <c r="AF45" s="122">
        <v>0</v>
      </c>
      <c r="AG45" s="122">
        <v>-8.5098628764065403</v>
      </c>
      <c r="AH45" s="122">
        <v>0</v>
      </c>
      <c r="AI45" s="122">
        <v>36.473620276437153</v>
      </c>
      <c r="AJ45" s="122">
        <v>9.581093977598071</v>
      </c>
      <c r="AK45" s="122">
        <v>2.7193675889328057</v>
      </c>
      <c r="AL45" s="122">
        <v>0.21747995106701098</v>
      </c>
      <c r="AM45" s="19"/>
      <c r="AN45" s="15"/>
    </row>
    <row r="46" spans="2:40" s="2" customFormat="1" ht="14.25" customHeight="1" x14ac:dyDescent="0.2">
      <c r="B46" s="25" t="s">
        <v>9</v>
      </c>
      <c r="C46" s="139">
        <v>111770</v>
      </c>
      <c r="D46" s="130">
        <v>19690</v>
      </c>
      <c r="E46" s="130">
        <v>31512</v>
      </c>
      <c r="F46" s="130">
        <v>60</v>
      </c>
      <c r="G46" s="130">
        <v>2035</v>
      </c>
      <c r="H46" s="130">
        <v>5372</v>
      </c>
      <c r="I46" s="130">
        <v>4557</v>
      </c>
      <c r="J46" s="130">
        <v>0</v>
      </c>
      <c r="K46" s="130">
        <v>0</v>
      </c>
      <c r="L46" s="130">
        <v>47826</v>
      </c>
      <c r="M46" s="130">
        <v>0</v>
      </c>
      <c r="N46" s="130">
        <v>0</v>
      </c>
      <c r="O46" s="130">
        <v>0</v>
      </c>
      <c r="P46" s="130">
        <v>80</v>
      </c>
      <c r="Q46" s="130">
        <v>0</v>
      </c>
      <c r="R46" s="130">
        <v>638</v>
      </c>
      <c r="S46" s="130">
        <v>0</v>
      </c>
      <c r="T46" s="19"/>
      <c r="U46" s="25" t="s">
        <v>9</v>
      </c>
      <c r="V46" s="121">
        <v>0.63110683488900743</v>
      </c>
      <c r="W46" s="122">
        <v>-1.749832091916081</v>
      </c>
      <c r="X46" s="122">
        <v>3.7428449429903541</v>
      </c>
      <c r="Y46" s="122">
        <v>-0.77433783494019115</v>
      </c>
      <c r="Z46" s="122">
        <v>-0.42692710149982582</v>
      </c>
      <c r="AA46" s="122">
        <v>-6.96295788644073</v>
      </c>
      <c r="AB46" s="122">
        <v>1.6427896782194276</v>
      </c>
      <c r="AC46" s="122">
        <v>0</v>
      </c>
      <c r="AD46" s="122">
        <v>0</v>
      </c>
      <c r="AE46" s="122">
        <v>20.408287973225775</v>
      </c>
      <c r="AF46" s="122">
        <v>0</v>
      </c>
      <c r="AG46" s="122">
        <v>0</v>
      </c>
      <c r="AH46" s="122">
        <v>0</v>
      </c>
      <c r="AI46" s="122">
        <v>0.13132407498604673</v>
      </c>
      <c r="AJ46" s="122">
        <v>0</v>
      </c>
      <c r="AK46" s="122">
        <v>-4.730434782608695</v>
      </c>
      <c r="AL46" s="122">
        <v>-0.27184993883376374</v>
      </c>
      <c r="AM46" s="19"/>
      <c r="AN46" s="15"/>
    </row>
    <row r="47" spans="2:40" s="2" customFormat="1" ht="14.25" customHeight="1" x14ac:dyDescent="0.2">
      <c r="B47" s="25" t="s">
        <v>14</v>
      </c>
      <c r="C47" s="139">
        <v>56302</v>
      </c>
      <c r="D47" s="130">
        <v>16815</v>
      </c>
      <c r="E47" s="130">
        <v>1998</v>
      </c>
      <c r="F47" s="130">
        <v>712</v>
      </c>
      <c r="G47" s="130">
        <v>16095</v>
      </c>
      <c r="H47" s="130">
        <v>7291</v>
      </c>
      <c r="I47" s="130">
        <v>190</v>
      </c>
      <c r="J47" s="130">
        <v>0</v>
      </c>
      <c r="K47" s="130">
        <v>0</v>
      </c>
      <c r="L47" s="130">
        <v>4580</v>
      </c>
      <c r="M47" s="130">
        <v>4842</v>
      </c>
      <c r="N47" s="130">
        <v>520</v>
      </c>
      <c r="O47" s="130">
        <v>0</v>
      </c>
      <c r="P47" s="130">
        <v>3115</v>
      </c>
      <c r="Q47" s="130">
        <v>144</v>
      </c>
      <c r="R47" s="130">
        <v>0</v>
      </c>
      <c r="S47" s="130">
        <v>0</v>
      </c>
      <c r="T47" s="19"/>
      <c r="U47" s="25" t="s">
        <v>14</v>
      </c>
      <c r="V47" s="121">
        <v>0.34968541469011361</v>
      </c>
      <c r="W47" s="122">
        <v>1.8853919406362234</v>
      </c>
      <c r="X47" s="122">
        <v>-2.2190774592623379</v>
      </c>
      <c r="Y47" s="122">
        <v>-0.62945008787451873</v>
      </c>
      <c r="Z47" s="122">
        <v>4.3376351587024784</v>
      </c>
      <c r="AA47" s="122">
        <v>1.2253138242584143</v>
      </c>
      <c r="AB47" s="122">
        <v>-3.5206240942486127</v>
      </c>
      <c r="AC47" s="122">
        <v>-1.5609173780928951</v>
      </c>
      <c r="AD47" s="122">
        <v>0</v>
      </c>
      <c r="AE47" s="122">
        <v>1.1445788795818403</v>
      </c>
      <c r="AF47" s="122">
        <v>3.5088736385177128</v>
      </c>
      <c r="AG47" s="122">
        <v>0.78963752600488957</v>
      </c>
      <c r="AH47" s="122">
        <v>-2.5991979304964348</v>
      </c>
      <c r="AI47" s="122">
        <v>5.1134311697691954</v>
      </c>
      <c r="AJ47" s="122">
        <v>0.18082274348284694</v>
      </c>
      <c r="AK47" s="122">
        <v>-2.6956521739130426</v>
      </c>
      <c r="AL47" s="122">
        <v>0</v>
      </c>
      <c r="AM47" s="19"/>
      <c r="AN47" s="15"/>
    </row>
    <row r="48" spans="2:40" s="2" customFormat="1" ht="14.25" customHeight="1" x14ac:dyDescent="0.2">
      <c r="B48" s="25" t="s">
        <v>11</v>
      </c>
      <c r="C48" s="139">
        <v>20729</v>
      </c>
      <c r="D48" s="130">
        <v>7823</v>
      </c>
      <c r="E48" s="130">
        <v>9000</v>
      </c>
      <c r="F48" s="130">
        <v>0</v>
      </c>
      <c r="G48" s="130">
        <v>582</v>
      </c>
      <c r="H48" s="130">
        <v>0</v>
      </c>
      <c r="I48" s="130">
        <v>0</v>
      </c>
      <c r="J48" s="130">
        <v>0</v>
      </c>
      <c r="K48" s="130">
        <v>0</v>
      </c>
      <c r="L48" s="130">
        <v>0</v>
      </c>
      <c r="M48" s="130">
        <v>3324</v>
      </c>
      <c r="N48" s="130">
        <v>0</v>
      </c>
      <c r="O48" s="130">
        <v>0</v>
      </c>
      <c r="P48" s="130">
        <v>0</v>
      </c>
      <c r="Q48" s="130">
        <v>0</v>
      </c>
      <c r="R48" s="130">
        <v>0</v>
      </c>
      <c r="S48" s="130">
        <v>0</v>
      </c>
      <c r="T48" s="19"/>
      <c r="U48" s="25" t="s">
        <v>11</v>
      </c>
      <c r="V48" s="121">
        <v>0.1710571585596346</v>
      </c>
      <c r="W48" s="122">
        <v>0.87715855793025121</v>
      </c>
      <c r="X48" s="122">
        <v>1.2982966348151233</v>
      </c>
      <c r="Y48" s="122">
        <v>-1.4512822465416315</v>
      </c>
      <c r="Z48" s="122">
        <v>0.16239972096267885</v>
      </c>
      <c r="AA48" s="122">
        <v>-0.23158459833921555</v>
      </c>
      <c r="AB48" s="122">
        <v>-0.6070787399871661</v>
      </c>
      <c r="AC48" s="122">
        <v>-1.1756619881348573</v>
      </c>
      <c r="AD48" s="122">
        <v>0</v>
      </c>
      <c r="AE48" s="122">
        <v>-0.33420763177933815</v>
      </c>
      <c r="AF48" s="122">
        <v>2.4088178385858896</v>
      </c>
      <c r="AG48" s="122">
        <v>-0.36444808892533365</v>
      </c>
      <c r="AH48" s="122">
        <v>0</v>
      </c>
      <c r="AI48" s="122">
        <v>0</v>
      </c>
      <c r="AJ48" s="122">
        <v>-0.94178512230649447</v>
      </c>
      <c r="AK48" s="122">
        <v>-1.7391304347826082</v>
      </c>
      <c r="AL48" s="122">
        <v>0</v>
      </c>
      <c r="AM48" s="19"/>
      <c r="AN48" s="15"/>
    </row>
    <row r="49" spans="2:38" s="2" customFormat="1" ht="14.25" customHeight="1" x14ac:dyDescent="0.2">
      <c r="B49" s="64" t="s">
        <v>12</v>
      </c>
      <c r="C49" s="140">
        <v>260153</v>
      </c>
      <c r="D49" s="131">
        <v>34718</v>
      </c>
      <c r="E49" s="131">
        <v>75501</v>
      </c>
      <c r="F49" s="131">
        <v>37216</v>
      </c>
      <c r="G49" s="131">
        <v>8426</v>
      </c>
      <c r="H49" s="131">
        <v>7164</v>
      </c>
      <c r="I49" s="131">
        <v>62745</v>
      </c>
      <c r="J49" s="131">
        <v>6113</v>
      </c>
      <c r="K49" s="131">
        <v>371</v>
      </c>
      <c r="L49" s="131">
        <v>983</v>
      </c>
      <c r="M49" s="131">
        <v>23625</v>
      </c>
      <c r="N49" s="131">
        <v>1009</v>
      </c>
      <c r="O49" s="131">
        <v>0</v>
      </c>
      <c r="P49" s="131">
        <v>0</v>
      </c>
      <c r="Q49" s="131">
        <v>1283</v>
      </c>
      <c r="R49" s="131">
        <v>171</v>
      </c>
      <c r="S49" s="131">
        <v>828</v>
      </c>
      <c r="T49" s="19"/>
      <c r="U49" s="58" t="s">
        <v>12</v>
      </c>
      <c r="V49" s="123">
        <v>9.3112088486023703E-2</v>
      </c>
      <c r="W49" s="124">
        <v>-5.9691183676306858</v>
      </c>
      <c r="X49" s="124">
        <v>-0.2919724876517566</v>
      </c>
      <c r="Y49" s="124">
        <v>1.6560889927395805</v>
      </c>
      <c r="Z49" s="124">
        <v>-2.0308336239972102</v>
      </c>
      <c r="AA49" s="124">
        <v>-4.0240322562222266</v>
      </c>
      <c r="AB49" s="124">
        <v>20.665551525988299</v>
      </c>
      <c r="AC49" s="124">
        <v>0.64480538272319488</v>
      </c>
      <c r="AD49" s="124">
        <v>-7.4733404260583374</v>
      </c>
      <c r="AE49" s="124">
        <v>0.26134942794558652</v>
      </c>
      <c r="AF49" s="124">
        <v>17.07695317878354</v>
      </c>
      <c r="AG49" s="124">
        <v>-0.50870879079161158</v>
      </c>
      <c r="AH49" s="124">
        <v>-5.1614404401801233</v>
      </c>
      <c r="AI49" s="124">
        <v>-0.53186250369348931</v>
      </c>
      <c r="AJ49" s="124">
        <v>1.0924707418755337</v>
      </c>
      <c r="AK49" s="124">
        <v>-0.33043478260869558</v>
      </c>
      <c r="AL49" s="124">
        <v>-0.31534592904716591</v>
      </c>
    </row>
    <row r="50" spans="2:38" s="20" customFormat="1" ht="14.25" customHeight="1" x14ac:dyDescent="0.2">
      <c r="B50" s="20" t="s">
        <v>91</v>
      </c>
      <c r="C50" s="19"/>
      <c r="D50" s="19"/>
      <c r="E50" s="19"/>
      <c r="F50" s="19"/>
      <c r="G50" s="19"/>
      <c r="H50" s="19"/>
      <c r="I50" s="19"/>
      <c r="J50" s="19"/>
      <c r="K50" s="19"/>
      <c r="L50" s="19"/>
      <c r="M50" s="19"/>
      <c r="N50" s="19"/>
      <c r="O50" s="19"/>
      <c r="P50" s="19"/>
      <c r="Q50" s="19"/>
      <c r="R50" s="19"/>
      <c r="S50" s="19"/>
      <c r="T50" s="19"/>
      <c r="U50" s="20" t="s">
        <v>91</v>
      </c>
      <c r="V50" s="299"/>
      <c r="W50" s="299"/>
      <c r="X50" s="299"/>
      <c r="Y50" s="299"/>
      <c r="Z50" s="299"/>
      <c r="AA50" s="299"/>
      <c r="AB50" s="299"/>
      <c r="AC50" s="299"/>
      <c r="AD50" s="299"/>
      <c r="AE50" s="299"/>
      <c r="AF50" s="299"/>
      <c r="AG50" s="299"/>
      <c r="AH50" s="299"/>
      <c r="AI50" s="299"/>
      <c r="AJ50" s="299"/>
      <c r="AK50" s="299"/>
      <c r="AL50" s="299"/>
    </row>
    <row r="51" spans="2:38" s="20" customFormat="1" ht="14.25" customHeight="1" x14ac:dyDescent="0.2">
      <c r="B51" s="14" t="s">
        <v>30</v>
      </c>
      <c r="C51" s="19"/>
      <c r="D51" s="19"/>
      <c r="E51" s="19"/>
      <c r="F51" s="19"/>
      <c r="G51" s="19"/>
      <c r="H51" s="19"/>
      <c r="I51" s="19"/>
      <c r="J51" s="19"/>
      <c r="K51" s="19"/>
      <c r="L51" s="19"/>
      <c r="M51" s="19"/>
      <c r="N51" s="19"/>
      <c r="O51" s="19"/>
      <c r="P51" s="19"/>
      <c r="Q51" s="19"/>
      <c r="R51" s="19"/>
      <c r="S51" s="19"/>
      <c r="T51" s="19"/>
      <c r="U51" s="59" t="s">
        <v>34</v>
      </c>
      <c r="V51" s="299"/>
      <c r="W51" s="299"/>
      <c r="X51" s="299"/>
      <c r="Y51" s="299"/>
      <c r="Z51" s="299"/>
      <c r="AA51" s="299"/>
      <c r="AB51" s="299"/>
      <c r="AC51" s="299"/>
      <c r="AD51" s="299"/>
      <c r="AE51" s="299"/>
      <c r="AF51" s="299"/>
      <c r="AG51" s="299"/>
      <c r="AH51" s="299"/>
      <c r="AI51" s="299"/>
      <c r="AJ51" s="299"/>
      <c r="AK51" s="299"/>
      <c r="AL51" s="299"/>
    </row>
    <row r="52" spans="2:38" s="2" customFormat="1" ht="14.25" customHeight="1" x14ac:dyDescent="0.2">
      <c r="B52" s="14" t="s">
        <v>90</v>
      </c>
      <c r="C52" s="19"/>
      <c r="D52" s="19"/>
      <c r="E52" s="19"/>
      <c r="F52" s="19"/>
      <c r="G52" s="19"/>
      <c r="H52" s="19"/>
      <c r="I52" s="19"/>
      <c r="J52" s="19"/>
      <c r="K52" s="19"/>
      <c r="L52" s="19"/>
      <c r="M52" s="19"/>
      <c r="N52" s="19"/>
      <c r="O52" s="19"/>
      <c r="P52" s="19"/>
      <c r="Q52" s="19"/>
      <c r="R52" s="19"/>
      <c r="S52" s="19"/>
      <c r="T52" s="19"/>
      <c r="U52" s="14" t="s">
        <v>90</v>
      </c>
      <c r="V52" s="299"/>
      <c r="W52" s="299"/>
      <c r="X52" s="299"/>
      <c r="Y52" s="299"/>
      <c r="Z52" s="299"/>
      <c r="AA52" s="299"/>
      <c r="AB52" s="299"/>
      <c r="AC52" s="299"/>
      <c r="AD52" s="299"/>
      <c r="AE52" s="299"/>
      <c r="AF52" s="299"/>
      <c r="AG52" s="299"/>
      <c r="AH52" s="299"/>
      <c r="AI52" s="299"/>
      <c r="AJ52" s="299"/>
      <c r="AK52" s="299"/>
      <c r="AL52" s="299"/>
    </row>
    <row r="53" spans="2:38" s="2" customFormat="1" ht="22.5" customHeight="1" x14ac:dyDescent="0.2">
      <c r="B53" s="348" t="s">
        <v>107</v>
      </c>
      <c r="C53" s="348"/>
      <c r="D53" s="348"/>
      <c r="E53" s="348"/>
      <c r="F53" s="348"/>
      <c r="G53" s="348"/>
      <c r="H53" s="348"/>
      <c r="I53" s="348"/>
      <c r="J53" s="348"/>
      <c r="K53" s="348"/>
      <c r="L53" s="348"/>
      <c r="M53" s="348"/>
      <c r="N53" s="348"/>
      <c r="O53" s="348"/>
      <c r="P53" s="348"/>
      <c r="Q53" s="348"/>
      <c r="R53" s="348"/>
      <c r="S53" s="348"/>
      <c r="U53" s="348" t="s">
        <v>107</v>
      </c>
      <c r="V53" s="348"/>
      <c r="W53" s="348"/>
      <c r="X53" s="348"/>
      <c r="Y53" s="348"/>
      <c r="Z53" s="348"/>
      <c r="AA53" s="348"/>
      <c r="AB53" s="348"/>
      <c r="AC53" s="348"/>
      <c r="AD53" s="348"/>
      <c r="AE53" s="348"/>
      <c r="AF53" s="348"/>
      <c r="AG53" s="348"/>
      <c r="AH53" s="348"/>
      <c r="AI53" s="348"/>
      <c r="AJ53" s="348"/>
      <c r="AK53" s="348"/>
      <c r="AL53" s="348"/>
    </row>
    <row r="54" spans="2:38" s="2" customFormat="1" ht="14.25" customHeight="1" x14ac:dyDescent="0.2">
      <c r="B54" s="113" t="str">
        <f>B30</f>
        <v>Fecha de publicación: 13 de Febrero de 2018</v>
      </c>
      <c r="U54" s="113" t="str">
        <f>B30</f>
        <v>Fecha de publicación: 13 de Febrero de 2018</v>
      </c>
      <c r="V54" s="44"/>
      <c r="W54" s="44"/>
      <c r="X54" s="44"/>
      <c r="Y54" s="44"/>
      <c r="Z54" s="122"/>
      <c r="AA54" s="122"/>
      <c r="AB54" s="122"/>
      <c r="AC54" s="122"/>
      <c r="AD54" s="122"/>
      <c r="AE54" s="122"/>
      <c r="AF54" s="122"/>
      <c r="AG54" s="122"/>
      <c r="AH54" s="122"/>
      <c r="AI54" s="122"/>
      <c r="AJ54" s="122"/>
      <c r="AK54" s="122"/>
      <c r="AL54" s="122"/>
    </row>
  </sheetData>
  <mergeCells count="3">
    <mergeCell ref="B53:S53"/>
    <mergeCell ref="U53:AL53"/>
    <mergeCell ref="B6:J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76"/>
  <sheetViews>
    <sheetView topLeftCell="B1" zoomScaleNormal="100" workbookViewId="0">
      <selection activeCell="L17" sqref="L17"/>
    </sheetView>
  </sheetViews>
  <sheetFormatPr baseColWidth="10" defaultRowHeight="12.75" x14ac:dyDescent="0.2"/>
  <cols>
    <col min="1" max="1" width="4.5703125" style="150" customWidth="1"/>
    <col min="2" max="2" width="17.28515625" style="150" customWidth="1"/>
    <col min="3" max="7" width="11.42578125" style="150"/>
    <col min="8" max="8" width="1.140625" style="150" customWidth="1"/>
    <col min="9" max="18" width="11.42578125" style="150"/>
    <col min="19" max="19" width="4" style="150" customWidth="1"/>
    <col min="20" max="16384" width="11.42578125" style="150"/>
  </cols>
  <sheetData>
    <row r="1" spans="2:33" ht="14.25" customHeight="1" x14ac:dyDescent="0.2"/>
    <row r="2" spans="2:33" ht="14.25" customHeight="1" x14ac:dyDescent="0.2">
      <c r="B2" s="2"/>
      <c r="C2" s="2"/>
      <c r="D2" s="2"/>
      <c r="E2" s="2"/>
      <c r="F2" s="2"/>
      <c r="G2" s="2"/>
      <c r="H2" s="2"/>
      <c r="I2" s="2"/>
    </row>
    <row r="3" spans="2:33" ht="14.25" customHeight="1" x14ac:dyDescent="0.2">
      <c r="B3" s="2"/>
      <c r="C3" s="2"/>
      <c r="D3" s="2"/>
      <c r="E3" s="2"/>
      <c r="F3" s="2"/>
      <c r="G3" s="2"/>
      <c r="H3" s="2"/>
      <c r="I3" s="2"/>
    </row>
    <row r="4" spans="2:33" ht="14.25" customHeight="1" x14ac:dyDescent="0.2">
      <c r="B4" s="2"/>
      <c r="C4" s="2"/>
      <c r="D4" s="2"/>
      <c r="E4" s="2"/>
      <c r="F4" s="2"/>
      <c r="G4" s="2"/>
      <c r="H4" s="2"/>
      <c r="I4" s="2"/>
    </row>
    <row r="5" spans="2:33" ht="14.25" customHeight="1" x14ac:dyDescent="0.2">
      <c r="B5" s="2"/>
      <c r="C5" s="2"/>
      <c r="D5" s="2"/>
      <c r="E5" s="2"/>
      <c r="F5" s="2"/>
      <c r="G5" s="2"/>
      <c r="H5" s="2"/>
      <c r="I5" s="2"/>
    </row>
    <row r="6" spans="2:33" s="212" customFormat="1" ht="14.25" customHeight="1" x14ac:dyDescent="0.2">
      <c r="B6" s="350" t="s">
        <v>272</v>
      </c>
      <c r="C6" s="351"/>
      <c r="D6" s="351"/>
      <c r="E6" s="351"/>
      <c r="F6" s="351"/>
      <c r="G6" s="351"/>
      <c r="H6" s="351"/>
      <c r="I6" s="351"/>
      <c r="J6" s="351"/>
    </row>
    <row r="7" spans="2:33" s="212" customFormat="1" ht="14.25" customHeight="1" x14ac:dyDescent="0.2">
      <c r="B7" s="350"/>
      <c r="C7" s="351"/>
      <c r="D7" s="351"/>
      <c r="E7" s="351"/>
      <c r="F7" s="351"/>
      <c r="G7" s="351"/>
      <c r="H7" s="351"/>
      <c r="I7" s="351"/>
      <c r="J7" s="351"/>
    </row>
    <row r="8" spans="2:33" s="212" customFormat="1" ht="14.25" customHeight="1" x14ac:dyDescent="0.25">
      <c r="B8" s="213"/>
    </row>
    <row r="9" spans="2:33" s="212" customFormat="1" ht="14.25" customHeight="1" x14ac:dyDescent="0.25">
      <c r="B9" s="213" t="s">
        <v>191</v>
      </c>
    </row>
    <row r="10" spans="2:33" ht="15" x14ac:dyDescent="0.25">
      <c r="B10" s="213" t="s">
        <v>186</v>
      </c>
    </row>
    <row r="12" spans="2:33" s="19" customFormat="1" x14ac:dyDescent="0.2">
      <c r="B12" s="132" t="s">
        <v>155</v>
      </c>
      <c r="M12" s="26" t="s">
        <v>156</v>
      </c>
    </row>
    <row r="13" spans="2:33" s="19" customFormat="1" x14ac:dyDescent="0.2">
      <c r="B13" s="133" t="s">
        <v>21</v>
      </c>
      <c r="M13" s="4" t="s">
        <v>44</v>
      </c>
    </row>
    <row r="14" spans="2:33" s="19" customFormat="1" x14ac:dyDescent="0.2">
      <c r="B14" s="134" t="s">
        <v>265</v>
      </c>
      <c r="C14" s="2"/>
      <c r="D14" s="42"/>
      <c r="E14" s="42"/>
      <c r="F14" s="42"/>
      <c r="G14" s="42"/>
      <c r="H14" s="42"/>
      <c r="I14" s="42"/>
      <c r="J14" s="42"/>
      <c r="K14" s="6" t="s">
        <v>0</v>
      </c>
      <c r="M14" s="7" t="s">
        <v>277</v>
      </c>
      <c r="V14" s="34" t="s">
        <v>31</v>
      </c>
      <c r="Z14" s="2"/>
      <c r="AA14" s="42"/>
      <c r="AB14" s="42"/>
      <c r="AC14" s="42"/>
      <c r="AD14" s="42"/>
      <c r="AE14" s="42"/>
      <c r="AF14" s="42"/>
      <c r="AG14" s="42"/>
    </row>
    <row r="15" spans="2:33" s="19" customFormat="1" ht="12.75" customHeight="1" x14ac:dyDescent="0.2">
      <c r="B15" s="352" t="s">
        <v>1</v>
      </c>
      <c r="C15" s="352" t="s">
        <v>22</v>
      </c>
      <c r="D15" s="207" t="s">
        <v>23</v>
      </c>
      <c r="E15" s="207"/>
      <c r="F15" s="207"/>
      <c r="G15" s="207"/>
      <c r="H15" s="154"/>
      <c r="I15" s="207" t="s">
        <v>94</v>
      </c>
      <c r="J15" s="207"/>
      <c r="K15" s="207"/>
      <c r="M15" s="352" t="s">
        <v>1</v>
      </c>
      <c r="N15" s="352" t="s">
        <v>22</v>
      </c>
      <c r="O15" s="49" t="s">
        <v>23</v>
      </c>
      <c r="P15" s="49"/>
      <c r="Q15" s="49"/>
      <c r="R15" s="49"/>
      <c r="S15" s="50"/>
      <c r="T15" s="49" t="s">
        <v>94</v>
      </c>
      <c r="U15" s="49"/>
      <c r="V15" s="49"/>
      <c r="Z15" s="2"/>
      <c r="AA15" s="42"/>
      <c r="AB15" s="42"/>
      <c r="AC15" s="42"/>
      <c r="AD15" s="42"/>
      <c r="AE15" s="44"/>
      <c r="AF15" s="44"/>
      <c r="AG15" s="44"/>
    </row>
    <row r="16" spans="2:33" s="19" customFormat="1" ht="18" x14ac:dyDescent="0.2">
      <c r="B16" s="358" t="s">
        <v>1</v>
      </c>
      <c r="C16" s="358"/>
      <c r="D16" s="51" t="s">
        <v>24</v>
      </c>
      <c r="E16" s="51" t="s">
        <v>25</v>
      </c>
      <c r="F16" s="51" t="s">
        <v>26</v>
      </c>
      <c r="G16" s="51" t="s">
        <v>27</v>
      </c>
      <c r="H16" s="51"/>
      <c r="I16" s="51" t="s">
        <v>24</v>
      </c>
      <c r="J16" s="51" t="s">
        <v>28</v>
      </c>
      <c r="K16" s="51" t="s">
        <v>29</v>
      </c>
      <c r="M16" s="353" t="s">
        <v>1</v>
      </c>
      <c r="N16" s="353"/>
      <c r="O16" s="51" t="s">
        <v>24</v>
      </c>
      <c r="P16" s="51" t="s">
        <v>25</v>
      </c>
      <c r="Q16" s="51" t="s">
        <v>26</v>
      </c>
      <c r="R16" s="51" t="s">
        <v>27</v>
      </c>
      <c r="S16" s="51"/>
      <c r="T16" s="51" t="s">
        <v>24</v>
      </c>
      <c r="U16" s="51" t="s">
        <v>28</v>
      </c>
      <c r="V16" s="51" t="s">
        <v>29</v>
      </c>
      <c r="Z16" s="46"/>
      <c r="AA16" s="2"/>
      <c r="AB16" s="2"/>
      <c r="AC16" s="2"/>
      <c r="AD16" s="2"/>
      <c r="AE16" s="46"/>
      <c r="AF16" s="46"/>
      <c r="AG16" s="2"/>
    </row>
    <row r="17" spans="2:33" s="19" customFormat="1" x14ac:dyDescent="0.2">
      <c r="B17" s="36" t="s">
        <v>2</v>
      </c>
      <c r="C17" s="73">
        <v>5675184</v>
      </c>
      <c r="D17" s="73">
        <v>4318997</v>
      </c>
      <c r="E17" s="73">
        <v>24658264</v>
      </c>
      <c r="F17" s="73">
        <v>439000</v>
      </c>
      <c r="G17" s="73">
        <v>29416261</v>
      </c>
      <c r="H17" s="73"/>
      <c r="I17" s="73">
        <v>1046587</v>
      </c>
      <c r="J17" s="73">
        <v>5406992</v>
      </c>
      <c r="K17" s="73">
        <v>6453579</v>
      </c>
      <c r="M17" s="36" t="s">
        <v>2</v>
      </c>
      <c r="N17" s="36">
        <v>-16.945529871806798</v>
      </c>
      <c r="O17" s="36">
        <v>-8.8769915792949092</v>
      </c>
      <c r="P17" s="36">
        <v>3.763898383114082</v>
      </c>
      <c r="Q17" s="36">
        <v>16.214578587699322</v>
      </c>
      <c r="R17" s="36">
        <v>2.093729723162312</v>
      </c>
      <c r="S17" s="36"/>
      <c r="T17" s="36">
        <v>33.996791475529506</v>
      </c>
      <c r="U17" s="36">
        <v>12.84131731654125</v>
      </c>
      <c r="V17" s="36">
        <v>16.272133648631254</v>
      </c>
      <c r="Z17" s="52"/>
      <c r="AA17" s="52"/>
      <c r="AB17" s="52"/>
      <c r="AC17" s="52"/>
      <c r="AD17" s="52"/>
      <c r="AE17" s="52"/>
      <c r="AF17" s="52"/>
      <c r="AG17" s="52"/>
    </row>
    <row r="18" spans="2:33" s="19" customFormat="1" x14ac:dyDescent="0.2">
      <c r="B18" s="25" t="s">
        <v>3</v>
      </c>
      <c r="C18" s="73">
        <v>3005098</v>
      </c>
      <c r="D18" s="70">
        <v>2307976</v>
      </c>
      <c r="E18" s="70">
        <v>15082349</v>
      </c>
      <c r="F18" s="70">
        <v>184689</v>
      </c>
      <c r="G18" s="73">
        <v>17575014</v>
      </c>
      <c r="H18" s="70"/>
      <c r="I18" s="70">
        <v>353483</v>
      </c>
      <c r="J18" s="70">
        <v>1643641</v>
      </c>
      <c r="K18" s="73">
        <v>1997124</v>
      </c>
      <c r="M18" s="25" t="s">
        <v>3</v>
      </c>
      <c r="N18" s="36">
        <v>-8.1017324559797999</v>
      </c>
      <c r="O18" s="11">
        <v>-2.9793637368846078</v>
      </c>
      <c r="P18" s="11">
        <v>8.6784425953808579</v>
      </c>
      <c r="Q18" s="11">
        <v>14.341406364212261</v>
      </c>
      <c r="R18" s="36">
        <v>7.207032665806139</v>
      </c>
      <c r="S18" s="36"/>
      <c r="T18" s="11">
        <v>84.758814426719255</v>
      </c>
      <c r="U18" s="11">
        <v>13.282827576094775</v>
      </c>
      <c r="V18" s="36">
        <v>25.933792794037828</v>
      </c>
      <c r="Z18" s="52"/>
      <c r="AA18" s="52"/>
      <c r="AB18" s="52"/>
      <c r="AC18" s="52"/>
      <c r="AD18" s="52"/>
      <c r="AE18" s="52"/>
      <c r="AF18" s="52"/>
      <c r="AG18" s="52"/>
    </row>
    <row r="19" spans="2:33" s="19" customFormat="1" x14ac:dyDescent="0.2">
      <c r="B19" s="25" t="s">
        <v>6</v>
      </c>
      <c r="C19" s="73">
        <v>734328</v>
      </c>
      <c r="D19" s="70">
        <v>550134</v>
      </c>
      <c r="E19" s="70">
        <v>1470746</v>
      </c>
      <c r="F19" s="70">
        <v>114989</v>
      </c>
      <c r="G19" s="73">
        <v>2135869</v>
      </c>
      <c r="H19" s="70"/>
      <c r="I19" s="70">
        <v>363049</v>
      </c>
      <c r="J19" s="70">
        <v>2283412</v>
      </c>
      <c r="K19" s="73">
        <v>2646461</v>
      </c>
      <c r="M19" s="25" t="s">
        <v>6</v>
      </c>
      <c r="N19" s="36">
        <v>-11.805623645019665</v>
      </c>
      <c r="O19" s="11">
        <v>-10.489080842122107</v>
      </c>
      <c r="P19" s="11">
        <v>-5.4114034646363081</v>
      </c>
      <c r="Q19" s="11">
        <v>-17.15381471271165</v>
      </c>
      <c r="R19" s="36">
        <v>-7.3514340064863575</v>
      </c>
      <c r="S19" s="36"/>
      <c r="T19" s="11">
        <v>-8.0242611878837238</v>
      </c>
      <c r="U19" s="11">
        <v>6.2090853512200255</v>
      </c>
      <c r="V19" s="36">
        <v>4.2565146435182584</v>
      </c>
      <c r="Z19" s="52"/>
      <c r="AA19" s="52"/>
      <c r="AB19" s="52"/>
      <c r="AC19" s="52"/>
      <c r="AD19" s="52"/>
      <c r="AE19" s="52"/>
      <c r="AF19" s="52"/>
      <c r="AG19" s="52"/>
    </row>
    <row r="20" spans="2:33" s="19" customFormat="1" x14ac:dyDescent="0.2">
      <c r="B20" s="25" t="s">
        <v>4</v>
      </c>
      <c r="C20" s="73">
        <v>348572</v>
      </c>
      <c r="D20" s="70">
        <v>127203</v>
      </c>
      <c r="E20" s="70">
        <v>2029118</v>
      </c>
      <c r="F20" s="70">
        <v>21586</v>
      </c>
      <c r="G20" s="73">
        <v>2177907</v>
      </c>
      <c r="H20" s="70"/>
      <c r="I20" s="70">
        <v>16217</v>
      </c>
      <c r="J20" s="70">
        <v>145106</v>
      </c>
      <c r="K20" s="73">
        <v>161323</v>
      </c>
      <c r="M20" s="25" t="s">
        <v>4</v>
      </c>
      <c r="N20" s="36">
        <v>-46.155170237425835</v>
      </c>
      <c r="O20" s="11">
        <v>4.2624780862086595</v>
      </c>
      <c r="P20" s="11">
        <v>-13.574863561409444</v>
      </c>
      <c r="Q20" s="11">
        <v>-60.655054201797462</v>
      </c>
      <c r="R20" s="36">
        <v>-12.999682722907821</v>
      </c>
      <c r="S20" s="36"/>
      <c r="T20" s="11">
        <v>525.27594499599184</v>
      </c>
      <c r="U20" s="11">
        <v>26.544043664631374</v>
      </c>
      <c r="V20" s="36">
        <v>76.679084817415998</v>
      </c>
      <c r="Z20" s="52"/>
      <c r="AA20" s="52"/>
      <c r="AB20" s="52"/>
      <c r="AC20" s="52"/>
      <c r="AD20" s="52"/>
      <c r="AE20" s="52"/>
      <c r="AF20" s="52"/>
      <c r="AG20" s="52"/>
    </row>
    <row r="21" spans="2:33" s="19" customFormat="1" x14ac:dyDescent="0.2">
      <c r="B21" s="25" t="s">
        <v>5</v>
      </c>
      <c r="C21" s="73">
        <v>943498</v>
      </c>
      <c r="D21" s="70">
        <v>691704</v>
      </c>
      <c r="E21" s="70">
        <v>1873077</v>
      </c>
      <c r="F21" s="70">
        <v>32776</v>
      </c>
      <c r="G21" s="73">
        <v>2597557</v>
      </c>
      <c r="H21" s="70"/>
      <c r="I21" s="70">
        <v>70408</v>
      </c>
      <c r="J21" s="70">
        <v>323506</v>
      </c>
      <c r="K21" s="73">
        <v>393914</v>
      </c>
      <c r="M21" s="25" t="s">
        <v>5</v>
      </c>
      <c r="N21" s="36">
        <v>-58.567267763153716</v>
      </c>
      <c r="O21" s="11">
        <v>-52.290575159316703</v>
      </c>
      <c r="P21" s="11">
        <v>8.4212768615492166</v>
      </c>
      <c r="Q21" s="11">
        <v>-1.4827922870392882</v>
      </c>
      <c r="R21" s="36">
        <v>-7.8706646283411743</v>
      </c>
      <c r="S21" s="36"/>
      <c r="T21" s="11">
        <v>-22.70622656516305</v>
      </c>
      <c r="U21" s="11">
        <v>1.6358274653329516</v>
      </c>
      <c r="V21" s="36">
        <v>-2.7150596323055254</v>
      </c>
      <c r="Z21" s="52"/>
      <c r="AA21" s="52"/>
      <c r="AB21" s="52"/>
      <c r="AC21" s="52"/>
      <c r="AD21" s="52"/>
      <c r="AE21" s="52"/>
      <c r="AF21" s="52"/>
      <c r="AG21" s="52"/>
    </row>
    <row r="22" spans="2:33" s="19" customFormat="1" x14ac:dyDescent="0.2">
      <c r="B22" s="25" t="s">
        <v>7</v>
      </c>
      <c r="C22" s="73">
        <v>212173</v>
      </c>
      <c r="D22" s="70">
        <v>216413</v>
      </c>
      <c r="E22" s="70">
        <v>667823</v>
      </c>
      <c r="F22" s="70">
        <v>36885</v>
      </c>
      <c r="G22" s="73">
        <v>921121</v>
      </c>
      <c r="H22" s="70"/>
      <c r="I22" s="70">
        <v>64517</v>
      </c>
      <c r="J22" s="70">
        <v>247369</v>
      </c>
      <c r="K22" s="73">
        <v>311886</v>
      </c>
      <c r="M22" s="25" t="s">
        <v>7</v>
      </c>
      <c r="N22" s="36">
        <v>-53.49361134545866</v>
      </c>
      <c r="O22" s="11">
        <v>-14.671946694514659</v>
      </c>
      <c r="P22" s="11">
        <v>5.3571080960074653</v>
      </c>
      <c r="Q22" s="11">
        <v>114.65365324657722</v>
      </c>
      <c r="R22" s="36">
        <v>5.0280039213089367</v>
      </c>
      <c r="S22" s="36"/>
      <c r="T22" s="11">
        <v>87.848164049785339</v>
      </c>
      <c r="U22" s="11">
        <v>56.71729278931474</v>
      </c>
      <c r="V22" s="36">
        <v>63.157050973753229</v>
      </c>
      <c r="Z22" s="52"/>
      <c r="AA22" s="52"/>
      <c r="AB22" s="52"/>
      <c r="AC22" s="52"/>
      <c r="AD22" s="52"/>
      <c r="AE22" s="52"/>
      <c r="AF22" s="52"/>
      <c r="AG22" s="52"/>
    </row>
    <row r="23" spans="2:33" s="19" customFormat="1" x14ac:dyDescent="0.2">
      <c r="B23" s="25" t="s">
        <v>8</v>
      </c>
      <c r="C23" s="73">
        <v>68373</v>
      </c>
      <c r="D23" s="70">
        <v>91542</v>
      </c>
      <c r="E23" s="70">
        <v>503829</v>
      </c>
      <c r="F23" s="70">
        <v>12881</v>
      </c>
      <c r="G23" s="73">
        <v>608252</v>
      </c>
      <c r="H23" s="70"/>
      <c r="I23" s="70">
        <v>40028</v>
      </c>
      <c r="J23" s="70">
        <v>124274</v>
      </c>
      <c r="K23" s="73">
        <v>164302</v>
      </c>
      <c r="M23" s="25" t="s">
        <v>8</v>
      </c>
      <c r="N23" s="36">
        <v>160.324982083571</v>
      </c>
      <c r="O23" s="11">
        <v>91.427978414279778</v>
      </c>
      <c r="P23" s="11">
        <v>-2.2045178026671692</v>
      </c>
      <c r="Q23" s="11">
        <v>63.023057216054667</v>
      </c>
      <c r="R23" s="36">
        <v>13.268513708134137</v>
      </c>
      <c r="S23" s="36"/>
      <c r="T23" s="11">
        <v>-30.253822324372933</v>
      </c>
      <c r="U23" s="11">
        <v>4.1102724624619782</v>
      </c>
      <c r="V23" s="36">
        <v>-4.2616644958673646</v>
      </c>
      <c r="Z23" s="52"/>
      <c r="AA23" s="52"/>
      <c r="AB23" s="52"/>
      <c r="AC23" s="52"/>
      <c r="AD23" s="52"/>
      <c r="AE23" s="52"/>
      <c r="AF23" s="52"/>
      <c r="AG23" s="52"/>
    </row>
    <row r="24" spans="2:33" s="19" customFormat="1" x14ac:dyDescent="0.2">
      <c r="B24" s="25" t="s">
        <v>9</v>
      </c>
      <c r="C24" s="73">
        <v>45855</v>
      </c>
      <c r="D24" s="70">
        <v>92679</v>
      </c>
      <c r="E24" s="70">
        <v>770896</v>
      </c>
      <c r="F24" s="70">
        <v>3895</v>
      </c>
      <c r="G24" s="73">
        <v>867470</v>
      </c>
      <c r="H24" s="70"/>
      <c r="I24" s="70">
        <v>26746</v>
      </c>
      <c r="J24" s="70">
        <v>81093</v>
      </c>
      <c r="K24" s="73">
        <v>107839</v>
      </c>
      <c r="M24" s="25" t="s">
        <v>9</v>
      </c>
      <c r="N24" s="36">
        <v>143.74659251989971</v>
      </c>
      <c r="O24" s="11">
        <v>-58.342235026273478</v>
      </c>
      <c r="P24" s="11">
        <v>-18.733655382827251</v>
      </c>
      <c r="Q24" s="11">
        <v>96.944801026957634</v>
      </c>
      <c r="R24" s="36">
        <v>-22.445963549171736</v>
      </c>
      <c r="S24" s="36"/>
      <c r="T24" s="11">
        <v>-27.892021236820469</v>
      </c>
      <c r="U24" s="11">
        <v>93.916860888116105</v>
      </c>
      <c r="V24" s="36">
        <v>63.70608036053747</v>
      </c>
      <c r="Z24" s="52"/>
      <c r="AA24" s="52"/>
      <c r="AB24" s="52"/>
      <c r="AC24" s="52"/>
      <c r="AD24" s="52"/>
      <c r="AE24" s="52"/>
      <c r="AF24" s="52"/>
      <c r="AG24" s="52"/>
    </row>
    <row r="25" spans="2:33" s="19" customFormat="1" x14ac:dyDescent="0.2">
      <c r="B25" s="25" t="s">
        <v>14</v>
      </c>
      <c r="C25" s="73">
        <v>69410</v>
      </c>
      <c r="D25" s="70">
        <v>25494</v>
      </c>
      <c r="E25" s="70">
        <v>571947</v>
      </c>
      <c r="F25" s="70">
        <v>6367</v>
      </c>
      <c r="G25" s="73">
        <v>603808</v>
      </c>
      <c r="H25" s="70"/>
      <c r="I25" s="70">
        <v>35096</v>
      </c>
      <c r="J25" s="70">
        <v>185395</v>
      </c>
      <c r="K25" s="73">
        <v>220491</v>
      </c>
      <c r="M25" s="25" t="s">
        <v>14</v>
      </c>
      <c r="N25" s="36">
        <v>-18.884886903904345</v>
      </c>
      <c r="O25" s="11">
        <v>363.07366439162149</v>
      </c>
      <c r="P25" s="11">
        <v>-34.441303127737356</v>
      </c>
      <c r="Q25" s="11">
        <v>27.31270614103974</v>
      </c>
      <c r="R25" s="36">
        <v>-17.006233769675134</v>
      </c>
      <c r="S25" s="36"/>
      <c r="T25" s="11">
        <v>-38.941759744700256</v>
      </c>
      <c r="U25" s="11">
        <v>10.735456727527719</v>
      </c>
      <c r="V25" s="36">
        <v>2.8282333519281906</v>
      </c>
      <c r="Z25" s="52"/>
      <c r="AA25" s="52"/>
      <c r="AB25" s="52"/>
      <c r="AC25" s="52"/>
      <c r="AD25" s="52"/>
      <c r="AE25" s="52"/>
      <c r="AF25" s="52"/>
      <c r="AG25" s="52"/>
    </row>
    <row r="26" spans="2:33" s="19" customFormat="1" x14ac:dyDescent="0.2">
      <c r="B26" s="25" t="s">
        <v>11</v>
      </c>
      <c r="C26" s="73">
        <v>38056</v>
      </c>
      <c r="D26" s="70">
        <v>6841</v>
      </c>
      <c r="E26" s="70">
        <v>171584</v>
      </c>
      <c r="F26" s="70">
        <v>3784</v>
      </c>
      <c r="G26" s="73">
        <v>182209</v>
      </c>
      <c r="H26" s="70"/>
      <c r="I26" s="70">
        <v>916</v>
      </c>
      <c r="J26" s="70">
        <v>81210</v>
      </c>
      <c r="K26" s="73">
        <v>82126</v>
      </c>
      <c r="M26" s="25" t="s">
        <v>11</v>
      </c>
      <c r="N26" s="36">
        <v>-45.530271179314695</v>
      </c>
      <c r="O26" s="11">
        <v>119.35389562929396</v>
      </c>
      <c r="P26" s="11">
        <v>-29.394349123461396</v>
      </c>
      <c r="Q26" s="12">
        <v>-95.877378435517969</v>
      </c>
      <c r="R26" s="36">
        <v>-25.190303442749808</v>
      </c>
      <c r="S26" s="36"/>
      <c r="T26" s="12">
        <v>-56.659388646288214</v>
      </c>
      <c r="U26" s="11">
        <v>12.28420145302303</v>
      </c>
      <c r="V26" s="36">
        <v>11.515232691230565</v>
      </c>
      <c r="Z26" s="52"/>
      <c r="AA26" s="52"/>
      <c r="AB26" s="52"/>
      <c r="AC26" s="52"/>
      <c r="AD26" s="52"/>
      <c r="AE26" s="52"/>
      <c r="AF26" s="52"/>
      <c r="AG26" s="52"/>
    </row>
    <row r="27" spans="2:33" s="19" customFormat="1" x14ac:dyDescent="0.2">
      <c r="B27" s="64" t="s">
        <v>12</v>
      </c>
      <c r="C27" s="72">
        <v>209821</v>
      </c>
      <c r="D27" s="74">
        <v>209011</v>
      </c>
      <c r="E27" s="74">
        <v>1516895</v>
      </c>
      <c r="F27" s="74">
        <v>21148</v>
      </c>
      <c r="G27" s="72">
        <v>1747054</v>
      </c>
      <c r="H27" s="74"/>
      <c r="I27" s="74">
        <v>76127</v>
      </c>
      <c r="J27" s="74">
        <v>291986</v>
      </c>
      <c r="K27" s="72">
        <v>368113</v>
      </c>
      <c r="M27" s="64" t="s">
        <v>12</v>
      </c>
      <c r="N27" s="61">
        <v>23.988066018177406</v>
      </c>
      <c r="O27" s="58">
        <v>0.35644057011352004</v>
      </c>
      <c r="P27" s="58">
        <v>12.108286994155833</v>
      </c>
      <c r="Q27" s="58">
        <v>121.54340836012861</v>
      </c>
      <c r="R27" s="61">
        <v>12.027046674000914</v>
      </c>
      <c r="S27" s="61"/>
      <c r="T27" s="58">
        <v>-8.9166787079485488</v>
      </c>
      <c r="U27" s="58">
        <v>13.346872795270997</v>
      </c>
      <c r="V27" s="61">
        <v>8.7426958569787132</v>
      </c>
      <c r="Z27" s="52"/>
      <c r="AA27" s="52"/>
      <c r="AB27" s="52"/>
      <c r="AC27" s="52"/>
      <c r="AD27" s="52"/>
      <c r="AE27" s="52"/>
      <c r="AF27" s="52"/>
      <c r="AG27" s="52"/>
    </row>
    <row r="28" spans="2:33" s="20" customFormat="1" x14ac:dyDescent="0.2">
      <c r="B28" s="20" t="s">
        <v>91</v>
      </c>
      <c r="C28" s="43"/>
      <c r="D28" s="43"/>
      <c r="E28" s="43"/>
      <c r="F28" s="43"/>
      <c r="G28" s="43"/>
      <c r="H28" s="43"/>
      <c r="I28" s="43"/>
      <c r="J28" s="43"/>
      <c r="K28" s="43"/>
      <c r="M28" s="20" t="s">
        <v>91</v>
      </c>
      <c r="N28" s="65"/>
      <c r="O28" s="65"/>
      <c r="P28" s="65"/>
      <c r="Q28" s="65"/>
      <c r="R28" s="65"/>
      <c r="S28" s="65"/>
      <c r="T28" s="66"/>
      <c r="U28" s="66"/>
      <c r="V28" s="66"/>
    </row>
    <row r="29" spans="2:33" s="20" customFormat="1" ht="9" x14ac:dyDescent="0.15">
      <c r="B29" s="14" t="s">
        <v>30</v>
      </c>
      <c r="C29" s="43"/>
      <c r="D29" s="43"/>
      <c r="E29" s="43"/>
      <c r="F29" s="43"/>
      <c r="G29" s="43"/>
      <c r="H29" s="43"/>
      <c r="I29" s="43"/>
      <c r="J29" s="43"/>
      <c r="K29" s="43"/>
      <c r="M29" s="14" t="s">
        <v>33</v>
      </c>
      <c r="N29" s="65"/>
      <c r="O29" s="65"/>
      <c r="P29" s="65"/>
      <c r="Q29" s="65"/>
      <c r="R29" s="65"/>
      <c r="S29" s="65"/>
      <c r="T29" s="65"/>
      <c r="U29" s="65"/>
      <c r="V29" s="65"/>
    </row>
    <row r="30" spans="2:33" s="19" customFormat="1" ht="12.75" customHeight="1" x14ac:dyDescent="0.2">
      <c r="B30" s="113" t="str">
        <f>+'ANEXO A'!B30</f>
        <v>Fecha de publicación: 13 de Febrero de 2018</v>
      </c>
      <c r="C30" s="43"/>
      <c r="D30" s="43"/>
      <c r="E30" s="43"/>
      <c r="F30" s="43"/>
      <c r="G30" s="43"/>
      <c r="H30" s="43"/>
      <c r="I30" s="43"/>
      <c r="J30" s="43"/>
      <c r="K30" s="43"/>
      <c r="L30" s="20"/>
      <c r="M30" s="14" t="s">
        <v>89</v>
      </c>
      <c r="N30" s="65"/>
      <c r="O30" s="65"/>
      <c r="P30" s="65"/>
      <c r="Q30" s="65"/>
      <c r="R30" s="65"/>
      <c r="S30" s="65"/>
      <c r="T30" s="65"/>
      <c r="U30" s="65"/>
      <c r="V30" s="65"/>
    </row>
    <row r="31" spans="2:33" s="19" customFormat="1" x14ac:dyDescent="0.2">
      <c r="C31" s="54"/>
      <c r="D31" s="54"/>
      <c r="E31" s="54"/>
      <c r="F31" s="54"/>
      <c r="G31" s="38"/>
      <c r="H31" s="54"/>
      <c r="I31" s="54"/>
      <c r="J31" s="54"/>
      <c r="K31" s="54"/>
      <c r="M31" s="113" t="str">
        <f>B30</f>
        <v>Fecha de publicación: 13 de Febrero de 2018</v>
      </c>
      <c r="N31" s="66"/>
      <c r="O31" s="66"/>
      <c r="P31" s="66"/>
      <c r="Q31" s="66"/>
      <c r="R31" s="66"/>
      <c r="S31" s="66"/>
      <c r="T31" s="66"/>
      <c r="U31" s="66"/>
      <c r="V31" s="66"/>
    </row>
    <row r="32" spans="2:33" s="19" customFormat="1" x14ac:dyDescent="0.2">
      <c r="C32" s="54"/>
      <c r="D32" s="54"/>
      <c r="E32" s="54"/>
      <c r="F32" s="54"/>
      <c r="G32" s="38"/>
      <c r="H32" s="54"/>
      <c r="I32" s="54"/>
      <c r="J32" s="54"/>
      <c r="K32" s="54"/>
      <c r="M32" s="20" t="s">
        <v>32</v>
      </c>
      <c r="N32" s="66"/>
      <c r="O32" s="66"/>
      <c r="P32" s="66"/>
      <c r="Q32" s="66"/>
      <c r="R32" s="66"/>
      <c r="S32" s="66"/>
      <c r="T32" s="66"/>
      <c r="U32" s="66"/>
      <c r="V32" s="66"/>
    </row>
    <row r="33" spans="2:22" s="19" customFormat="1" x14ac:dyDescent="0.2">
      <c r="C33" s="54"/>
      <c r="D33" s="54"/>
      <c r="E33" s="54"/>
      <c r="F33" s="54"/>
      <c r="G33" s="38"/>
      <c r="H33" s="54"/>
      <c r="I33" s="54"/>
      <c r="J33" s="54"/>
      <c r="K33" s="54"/>
      <c r="M33" s="20"/>
      <c r="N33" s="66"/>
      <c r="O33" s="66"/>
      <c r="P33" s="66"/>
      <c r="Q33" s="66"/>
      <c r="R33" s="66"/>
      <c r="S33" s="66"/>
      <c r="T33" s="66"/>
      <c r="U33" s="66"/>
      <c r="V33" s="66"/>
    </row>
    <row r="34" spans="2:22" s="174" customFormat="1" ht="20.25" x14ac:dyDescent="0.3">
      <c r="B34" s="176"/>
      <c r="M34" s="173"/>
    </row>
    <row r="35" spans="2:22" s="19" customFormat="1" x14ac:dyDescent="0.2">
      <c r="B35" s="26" t="s">
        <v>157</v>
      </c>
      <c r="M35" s="26" t="s">
        <v>158</v>
      </c>
      <c r="N35" s="66"/>
      <c r="O35" s="66"/>
      <c r="P35" s="66"/>
      <c r="Q35" s="66"/>
      <c r="R35" s="66"/>
      <c r="S35" s="66"/>
      <c r="T35" s="66"/>
      <c r="U35" s="66"/>
      <c r="V35" s="66"/>
    </row>
    <row r="36" spans="2:22" s="19" customFormat="1" x14ac:dyDescent="0.2">
      <c r="B36" s="48" t="s">
        <v>21</v>
      </c>
      <c r="M36" s="4" t="s">
        <v>45</v>
      </c>
      <c r="N36" s="66"/>
      <c r="O36" s="66"/>
      <c r="P36" s="66"/>
      <c r="Q36" s="66"/>
      <c r="R36" s="66"/>
      <c r="S36" s="66"/>
      <c r="T36" s="66"/>
      <c r="U36" s="66"/>
      <c r="V36" s="66"/>
    </row>
    <row r="37" spans="2:22" s="19" customFormat="1" ht="12.75" customHeight="1" x14ac:dyDescent="0.2">
      <c r="B37" s="5" t="str">
        <f>+'ANEXO A'!B36</f>
        <v>IV trimestre de 2017</v>
      </c>
      <c r="K37" s="6" t="s">
        <v>0</v>
      </c>
      <c r="M37" s="7" t="s">
        <v>277</v>
      </c>
      <c r="N37" s="66"/>
      <c r="O37" s="66"/>
      <c r="P37" s="66"/>
      <c r="Q37" s="66"/>
      <c r="R37" s="66"/>
      <c r="S37" s="66"/>
      <c r="T37" s="66"/>
      <c r="U37" s="66"/>
      <c r="V37" s="12" t="s">
        <v>43</v>
      </c>
    </row>
    <row r="38" spans="2:22" s="19" customFormat="1" ht="12.75" customHeight="1" x14ac:dyDescent="0.2">
      <c r="B38" s="352" t="s">
        <v>1</v>
      </c>
      <c r="C38" s="352" t="s">
        <v>22</v>
      </c>
      <c r="D38" s="49" t="s">
        <v>23</v>
      </c>
      <c r="E38" s="49"/>
      <c r="F38" s="49"/>
      <c r="G38" s="49"/>
      <c r="H38" s="50"/>
      <c r="I38" s="49" t="s">
        <v>95</v>
      </c>
      <c r="J38" s="49"/>
      <c r="K38" s="49"/>
      <c r="M38" s="352" t="s">
        <v>1</v>
      </c>
      <c r="N38" s="359" t="s">
        <v>22</v>
      </c>
      <c r="O38" s="67" t="s">
        <v>23</v>
      </c>
      <c r="P38" s="67"/>
      <c r="Q38" s="67"/>
      <c r="R38" s="67"/>
      <c r="S38" s="68"/>
      <c r="T38" s="49" t="s">
        <v>94</v>
      </c>
      <c r="U38" s="67"/>
      <c r="V38" s="67"/>
    </row>
    <row r="39" spans="2:22" s="19" customFormat="1" ht="18" x14ac:dyDescent="0.2">
      <c r="B39" s="353" t="s">
        <v>1</v>
      </c>
      <c r="C39" s="353"/>
      <c r="D39" s="51" t="s">
        <v>24</v>
      </c>
      <c r="E39" s="51" t="s">
        <v>25</v>
      </c>
      <c r="F39" s="51" t="s">
        <v>26</v>
      </c>
      <c r="G39" s="51" t="s">
        <v>27</v>
      </c>
      <c r="H39" s="51"/>
      <c r="I39" s="51" t="s">
        <v>24</v>
      </c>
      <c r="J39" s="51" t="s">
        <v>28</v>
      </c>
      <c r="K39" s="51" t="s">
        <v>29</v>
      </c>
      <c r="M39" s="353" t="s">
        <v>1</v>
      </c>
      <c r="N39" s="360"/>
      <c r="O39" s="69" t="s">
        <v>24</v>
      </c>
      <c r="P39" s="69" t="s">
        <v>25</v>
      </c>
      <c r="Q39" s="69" t="s">
        <v>26</v>
      </c>
      <c r="R39" s="69" t="s">
        <v>27</v>
      </c>
      <c r="S39" s="69"/>
      <c r="T39" s="69" t="s">
        <v>24</v>
      </c>
      <c r="U39" s="69" t="s">
        <v>28</v>
      </c>
      <c r="V39" s="69" t="s">
        <v>29</v>
      </c>
    </row>
    <row r="40" spans="2:22" s="19" customFormat="1" ht="12.75" customHeight="1" x14ac:dyDescent="0.2">
      <c r="B40" s="36" t="s">
        <v>2</v>
      </c>
      <c r="C40" s="73">
        <v>4713494</v>
      </c>
      <c r="D40" s="73">
        <v>3935600</v>
      </c>
      <c r="E40" s="73">
        <v>25586376</v>
      </c>
      <c r="F40" s="73">
        <v>510182</v>
      </c>
      <c r="G40" s="73">
        <v>30032158</v>
      </c>
      <c r="H40" s="73"/>
      <c r="I40" s="73">
        <v>1402393</v>
      </c>
      <c r="J40" s="73">
        <v>6101321</v>
      </c>
      <c r="K40" s="73">
        <v>7503714</v>
      </c>
      <c r="M40" s="117" t="s">
        <v>2</v>
      </c>
      <c r="N40" s="118">
        <v>-16.945529871806801</v>
      </c>
      <c r="O40" s="118">
        <v>-8.8769915792949092</v>
      </c>
      <c r="P40" s="118">
        <v>3.7638983831140824</v>
      </c>
      <c r="Q40" s="118">
        <v>16.214578587699325</v>
      </c>
      <c r="R40" s="118">
        <v>2.0937297231623129</v>
      </c>
      <c r="S40" s="119"/>
      <c r="T40" s="118">
        <v>33.996791475529506</v>
      </c>
      <c r="U40" s="118">
        <v>12.84131731654125</v>
      </c>
      <c r="V40" s="118">
        <v>16.272133648631254</v>
      </c>
    </row>
    <row r="41" spans="2:22" s="19" customFormat="1" x14ac:dyDescent="0.2">
      <c r="B41" s="25" t="s">
        <v>3</v>
      </c>
      <c r="C41" s="73">
        <v>2761633</v>
      </c>
      <c r="D41" s="70">
        <v>2239213</v>
      </c>
      <c r="E41" s="70">
        <v>16391262</v>
      </c>
      <c r="F41" s="70">
        <v>211176</v>
      </c>
      <c r="G41" s="73">
        <v>18841651</v>
      </c>
      <c r="H41" s="70"/>
      <c r="I41" s="70">
        <v>653091</v>
      </c>
      <c r="J41" s="70">
        <v>1861963</v>
      </c>
      <c r="K41" s="73">
        <v>2515054</v>
      </c>
      <c r="M41" s="25" t="s">
        <v>3</v>
      </c>
      <c r="N41" s="36">
        <v>-4.2899930645420481</v>
      </c>
      <c r="O41" s="11">
        <v>-1.5921057597400499</v>
      </c>
      <c r="P41" s="11">
        <v>5.3082122893971873</v>
      </c>
      <c r="Q41" s="11">
        <v>6.0334851936218703</v>
      </c>
      <c r="R41" s="36">
        <v>4.3059075386909527</v>
      </c>
      <c r="S41" s="11"/>
      <c r="T41" s="11">
        <v>28.627147098138998</v>
      </c>
      <c r="U41" s="11">
        <v>4.037771833211516</v>
      </c>
      <c r="V41" s="36">
        <v>8.025469278364767</v>
      </c>
    </row>
    <row r="42" spans="2:22" s="19" customFormat="1" x14ac:dyDescent="0.2">
      <c r="B42" s="25" t="s">
        <v>6</v>
      </c>
      <c r="C42" s="73">
        <v>647636</v>
      </c>
      <c r="D42" s="70">
        <v>492430</v>
      </c>
      <c r="E42" s="70">
        <v>1391158</v>
      </c>
      <c r="F42" s="70">
        <v>95264</v>
      </c>
      <c r="G42" s="73">
        <v>1978852</v>
      </c>
      <c r="H42" s="70"/>
      <c r="I42" s="70">
        <v>333917</v>
      </c>
      <c r="J42" s="70">
        <v>2425191</v>
      </c>
      <c r="K42" s="73">
        <v>2759108</v>
      </c>
      <c r="M42" s="25" t="s">
        <v>6</v>
      </c>
      <c r="N42" s="36">
        <v>-1.5275628067741944</v>
      </c>
      <c r="O42" s="11">
        <v>-1.3360509396047267</v>
      </c>
      <c r="P42" s="11">
        <v>-0.32276400317556886</v>
      </c>
      <c r="Q42" s="11">
        <v>-4.4931662870159466</v>
      </c>
      <c r="R42" s="36">
        <v>-0.53377619949728072</v>
      </c>
      <c r="S42" s="11"/>
      <c r="T42" s="11">
        <v>-2.7835239688625979</v>
      </c>
      <c r="U42" s="11">
        <v>2.6221418489245041</v>
      </c>
      <c r="V42" s="36">
        <v>1.7454965686481878</v>
      </c>
    </row>
    <row r="43" spans="2:22" s="19" customFormat="1" x14ac:dyDescent="0.2">
      <c r="B43" s="25" t="s">
        <v>4</v>
      </c>
      <c r="C43" s="73">
        <v>187688</v>
      </c>
      <c r="D43" s="70">
        <v>132625</v>
      </c>
      <c r="E43" s="70">
        <v>1753668</v>
      </c>
      <c r="F43" s="70">
        <v>8493</v>
      </c>
      <c r="G43" s="73">
        <v>1894786</v>
      </c>
      <c r="H43" s="70"/>
      <c r="I43" s="70">
        <v>101401</v>
      </c>
      <c r="J43" s="70">
        <v>183623</v>
      </c>
      <c r="K43" s="73">
        <v>285024</v>
      </c>
      <c r="M43" s="25" t="s">
        <v>4</v>
      </c>
      <c r="N43" s="36">
        <v>-2.8348684377458069</v>
      </c>
      <c r="O43" s="11">
        <v>0.1255384062549707</v>
      </c>
      <c r="P43" s="11">
        <v>-1.1170697174788968</v>
      </c>
      <c r="Q43" s="11">
        <v>-2.9824601366742605</v>
      </c>
      <c r="R43" s="36">
        <v>-0.96246426423807374</v>
      </c>
      <c r="S43" s="11"/>
      <c r="T43" s="11">
        <v>8.1392182398596571</v>
      </c>
      <c r="U43" s="11">
        <v>0.71235540944022113</v>
      </c>
      <c r="V43" s="36">
        <v>1.9167813704612595</v>
      </c>
    </row>
    <row r="44" spans="2:22" s="19" customFormat="1" x14ac:dyDescent="0.2">
      <c r="B44" s="25" t="s">
        <v>5</v>
      </c>
      <c r="C44" s="73">
        <v>390917</v>
      </c>
      <c r="D44" s="70">
        <v>330008</v>
      </c>
      <c r="E44" s="70">
        <v>2030814</v>
      </c>
      <c r="F44" s="70">
        <v>32290</v>
      </c>
      <c r="G44" s="73">
        <v>2393112</v>
      </c>
      <c r="H44" s="70"/>
      <c r="I44" s="70">
        <v>54421</v>
      </c>
      <c r="J44" s="70">
        <v>328798</v>
      </c>
      <c r="K44" s="73">
        <v>383219</v>
      </c>
      <c r="M44" s="25" t="s">
        <v>5</v>
      </c>
      <c r="N44" s="36">
        <v>-9.7367944369733195</v>
      </c>
      <c r="O44" s="11">
        <v>-8.3745369584651197</v>
      </c>
      <c r="P44" s="11">
        <v>0.63969223461959979</v>
      </c>
      <c r="Q44" s="11">
        <v>-0.11070615034168568</v>
      </c>
      <c r="R44" s="36">
        <v>-0.69500675153786895</v>
      </c>
      <c r="S44" s="11"/>
      <c r="T44" s="11">
        <v>-1.527536650082602</v>
      </c>
      <c r="U44" s="11">
        <v>9.7873272237132963E-2</v>
      </c>
      <c r="V44" s="36">
        <v>-0.16572199705000906</v>
      </c>
    </row>
    <row r="45" spans="2:22" s="19" customFormat="1" x14ac:dyDescent="0.2">
      <c r="B45" s="25" t="s">
        <v>7</v>
      </c>
      <c r="C45" s="73">
        <v>98674</v>
      </c>
      <c r="D45" s="70">
        <v>184661</v>
      </c>
      <c r="E45" s="70">
        <v>703599</v>
      </c>
      <c r="F45" s="70">
        <v>79175</v>
      </c>
      <c r="G45" s="73">
        <v>967435</v>
      </c>
      <c r="H45" s="70"/>
      <c r="I45" s="70">
        <v>121194</v>
      </c>
      <c r="J45" s="70">
        <v>387670</v>
      </c>
      <c r="K45" s="73">
        <v>508864</v>
      </c>
      <c r="M45" s="25" t="s">
        <v>7</v>
      </c>
      <c r="N45" s="36">
        <v>-1.9999175357133794</v>
      </c>
      <c r="O45" s="11">
        <v>-0.73517068893541671</v>
      </c>
      <c r="P45" s="11">
        <v>0.14508726161744423</v>
      </c>
      <c r="Q45" s="11">
        <v>9.6332574031890701</v>
      </c>
      <c r="R45" s="36">
        <v>0.15744353097764613</v>
      </c>
      <c r="S45" s="11"/>
      <c r="T45" s="11">
        <v>5.4154121922018907</v>
      </c>
      <c r="U45" s="11">
        <v>2.5948068722868465</v>
      </c>
      <c r="V45" s="36">
        <v>3.052228848519559</v>
      </c>
    </row>
    <row r="46" spans="2:22" s="19" customFormat="1" x14ac:dyDescent="0.2">
      <c r="B46" s="25" t="s">
        <v>8</v>
      </c>
      <c r="C46" s="73">
        <v>177992</v>
      </c>
      <c r="D46" s="70">
        <v>175237</v>
      </c>
      <c r="E46" s="70">
        <v>492722</v>
      </c>
      <c r="F46" s="70">
        <v>20999</v>
      </c>
      <c r="G46" s="73">
        <v>688958</v>
      </c>
      <c r="H46" s="70"/>
      <c r="I46" s="70">
        <v>27918</v>
      </c>
      <c r="J46" s="70">
        <v>129382</v>
      </c>
      <c r="K46" s="73">
        <v>157300</v>
      </c>
      <c r="M46" s="25" t="s">
        <v>8</v>
      </c>
      <c r="N46" s="36">
        <v>1.9315497083442579</v>
      </c>
      <c r="O46" s="11">
        <v>1.9378341777037571</v>
      </c>
      <c r="P46" s="11">
        <v>-4.50437224615651E-2</v>
      </c>
      <c r="Q46" s="11">
        <v>1.8492027334851944</v>
      </c>
      <c r="R46" s="36">
        <v>0.27435845772513512</v>
      </c>
      <c r="S46" s="11"/>
      <c r="T46" s="11">
        <v>-1.157094441264797</v>
      </c>
      <c r="U46" s="11">
        <v>9.447027108603083E-2</v>
      </c>
      <c r="V46" s="36">
        <v>-0.10849793579655573</v>
      </c>
    </row>
    <row r="47" spans="2:22" s="19" customFormat="1" x14ac:dyDescent="0.2">
      <c r="B47" s="25" t="s">
        <v>9</v>
      </c>
      <c r="C47" s="73">
        <v>111770</v>
      </c>
      <c r="D47" s="70">
        <v>38608</v>
      </c>
      <c r="E47" s="70">
        <v>626479</v>
      </c>
      <c r="F47" s="70">
        <v>7671</v>
      </c>
      <c r="G47" s="73">
        <v>672758</v>
      </c>
      <c r="H47" s="70"/>
      <c r="I47" s="70">
        <v>19286</v>
      </c>
      <c r="J47" s="70">
        <v>157253</v>
      </c>
      <c r="K47" s="73">
        <v>176539</v>
      </c>
      <c r="M47" s="25" t="s">
        <v>9</v>
      </c>
      <c r="N47" s="36">
        <v>1.1614601394421749</v>
      </c>
      <c r="O47" s="11">
        <v>-1.2519341874976984</v>
      </c>
      <c r="P47" s="11">
        <v>-0.5856738333241962</v>
      </c>
      <c r="Q47" s="11">
        <v>0.86013667425968132</v>
      </c>
      <c r="R47" s="36">
        <v>-0.66191960970158992</v>
      </c>
      <c r="S47" s="11"/>
      <c r="T47" s="11">
        <v>-0.71279310750085756</v>
      </c>
      <c r="U47" s="11">
        <v>1.4085465634127072</v>
      </c>
      <c r="V47" s="36">
        <v>1.0645255911487257</v>
      </c>
    </row>
    <row r="48" spans="2:22" s="19" customFormat="1" x14ac:dyDescent="0.2">
      <c r="B48" s="25" t="s">
        <v>14</v>
      </c>
      <c r="C48" s="73">
        <v>56302</v>
      </c>
      <c r="D48" s="70">
        <v>118056</v>
      </c>
      <c r="E48" s="70">
        <v>374961</v>
      </c>
      <c r="F48" s="70">
        <v>8106</v>
      </c>
      <c r="G48" s="73">
        <v>501123</v>
      </c>
      <c r="H48" s="70"/>
      <c r="I48" s="70">
        <v>21429</v>
      </c>
      <c r="J48" s="70">
        <v>205298</v>
      </c>
      <c r="K48" s="73">
        <v>226727</v>
      </c>
      <c r="M48" s="25" t="s">
        <v>14</v>
      </c>
      <c r="N48" s="36">
        <v>-0.23097048483361945</v>
      </c>
      <c r="O48" s="11">
        <v>2.1431364735840277</v>
      </c>
      <c r="P48" s="11">
        <v>-0.79886402384206923</v>
      </c>
      <c r="Q48" s="11">
        <v>0.39612756264236915</v>
      </c>
      <c r="R48" s="36">
        <v>-0.34907563541131392</v>
      </c>
      <c r="S48" s="11"/>
      <c r="T48" s="11">
        <v>-1.3058637265702706</v>
      </c>
      <c r="U48" s="11">
        <v>0.36809745603470473</v>
      </c>
      <c r="V48" s="36">
        <v>9.6628552931636885E-2</v>
      </c>
    </row>
    <row r="49" spans="2:22" s="19" customFormat="1" x14ac:dyDescent="0.2">
      <c r="B49" s="25" t="s">
        <v>11</v>
      </c>
      <c r="C49" s="73">
        <v>20729</v>
      </c>
      <c r="D49" s="70">
        <v>15006</v>
      </c>
      <c r="E49" s="70">
        <v>121148</v>
      </c>
      <c r="F49" s="70">
        <v>156</v>
      </c>
      <c r="G49" s="73">
        <v>136310</v>
      </c>
      <c r="H49" s="70"/>
      <c r="I49" s="70">
        <v>397</v>
      </c>
      <c r="J49" s="70">
        <v>91186</v>
      </c>
      <c r="K49" s="73">
        <v>91583</v>
      </c>
      <c r="M49" s="25" t="s">
        <v>11</v>
      </c>
      <c r="N49" s="36">
        <v>-0.30531168681050691</v>
      </c>
      <c r="O49" s="11">
        <v>0.18904852214530352</v>
      </c>
      <c r="P49" s="11">
        <v>-0.20453994652664964</v>
      </c>
      <c r="Q49" s="11">
        <v>-0.82642369020501161</v>
      </c>
      <c r="R49" s="36">
        <v>-0.15603274664988945</v>
      </c>
      <c r="S49" s="11"/>
      <c r="T49" s="11">
        <v>-4.9589761768491294E-2</v>
      </c>
      <c r="U49" s="11">
        <v>0.18450184501845018</v>
      </c>
      <c r="V49" s="36">
        <v>0.14653884302028383</v>
      </c>
    </row>
    <row r="50" spans="2:22" s="20" customFormat="1" x14ac:dyDescent="0.2">
      <c r="B50" s="64" t="s">
        <v>12</v>
      </c>
      <c r="C50" s="72">
        <v>260153</v>
      </c>
      <c r="D50" s="74">
        <v>209756</v>
      </c>
      <c r="E50" s="74">
        <v>1700565</v>
      </c>
      <c r="F50" s="74">
        <v>46852</v>
      </c>
      <c r="G50" s="72">
        <v>1957173</v>
      </c>
      <c r="H50" s="74"/>
      <c r="I50" s="74">
        <v>69339</v>
      </c>
      <c r="J50" s="74">
        <v>330957</v>
      </c>
      <c r="K50" s="72">
        <v>400296</v>
      </c>
      <c r="L50" s="19"/>
      <c r="M50" s="64" t="s">
        <v>12</v>
      </c>
      <c r="N50" s="61">
        <v>0.88687873379964421</v>
      </c>
      <c r="O50" s="58">
        <v>1.7249375260043005E-2</v>
      </c>
      <c r="P50" s="58">
        <v>0.74486184428879643</v>
      </c>
      <c r="Q50" s="58">
        <v>5.8551252847380422</v>
      </c>
      <c r="R50" s="61">
        <v>0.71429540280459536</v>
      </c>
      <c r="S50" s="58"/>
      <c r="T50" s="58">
        <v>-0.6485843986214237</v>
      </c>
      <c r="U50" s="58">
        <v>0.72075194488913619</v>
      </c>
      <c r="V50" s="61">
        <v>0.498684528383398</v>
      </c>
    </row>
    <row r="51" spans="2:22" s="20" customFormat="1" x14ac:dyDescent="0.2">
      <c r="B51" s="20" t="s">
        <v>91</v>
      </c>
      <c r="C51" s="19"/>
      <c r="D51" s="19"/>
      <c r="E51" s="19"/>
      <c r="F51" s="19"/>
      <c r="G51" s="19"/>
      <c r="H51" s="19"/>
      <c r="I51" s="19"/>
      <c r="J51" s="19"/>
      <c r="K51" s="19"/>
      <c r="L51" s="19"/>
      <c r="M51" s="20" t="s">
        <v>91</v>
      </c>
      <c r="N51" s="63"/>
      <c r="O51" s="63"/>
      <c r="P51" s="63"/>
      <c r="Q51" s="63"/>
      <c r="R51" s="63"/>
      <c r="S51" s="55"/>
      <c r="T51" s="63"/>
      <c r="U51" s="63"/>
      <c r="V51" s="63"/>
    </row>
    <row r="52" spans="2:22" s="19" customFormat="1" ht="10.5" customHeight="1" x14ac:dyDescent="0.2">
      <c r="B52" s="14" t="s">
        <v>30</v>
      </c>
      <c r="D52" s="52"/>
      <c r="G52" s="52"/>
      <c r="M52" s="59" t="s">
        <v>34</v>
      </c>
      <c r="N52" s="54"/>
      <c r="O52" s="54"/>
      <c r="P52" s="54"/>
      <c r="Q52" s="54"/>
      <c r="R52" s="54"/>
      <c r="S52" s="54"/>
      <c r="T52" s="54"/>
      <c r="U52" s="54"/>
      <c r="V52" s="54"/>
    </row>
    <row r="53" spans="2:22" s="19" customFormat="1" x14ac:dyDescent="0.2">
      <c r="B53" s="14" t="s">
        <v>89</v>
      </c>
      <c r="M53" s="14" t="s">
        <v>89</v>
      </c>
      <c r="N53" s="54"/>
      <c r="O53" s="54"/>
      <c r="P53" s="54"/>
      <c r="Q53" s="54"/>
      <c r="R53" s="54"/>
      <c r="S53" s="54"/>
      <c r="T53" s="54"/>
      <c r="U53" s="54"/>
      <c r="V53" s="54"/>
    </row>
    <row r="54" spans="2:22" s="19" customFormat="1" x14ac:dyDescent="0.2">
      <c r="B54" s="113" t="str">
        <f>B30</f>
        <v>Fecha de publicación: 13 de Febrero de 2018</v>
      </c>
      <c r="C54" s="54"/>
      <c r="D54" s="54"/>
      <c r="E54" s="54"/>
      <c r="F54" s="54"/>
      <c r="G54" s="54"/>
      <c r="H54" s="54"/>
      <c r="I54" s="54"/>
      <c r="J54" s="54"/>
      <c r="K54" s="54"/>
      <c r="M54" s="113" t="str">
        <f>B30</f>
        <v>Fecha de publicación: 13 de Febrero de 2018</v>
      </c>
    </row>
    <row r="57" spans="2:22" s="19" customFormat="1" x14ac:dyDescent="0.2">
      <c r="B57" s="26" t="s">
        <v>267</v>
      </c>
      <c r="M57" s="32"/>
      <c r="N57" s="312"/>
      <c r="O57" s="312"/>
      <c r="P57" s="312"/>
      <c r="Q57" s="312"/>
      <c r="R57" s="312"/>
      <c r="S57" s="312"/>
      <c r="T57" s="312"/>
      <c r="U57" s="312"/>
      <c r="V57" s="312"/>
    </row>
    <row r="58" spans="2:22" s="19" customFormat="1" x14ac:dyDescent="0.2">
      <c r="B58" s="48" t="s">
        <v>21</v>
      </c>
      <c r="M58" s="4"/>
      <c r="N58" s="312"/>
      <c r="O58" s="312"/>
      <c r="P58" s="312"/>
      <c r="Q58" s="312"/>
      <c r="R58" s="312"/>
      <c r="S58" s="312"/>
      <c r="T58" s="312"/>
      <c r="U58" s="312"/>
      <c r="V58" s="312"/>
    </row>
    <row r="59" spans="2:22" s="19" customFormat="1" ht="12.75" customHeight="1" x14ac:dyDescent="0.2">
      <c r="B59" s="5" t="s">
        <v>181</v>
      </c>
      <c r="K59" s="6" t="s">
        <v>0</v>
      </c>
      <c r="M59" s="7"/>
      <c r="N59" s="312"/>
      <c r="O59" s="312"/>
      <c r="P59" s="312"/>
      <c r="Q59" s="312"/>
      <c r="R59" s="312"/>
      <c r="S59" s="312"/>
      <c r="T59" s="312"/>
      <c r="U59" s="312"/>
      <c r="V59" s="12"/>
    </row>
    <row r="60" spans="2:22" s="19" customFormat="1" ht="12.75" customHeight="1" x14ac:dyDescent="0.2">
      <c r="B60" s="352" t="s">
        <v>1</v>
      </c>
      <c r="C60" s="352" t="s">
        <v>22</v>
      </c>
      <c r="D60" s="49" t="s">
        <v>23</v>
      </c>
      <c r="E60" s="49"/>
      <c r="F60" s="49"/>
      <c r="G60" s="49"/>
      <c r="H60" s="50"/>
      <c r="I60" s="49" t="s">
        <v>95</v>
      </c>
      <c r="J60" s="49"/>
      <c r="K60" s="49"/>
      <c r="M60" s="354"/>
      <c r="N60" s="356"/>
      <c r="O60" s="313"/>
      <c r="P60" s="313"/>
      <c r="Q60" s="313"/>
      <c r="R60" s="313"/>
      <c r="S60" s="313"/>
      <c r="T60" s="314"/>
      <c r="U60" s="313"/>
      <c r="V60" s="313"/>
    </row>
    <row r="61" spans="2:22" s="19" customFormat="1" ht="18" x14ac:dyDescent="0.2">
      <c r="B61" s="353" t="s">
        <v>1</v>
      </c>
      <c r="C61" s="353"/>
      <c r="D61" s="51" t="s">
        <v>24</v>
      </c>
      <c r="E61" s="51" t="s">
        <v>25</v>
      </c>
      <c r="F61" s="51" t="s">
        <v>26</v>
      </c>
      <c r="G61" s="51" t="s">
        <v>27</v>
      </c>
      <c r="H61" s="51"/>
      <c r="I61" s="51" t="s">
        <v>24</v>
      </c>
      <c r="J61" s="51" t="s">
        <v>28</v>
      </c>
      <c r="K61" s="51" t="s">
        <v>29</v>
      </c>
      <c r="M61" s="355"/>
      <c r="N61" s="357"/>
      <c r="O61" s="315"/>
      <c r="P61" s="315"/>
      <c r="Q61" s="315"/>
      <c r="R61" s="315"/>
      <c r="S61" s="315"/>
      <c r="T61" s="315"/>
      <c r="U61" s="315"/>
      <c r="V61" s="315"/>
    </row>
    <row r="62" spans="2:22" s="19" customFormat="1" ht="12.75" customHeight="1" x14ac:dyDescent="0.2">
      <c r="B62" s="36" t="s">
        <v>2</v>
      </c>
      <c r="C62" s="73">
        <v>4028478</v>
      </c>
      <c r="D62" s="73">
        <v>3988645</v>
      </c>
      <c r="E62" s="73">
        <v>26540506</v>
      </c>
      <c r="F62" s="73">
        <v>606719</v>
      </c>
      <c r="G62" s="73">
        <v>31135870</v>
      </c>
      <c r="H62" s="73"/>
      <c r="I62" s="73">
        <v>1152595</v>
      </c>
      <c r="J62" s="73">
        <v>5851133</v>
      </c>
      <c r="K62" s="73">
        <v>7003728</v>
      </c>
      <c r="M62" s="117"/>
      <c r="N62" s="316"/>
      <c r="O62" s="316"/>
      <c r="P62" s="316"/>
      <c r="Q62" s="316"/>
      <c r="R62" s="316"/>
      <c r="S62" s="317"/>
      <c r="T62" s="316"/>
      <c r="U62" s="316"/>
      <c r="V62" s="316"/>
    </row>
    <row r="63" spans="2:22" s="19" customFormat="1" x14ac:dyDescent="0.2">
      <c r="B63" s="25" t="s">
        <v>3</v>
      </c>
      <c r="C63" s="73">
        <v>2284925</v>
      </c>
      <c r="D63" s="70">
        <v>2451326</v>
      </c>
      <c r="E63" s="70">
        <v>16841229</v>
      </c>
      <c r="F63" s="70">
        <v>324940</v>
      </c>
      <c r="G63" s="73">
        <v>19617495</v>
      </c>
      <c r="H63" s="70"/>
      <c r="I63" s="70">
        <v>445879</v>
      </c>
      <c r="J63" s="70">
        <v>1711392</v>
      </c>
      <c r="K63" s="73">
        <v>2157271</v>
      </c>
      <c r="M63" s="11"/>
      <c r="N63" s="36"/>
      <c r="O63" s="11"/>
      <c r="P63" s="11"/>
      <c r="Q63" s="11"/>
      <c r="R63" s="36"/>
      <c r="S63" s="11"/>
      <c r="T63" s="11"/>
      <c r="U63" s="11"/>
      <c r="V63" s="36"/>
    </row>
    <row r="64" spans="2:22" s="19" customFormat="1" x14ac:dyDescent="0.2">
      <c r="B64" s="25" t="s">
        <v>6</v>
      </c>
      <c r="C64" s="73">
        <v>247287</v>
      </c>
      <c r="D64" s="70">
        <v>108038</v>
      </c>
      <c r="E64" s="70">
        <v>1872281</v>
      </c>
      <c r="F64" s="70">
        <v>9185</v>
      </c>
      <c r="G64" s="73">
        <v>1989504</v>
      </c>
      <c r="H64" s="70"/>
      <c r="I64" s="70">
        <v>11977</v>
      </c>
      <c r="J64" s="70">
        <v>188209</v>
      </c>
      <c r="K64" s="73">
        <v>200186</v>
      </c>
      <c r="M64" s="11"/>
      <c r="N64" s="36"/>
      <c r="O64" s="11"/>
      <c r="P64" s="11"/>
      <c r="Q64" s="11"/>
      <c r="R64" s="36"/>
      <c r="S64" s="11"/>
      <c r="T64" s="11"/>
      <c r="U64" s="11"/>
      <c r="V64" s="36"/>
    </row>
    <row r="65" spans="2:22" s="19" customFormat="1" x14ac:dyDescent="0.2">
      <c r="B65" s="25" t="s">
        <v>4</v>
      </c>
      <c r="C65" s="73">
        <v>188658</v>
      </c>
      <c r="D65" s="70">
        <v>216554</v>
      </c>
      <c r="E65" s="70">
        <v>2183631</v>
      </c>
      <c r="F65" s="70">
        <v>17701</v>
      </c>
      <c r="G65" s="73">
        <v>2417886</v>
      </c>
      <c r="H65" s="70"/>
      <c r="I65" s="70">
        <v>70729</v>
      </c>
      <c r="J65" s="70">
        <v>346521</v>
      </c>
      <c r="K65" s="73">
        <v>417250</v>
      </c>
      <c r="M65" s="11"/>
      <c r="N65" s="36"/>
      <c r="O65" s="11"/>
      <c r="P65" s="11"/>
      <c r="Q65" s="11"/>
      <c r="R65" s="36"/>
      <c r="S65" s="11"/>
      <c r="T65" s="11"/>
      <c r="U65" s="11"/>
      <c r="V65" s="36"/>
    </row>
    <row r="66" spans="2:22" s="19" customFormat="1" x14ac:dyDescent="0.2">
      <c r="B66" s="25" t="s">
        <v>5</v>
      </c>
      <c r="C66" s="73">
        <v>695638</v>
      </c>
      <c r="D66" s="70">
        <v>665779</v>
      </c>
      <c r="E66" s="70">
        <v>1398416</v>
      </c>
      <c r="F66" s="70">
        <v>104481</v>
      </c>
      <c r="G66" s="73">
        <v>2168676</v>
      </c>
      <c r="H66" s="70"/>
      <c r="I66" s="70">
        <v>312782</v>
      </c>
      <c r="J66" s="70">
        <v>2404049</v>
      </c>
      <c r="K66" s="73">
        <v>2716831</v>
      </c>
      <c r="M66" s="11"/>
      <c r="N66" s="36"/>
      <c r="O66" s="11"/>
      <c r="P66" s="11"/>
      <c r="Q66" s="11"/>
      <c r="R66" s="36"/>
      <c r="S66" s="11"/>
      <c r="T66" s="11"/>
      <c r="U66" s="11"/>
      <c r="V66" s="36"/>
    </row>
    <row r="67" spans="2:22" s="19" customFormat="1" x14ac:dyDescent="0.2">
      <c r="B67" s="25" t="s">
        <v>7</v>
      </c>
      <c r="C67" s="73">
        <v>157655</v>
      </c>
      <c r="D67" s="70">
        <v>169111</v>
      </c>
      <c r="E67" s="70">
        <v>719648</v>
      </c>
      <c r="F67" s="70">
        <v>7881</v>
      </c>
      <c r="G67" s="73">
        <v>896640</v>
      </c>
      <c r="H67" s="70"/>
      <c r="I67" s="70">
        <v>196697</v>
      </c>
      <c r="J67" s="70">
        <v>288303</v>
      </c>
      <c r="K67" s="73">
        <v>485000</v>
      </c>
      <c r="M67" s="11"/>
      <c r="N67" s="36"/>
      <c r="O67" s="11"/>
      <c r="P67" s="11"/>
      <c r="Q67" s="11"/>
      <c r="R67" s="36"/>
      <c r="S67" s="11"/>
      <c r="T67" s="11"/>
      <c r="U67" s="11"/>
      <c r="V67" s="36"/>
    </row>
    <row r="68" spans="2:22" s="19" customFormat="1" x14ac:dyDescent="0.2">
      <c r="B68" s="25" t="s">
        <v>8</v>
      </c>
      <c r="C68" s="73">
        <v>55514</v>
      </c>
      <c r="D68" s="70">
        <v>79147</v>
      </c>
      <c r="E68" s="70">
        <v>596442</v>
      </c>
      <c r="F68" s="70">
        <v>10949</v>
      </c>
      <c r="G68" s="73">
        <v>686538</v>
      </c>
      <c r="H68" s="70"/>
      <c r="I68" s="70">
        <v>19192</v>
      </c>
      <c r="J68" s="70">
        <v>140091</v>
      </c>
      <c r="K68" s="73">
        <v>159283</v>
      </c>
      <c r="M68" s="11"/>
      <c r="N68" s="36"/>
      <c r="O68" s="11"/>
      <c r="P68" s="11"/>
      <c r="Q68" s="11"/>
      <c r="R68" s="36"/>
      <c r="S68" s="11"/>
      <c r="T68" s="11"/>
      <c r="U68" s="11"/>
      <c r="V68" s="36"/>
    </row>
    <row r="69" spans="2:22" s="19" customFormat="1" x14ac:dyDescent="0.2">
      <c r="B69" s="25" t="s">
        <v>9</v>
      </c>
      <c r="C69" s="73">
        <v>86346</v>
      </c>
      <c r="D69" s="70">
        <v>52282</v>
      </c>
      <c r="E69" s="70">
        <v>695770</v>
      </c>
      <c r="F69" s="70">
        <v>4893</v>
      </c>
      <c r="G69" s="73">
        <v>752945</v>
      </c>
      <c r="H69" s="70"/>
      <c r="I69" s="70">
        <v>25525</v>
      </c>
      <c r="J69" s="70">
        <v>144849</v>
      </c>
      <c r="K69" s="73">
        <v>170374</v>
      </c>
      <c r="M69" s="11"/>
      <c r="N69" s="36"/>
      <c r="O69" s="11"/>
      <c r="P69" s="11"/>
      <c r="Q69" s="11"/>
      <c r="R69" s="36"/>
      <c r="S69" s="11"/>
      <c r="T69" s="11"/>
      <c r="U69" s="11"/>
      <c r="V69" s="36"/>
    </row>
    <row r="70" spans="2:22" s="19" customFormat="1" x14ac:dyDescent="0.2">
      <c r="B70" s="25" t="s">
        <v>14</v>
      </c>
      <c r="C70" s="73">
        <v>42215</v>
      </c>
      <c r="D70" s="70">
        <v>20308</v>
      </c>
      <c r="E70" s="70">
        <v>405407</v>
      </c>
      <c r="F70" s="70">
        <v>23906</v>
      </c>
      <c r="G70" s="73">
        <v>449621</v>
      </c>
      <c r="H70" s="70"/>
      <c r="I70" s="70">
        <v>13049</v>
      </c>
      <c r="J70" s="70">
        <v>202976</v>
      </c>
      <c r="K70" s="73">
        <v>216025</v>
      </c>
      <c r="M70" s="11"/>
      <c r="N70" s="36"/>
      <c r="O70" s="11"/>
      <c r="P70" s="11"/>
      <c r="Q70" s="11"/>
      <c r="R70" s="36"/>
      <c r="S70" s="11"/>
      <c r="T70" s="11"/>
      <c r="U70" s="11"/>
      <c r="V70" s="36"/>
    </row>
    <row r="71" spans="2:22" s="19" customFormat="1" x14ac:dyDescent="0.2">
      <c r="B71" s="25" t="s">
        <v>11</v>
      </c>
      <c r="C71" s="73">
        <v>13838</v>
      </c>
      <c r="D71" s="70">
        <v>21110</v>
      </c>
      <c r="E71" s="70">
        <v>114974</v>
      </c>
      <c r="F71" s="70">
        <v>5998</v>
      </c>
      <c r="G71" s="73">
        <v>142082</v>
      </c>
      <c r="H71" s="70"/>
      <c r="I71" s="70">
        <v>4648</v>
      </c>
      <c r="J71" s="70">
        <v>86886</v>
      </c>
      <c r="K71" s="73">
        <v>91534</v>
      </c>
      <c r="M71" s="11"/>
      <c r="N71" s="36"/>
      <c r="O71" s="11"/>
      <c r="P71" s="11"/>
      <c r="Q71" s="11"/>
      <c r="R71" s="36"/>
      <c r="S71" s="11"/>
      <c r="T71" s="11"/>
      <c r="U71" s="11"/>
      <c r="V71" s="36"/>
    </row>
    <row r="72" spans="2:22" s="20" customFormat="1" x14ac:dyDescent="0.2">
      <c r="B72" s="64" t="s">
        <v>12</v>
      </c>
      <c r="C72" s="72">
        <v>256402</v>
      </c>
      <c r="D72" s="74">
        <v>204990</v>
      </c>
      <c r="E72" s="74">
        <v>1712708</v>
      </c>
      <c r="F72" s="74">
        <v>96785</v>
      </c>
      <c r="G72" s="72">
        <v>2014483</v>
      </c>
      <c r="H72" s="74"/>
      <c r="I72" s="74">
        <v>52117</v>
      </c>
      <c r="J72" s="74">
        <v>337857</v>
      </c>
      <c r="K72" s="72">
        <v>389974</v>
      </c>
      <c r="L72" s="19"/>
      <c r="M72" s="11"/>
      <c r="N72" s="36"/>
      <c r="O72" s="11"/>
      <c r="P72" s="11"/>
      <c r="Q72" s="11"/>
      <c r="R72" s="36"/>
      <c r="S72" s="11"/>
      <c r="T72" s="11"/>
      <c r="U72" s="11"/>
      <c r="V72" s="36"/>
    </row>
    <row r="73" spans="2:22" s="20" customFormat="1" x14ac:dyDescent="0.2">
      <c r="B73" s="20" t="s">
        <v>91</v>
      </c>
      <c r="C73" s="19"/>
      <c r="D73" s="19"/>
      <c r="E73" s="19"/>
      <c r="F73" s="19"/>
      <c r="G73" s="19"/>
      <c r="H73" s="19"/>
      <c r="I73" s="19"/>
      <c r="J73" s="19"/>
      <c r="K73" s="19"/>
      <c r="L73" s="19"/>
      <c r="M73" s="318"/>
      <c r="N73" s="63"/>
      <c r="O73" s="63"/>
      <c r="P73" s="63"/>
      <c r="Q73" s="63"/>
      <c r="R73" s="63"/>
      <c r="S73" s="55"/>
      <c r="T73" s="63"/>
      <c r="U73" s="63"/>
      <c r="V73" s="63"/>
    </row>
    <row r="74" spans="2:22" s="19" customFormat="1" ht="10.5" customHeight="1" x14ac:dyDescent="0.2">
      <c r="B74" s="14" t="s">
        <v>30</v>
      </c>
      <c r="D74" s="52"/>
      <c r="G74" s="52"/>
      <c r="M74" s="59"/>
      <c r="N74" s="54"/>
      <c r="O74" s="54"/>
      <c r="P74" s="54"/>
      <c r="Q74" s="54"/>
      <c r="R74" s="54"/>
      <c r="S74" s="54"/>
      <c r="T74" s="54"/>
      <c r="U74" s="54"/>
      <c r="V74" s="54"/>
    </row>
    <row r="75" spans="2:22" s="19" customFormat="1" x14ac:dyDescent="0.2">
      <c r="B75" s="14" t="s">
        <v>89</v>
      </c>
      <c r="M75" s="59"/>
      <c r="N75" s="54"/>
      <c r="O75" s="54"/>
      <c r="P75" s="54"/>
      <c r="Q75" s="54"/>
      <c r="R75" s="54"/>
      <c r="S75" s="54"/>
      <c r="T75" s="54"/>
      <c r="U75" s="54"/>
      <c r="V75" s="54"/>
    </row>
    <row r="76" spans="2:22" s="19" customFormat="1" x14ac:dyDescent="0.2">
      <c r="B76" s="113" t="str">
        <f>B52</f>
        <v>- Sin movimiento. No se registraron metros cuadrados en el período de referencia</v>
      </c>
      <c r="C76" s="54"/>
      <c r="D76" s="54"/>
      <c r="E76" s="54"/>
      <c r="F76" s="54"/>
      <c r="G76" s="54"/>
      <c r="H76" s="54"/>
      <c r="I76" s="54"/>
      <c r="J76" s="54"/>
      <c r="K76" s="54"/>
      <c r="M76" s="318"/>
      <c r="N76" s="54"/>
      <c r="O76" s="54"/>
      <c r="P76" s="54"/>
      <c r="Q76" s="54"/>
      <c r="R76" s="54"/>
      <c r="S76" s="54"/>
      <c r="T76" s="54"/>
      <c r="U76" s="54"/>
      <c r="V76" s="54"/>
    </row>
  </sheetData>
  <mergeCells count="13">
    <mergeCell ref="B60:B61"/>
    <mergeCell ref="C60:C61"/>
    <mergeCell ref="M60:M61"/>
    <mergeCell ref="N60:N61"/>
    <mergeCell ref="B6:J7"/>
    <mergeCell ref="B15:B16"/>
    <mergeCell ref="C15:C16"/>
    <mergeCell ref="M15:M16"/>
    <mergeCell ref="N15:N16"/>
    <mergeCell ref="B38:B39"/>
    <mergeCell ref="C38:C39"/>
    <mergeCell ref="M38:M39"/>
    <mergeCell ref="N38:N39"/>
  </mergeCells>
  <pageMargins left="0.7" right="0.7" top="0.75" bottom="0.75" header="0.3" footer="0.3"/>
  <pageSetup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53"/>
  <sheetViews>
    <sheetView topLeftCell="T25" zoomScaleNormal="100" workbookViewId="0">
      <selection activeCell="K51" sqref="K51:L51"/>
    </sheetView>
  </sheetViews>
  <sheetFormatPr baseColWidth="10" defaultRowHeight="12.75" x14ac:dyDescent="0.2"/>
  <cols>
    <col min="1" max="1" width="4.5703125" style="150" customWidth="1"/>
    <col min="2" max="2" width="17.5703125" style="150" customWidth="1"/>
    <col min="3" max="4" width="11.42578125" style="150"/>
    <col min="5" max="5" width="8" style="150" customWidth="1"/>
    <col min="6" max="7" width="11.42578125" style="150"/>
    <col min="8" max="8" width="7.85546875" style="150" customWidth="1"/>
    <col min="9" max="9" width="9" style="150" customWidth="1"/>
    <col min="10" max="10" width="7.7109375" style="150" customWidth="1"/>
    <col min="11" max="11" width="7.5703125" style="150" customWidth="1"/>
    <col min="12" max="12" width="8.42578125" style="150" customWidth="1"/>
    <col min="13" max="13" width="7.7109375" style="150" customWidth="1"/>
    <col min="14" max="14" width="7.5703125" style="150" customWidth="1"/>
    <col min="15" max="15" width="8.140625" style="150" customWidth="1"/>
    <col min="16" max="16" width="11.42578125" style="150"/>
    <col min="17" max="17" width="6.85546875" style="150" customWidth="1"/>
    <col min="18" max="18" width="6.7109375" style="150" customWidth="1"/>
    <col min="19" max="19" width="8.5703125" style="150" customWidth="1"/>
    <col min="20" max="23" width="11.42578125" style="150"/>
    <col min="24" max="24" width="8" style="150" customWidth="1"/>
    <col min="25" max="25" width="11.42578125" style="150"/>
    <col min="26" max="26" width="8.7109375" style="150" customWidth="1"/>
    <col min="27" max="27" width="8.140625" style="150" customWidth="1"/>
    <col min="28" max="28" width="9.140625" style="150" customWidth="1"/>
    <col min="29" max="30" width="8" style="150" customWidth="1"/>
    <col min="31" max="31" width="8.7109375" style="150" customWidth="1"/>
    <col min="32" max="32" width="5.85546875" style="150" customWidth="1"/>
    <col min="33" max="33" width="7.7109375" style="150" customWidth="1"/>
    <col min="34" max="34" width="8.42578125" style="150" customWidth="1"/>
    <col min="35" max="35" width="11.42578125" style="150"/>
    <col min="36" max="36" width="6" style="150" customWidth="1"/>
    <col min="37" max="37" width="5.7109375" style="150" customWidth="1"/>
    <col min="38" max="38" width="8.85546875" style="150" customWidth="1"/>
    <col min="39" max="16384" width="11.42578125" style="150"/>
  </cols>
  <sheetData>
    <row r="1" spans="2:38" ht="14.25" customHeight="1" x14ac:dyDescent="0.2"/>
    <row r="2" spans="2:38" ht="14.25" customHeight="1" x14ac:dyDescent="0.2">
      <c r="B2" s="2"/>
      <c r="C2" s="2"/>
      <c r="D2" s="2"/>
      <c r="E2" s="2"/>
      <c r="F2" s="2"/>
      <c r="G2" s="2"/>
      <c r="H2" s="2"/>
      <c r="I2" s="2"/>
    </row>
    <row r="3" spans="2:38" ht="14.25" customHeight="1" x14ac:dyDescent="0.2">
      <c r="B3" s="2"/>
      <c r="C3" s="2"/>
      <c r="D3" s="2"/>
      <c r="E3" s="2"/>
      <c r="F3" s="2"/>
      <c r="G3" s="2"/>
      <c r="H3" s="2"/>
      <c r="I3" s="2"/>
    </row>
    <row r="4" spans="2:38" ht="14.25" customHeight="1" x14ac:dyDescent="0.2">
      <c r="B4" s="2"/>
      <c r="C4" s="2"/>
      <c r="D4" s="2"/>
      <c r="E4" s="2"/>
      <c r="F4" s="2"/>
      <c r="G4" s="2"/>
      <c r="H4" s="2"/>
      <c r="I4" s="2"/>
    </row>
    <row r="5" spans="2:38" ht="14.25" customHeight="1" x14ac:dyDescent="0.2">
      <c r="B5" s="2"/>
      <c r="C5" s="2"/>
      <c r="D5" s="2"/>
      <c r="E5" s="2"/>
      <c r="F5" s="2"/>
      <c r="G5" s="2"/>
      <c r="H5" s="2"/>
      <c r="I5" s="2"/>
    </row>
    <row r="6" spans="2:38" s="212" customFormat="1" ht="14.25" customHeight="1" x14ac:dyDescent="0.2">
      <c r="B6" s="350" t="s">
        <v>272</v>
      </c>
      <c r="C6" s="351"/>
      <c r="D6" s="351"/>
      <c r="E6" s="351"/>
      <c r="F6" s="351"/>
      <c r="G6" s="351"/>
      <c r="H6" s="351"/>
      <c r="I6" s="351"/>
      <c r="J6" s="351"/>
    </row>
    <row r="7" spans="2:38" s="212" customFormat="1" ht="14.25" customHeight="1" x14ac:dyDescent="0.2">
      <c r="B7" s="350"/>
      <c r="C7" s="351"/>
      <c r="D7" s="351"/>
      <c r="E7" s="351"/>
      <c r="F7" s="351"/>
      <c r="G7" s="351"/>
      <c r="H7" s="351"/>
      <c r="I7" s="351"/>
      <c r="J7" s="351"/>
    </row>
    <row r="8" spans="2:38" s="212" customFormat="1" ht="14.25" customHeight="1" x14ac:dyDescent="0.25">
      <c r="B8" s="213"/>
    </row>
    <row r="9" spans="2:38" s="212" customFormat="1" ht="14.25" customHeight="1" x14ac:dyDescent="0.25">
      <c r="B9" s="213" t="s">
        <v>191</v>
      </c>
    </row>
    <row r="10" spans="2:38" ht="15" x14ac:dyDescent="0.25">
      <c r="B10" s="213" t="s">
        <v>187</v>
      </c>
    </row>
    <row r="12" spans="2:38" s="271" customFormat="1" x14ac:dyDescent="0.2">
      <c r="B12" s="135" t="s">
        <v>159</v>
      </c>
      <c r="C12" s="186"/>
      <c r="D12" s="186"/>
      <c r="E12" s="186"/>
      <c r="F12" s="186"/>
      <c r="G12" s="186"/>
      <c r="H12" s="186"/>
      <c r="I12" s="186"/>
      <c r="J12" s="186"/>
      <c r="K12" s="186"/>
      <c r="L12" s="186"/>
      <c r="M12" s="186"/>
      <c r="N12" s="186"/>
      <c r="O12" s="186"/>
      <c r="P12" s="186"/>
      <c r="Q12" s="186"/>
      <c r="R12" s="186"/>
      <c r="S12" s="186"/>
      <c r="U12" s="136" t="s">
        <v>160</v>
      </c>
      <c r="V12" s="272"/>
      <c r="W12" s="272"/>
      <c r="X12" s="272"/>
      <c r="Y12" s="272"/>
      <c r="Z12" s="272"/>
      <c r="AA12" s="272"/>
      <c r="AB12" s="272"/>
      <c r="AC12" s="272"/>
      <c r="AD12" s="272"/>
      <c r="AE12" s="272"/>
      <c r="AF12" s="272"/>
      <c r="AG12" s="272"/>
      <c r="AH12" s="272"/>
      <c r="AI12" s="272"/>
      <c r="AJ12" s="272"/>
      <c r="AK12" s="272"/>
      <c r="AL12" s="272"/>
    </row>
    <row r="13" spans="2:38" s="273" customFormat="1" x14ac:dyDescent="0.2">
      <c r="B13" s="137" t="s">
        <v>55</v>
      </c>
      <c r="C13" s="151"/>
      <c r="D13" s="151"/>
      <c r="E13" s="151"/>
      <c r="F13" s="151"/>
      <c r="G13" s="151"/>
      <c r="H13" s="151"/>
      <c r="I13" s="151"/>
      <c r="J13" s="151"/>
      <c r="K13" s="151"/>
      <c r="L13" s="151"/>
      <c r="M13" s="151"/>
      <c r="N13" s="151"/>
      <c r="O13" s="151"/>
      <c r="P13" s="151"/>
      <c r="Q13" s="151"/>
      <c r="R13" s="151"/>
      <c r="S13" s="151"/>
      <c r="T13" s="151"/>
      <c r="U13" s="136" t="s">
        <v>92</v>
      </c>
      <c r="V13" s="136"/>
      <c r="W13" s="136"/>
      <c r="X13" s="136"/>
      <c r="Y13" s="136"/>
      <c r="Z13" s="136"/>
      <c r="AA13" s="136"/>
      <c r="AB13" s="136"/>
      <c r="AC13" s="136"/>
      <c r="AD13" s="136"/>
      <c r="AE13" s="136"/>
      <c r="AF13" s="136"/>
      <c r="AG13" s="136"/>
      <c r="AH13" s="136"/>
      <c r="AI13" s="136"/>
      <c r="AJ13" s="136"/>
      <c r="AK13" s="136"/>
      <c r="AL13" s="151"/>
    </row>
    <row r="14" spans="2:38" s="273" customFormat="1" x14ac:dyDescent="0.2">
      <c r="B14" s="134" t="str">
        <f>+'ANEXO A'!B14</f>
        <v>III trimestre de 2017</v>
      </c>
      <c r="C14" s="151"/>
      <c r="D14" s="151"/>
      <c r="E14" s="151"/>
      <c r="F14" s="151"/>
      <c r="G14" s="151"/>
      <c r="H14" s="151"/>
      <c r="I14" s="151"/>
      <c r="J14" s="151"/>
      <c r="K14" s="151"/>
      <c r="L14" s="151"/>
      <c r="M14" s="151"/>
      <c r="N14" s="151"/>
      <c r="O14" s="151"/>
      <c r="P14" s="151"/>
      <c r="Q14" s="151"/>
      <c r="R14" s="151"/>
      <c r="S14" s="152" t="s">
        <v>0</v>
      </c>
      <c r="T14" s="152"/>
      <c r="U14" s="214" t="str">
        <f>+'ANEXO A'!U14</f>
        <v>IV trimestre de 2017 / III trimestre de 2017</v>
      </c>
      <c r="V14" s="136"/>
      <c r="W14" s="136"/>
      <c r="X14" s="136"/>
      <c r="Y14" s="136"/>
      <c r="Z14" s="136"/>
      <c r="AA14" s="136"/>
      <c r="AB14" s="136"/>
      <c r="AC14" s="136"/>
      <c r="AD14" s="136"/>
      <c r="AE14" s="136"/>
      <c r="AF14" s="136"/>
      <c r="AG14" s="136"/>
      <c r="AH14" s="136"/>
      <c r="AI14" s="136"/>
      <c r="AJ14" s="136"/>
      <c r="AK14" s="136"/>
      <c r="AL14" s="152" t="s">
        <v>31</v>
      </c>
    </row>
    <row r="15" spans="2:38" s="273" customFormat="1" ht="24.75" customHeight="1" x14ac:dyDescent="0.2">
      <c r="B15" s="216" t="s">
        <v>1</v>
      </c>
      <c r="C15" s="188" t="s">
        <v>2</v>
      </c>
      <c r="D15" s="217" t="s">
        <v>106</v>
      </c>
      <c r="E15" s="218" t="s">
        <v>46</v>
      </c>
      <c r="F15" s="217" t="s">
        <v>104</v>
      </c>
      <c r="G15" s="218" t="s">
        <v>47</v>
      </c>
      <c r="H15" s="218" t="s">
        <v>99</v>
      </c>
      <c r="I15" s="218" t="s">
        <v>100</v>
      </c>
      <c r="J15" s="218" t="s">
        <v>50</v>
      </c>
      <c r="K15" s="218" t="s">
        <v>51</v>
      </c>
      <c r="L15" s="218" t="s">
        <v>56</v>
      </c>
      <c r="M15" s="218" t="s">
        <v>63</v>
      </c>
      <c r="N15" s="218" t="s">
        <v>57</v>
      </c>
      <c r="O15" s="218" t="s">
        <v>58</v>
      </c>
      <c r="P15" s="218" t="s">
        <v>59</v>
      </c>
      <c r="Q15" s="218" t="s">
        <v>60</v>
      </c>
      <c r="R15" s="218" t="s">
        <v>61</v>
      </c>
      <c r="S15" s="218" t="s">
        <v>62</v>
      </c>
      <c r="T15" s="274"/>
      <c r="U15" s="275" t="s">
        <v>1</v>
      </c>
      <c r="V15" s="188" t="s">
        <v>2</v>
      </c>
      <c r="W15" s="217" t="s">
        <v>106</v>
      </c>
      <c r="X15" s="218" t="s">
        <v>46</v>
      </c>
      <c r="Y15" s="217" t="s">
        <v>104</v>
      </c>
      <c r="Z15" s="218" t="s">
        <v>47</v>
      </c>
      <c r="AA15" s="218" t="s">
        <v>99</v>
      </c>
      <c r="AB15" s="218" t="s">
        <v>100</v>
      </c>
      <c r="AC15" s="218" t="s">
        <v>50</v>
      </c>
      <c r="AD15" s="218" t="s">
        <v>51</v>
      </c>
      <c r="AE15" s="218" t="s">
        <v>56</v>
      </c>
      <c r="AF15" s="218" t="s">
        <v>63</v>
      </c>
      <c r="AG15" s="218" t="s">
        <v>57</v>
      </c>
      <c r="AH15" s="218" t="s">
        <v>58</v>
      </c>
      <c r="AI15" s="218" t="s">
        <v>59</v>
      </c>
      <c r="AJ15" s="218" t="s">
        <v>60</v>
      </c>
      <c r="AK15" s="218" t="s">
        <v>61</v>
      </c>
      <c r="AL15" s="218" t="s">
        <v>62</v>
      </c>
    </row>
    <row r="16" spans="2:38" s="273" customFormat="1" x14ac:dyDescent="0.2">
      <c r="B16" s="219" t="s">
        <v>2</v>
      </c>
      <c r="C16" s="276">
        <f>SUM(D16:S16)</f>
        <v>1152595</v>
      </c>
      <c r="D16" s="276">
        <f>SUM(D17:D26)</f>
        <v>109933</v>
      </c>
      <c r="E16" s="276">
        <f t="shared" ref="E16:S16" si="0">SUM(E17:E26)</f>
        <v>231210</v>
      </c>
      <c r="F16" s="276">
        <f t="shared" si="0"/>
        <v>144184</v>
      </c>
      <c r="G16" s="276">
        <f t="shared" si="0"/>
        <v>116544</v>
      </c>
      <c r="H16" s="276">
        <f t="shared" si="0"/>
        <v>111187</v>
      </c>
      <c r="I16" s="276">
        <f t="shared" si="0"/>
        <v>70041</v>
      </c>
      <c r="J16" s="276">
        <f t="shared" si="0"/>
        <v>21918</v>
      </c>
      <c r="K16" s="276">
        <f t="shared" si="0"/>
        <v>88235</v>
      </c>
      <c r="L16" s="276">
        <f t="shared" si="0"/>
        <v>73031</v>
      </c>
      <c r="M16" s="276">
        <f t="shared" si="0"/>
        <v>30580</v>
      </c>
      <c r="N16" s="276">
        <f t="shared" si="0"/>
        <v>27596</v>
      </c>
      <c r="O16" s="276">
        <f t="shared" si="0"/>
        <v>13781</v>
      </c>
      <c r="P16" s="276">
        <f t="shared" si="0"/>
        <v>42684</v>
      </c>
      <c r="Q16" s="276">
        <f t="shared" si="0"/>
        <v>11569</v>
      </c>
      <c r="R16" s="276">
        <f t="shared" si="0"/>
        <v>24827</v>
      </c>
      <c r="S16" s="276">
        <f t="shared" si="0"/>
        <v>35275</v>
      </c>
      <c r="T16" s="156"/>
      <c r="U16" s="219" t="s">
        <v>2</v>
      </c>
      <c r="V16" s="224">
        <v>21.6726603880808</v>
      </c>
      <c r="W16" s="224">
        <v>109.10008823556169</v>
      </c>
      <c r="X16" s="224">
        <v>39.727952943211818</v>
      </c>
      <c r="Y16" s="224">
        <v>-35.254952005770406</v>
      </c>
      <c r="Z16" s="224">
        <v>34.47968149368478</v>
      </c>
      <c r="AA16" s="224">
        <v>0.66554543246961373</v>
      </c>
      <c r="AB16" s="224">
        <v>106.24634142859182</v>
      </c>
      <c r="AC16" s="224">
        <v>39.976275207591925</v>
      </c>
      <c r="AD16" s="224">
        <v>-70.147900493001643</v>
      </c>
      <c r="AE16" s="224">
        <v>18.407251715025126</v>
      </c>
      <c r="AF16" s="224">
        <v>-30.206017004578158</v>
      </c>
      <c r="AG16" s="224">
        <v>80.642122046673421</v>
      </c>
      <c r="AH16" s="224">
        <v>-16.181699441259696</v>
      </c>
      <c r="AI16" s="224">
        <v>-24.008996345234749</v>
      </c>
      <c r="AJ16" s="224">
        <v>169.06387760394159</v>
      </c>
      <c r="AK16" s="224">
        <v>-38.039231481854429</v>
      </c>
      <c r="AL16" s="224">
        <v>7.1835577604535814</v>
      </c>
    </row>
    <row r="17" spans="2:38" s="273" customFormat="1" x14ac:dyDescent="0.2">
      <c r="B17" s="220" t="s">
        <v>3</v>
      </c>
      <c r="C17" s="277">
        <f t="shared" ref="C17:C26" si="1">SUM(D17:S17)</f>
        <v>445879</v>
      </c>
      <c r="D17" s="278">
        <v>43610</v>
      </c>
      <c r="E17" s="278">
        <v>108454</v>
      </c>
      <c r="F17" s="278">
        <v>24850</v>
      </c>
      <c r="G17" s="278">
        <v>29076</v>
      </c>
      <c r="H17" s="278">
        <v>51988</v>
      </c>
      <c r="I17" s="278">
        <v>52494</v>
      </c>
      <c r="J17" s="278">
        <v>6530</v>
      </c>
      <c r="K17" s="278">
        <v>32553</v>
      </c>
      <c r="L17" s="278">
        <v>48313</v>
      </c>
      <c r="M17" s="278">
        <v>14124</v>
      </c>
      <c r="N17" s="278">
        <v>9391</v>
      </c>
      <c r="O17" s="278">
        <v>6974</v>
      </c>
      <c r="P17" s="278">
        <v>3863</v>
      </c>
      <c r="Q17" s="278">
        <v>4803</v>
      </c>
      <c r="R17" s="278">
        <v>5824</v>
      </c>
      <c r="S17" s="278">
        <v>3032</v>
      </c>
      <c r="T17" s="158"/>
      <c r="U17" s="215" t="s">
        <v>3</v>
      </c>
      <c r="V17" s="224">
        <v>46.472697749837948</v>
      </c>
      <c r="W17" s="279">
        <v>59.412978674615914</v>
      </c>
      <c r="X17" s="279">
        <v>56.670108986298345</v>
      </c>
      <c r="Y17" s="279">
        <v>-35.327967806841045</v>
      </c>
      <c r="Z17" s="279">
        <v>177.28710964369242</v>
      </c>
      <c r="AA17" s="279">
        <v>24.682619065938297</v>
      </c>
      <c r="AB17" s="279">
        <v>111.57656113079591</v>
      </c>
      <c r="AC17" s="279">
        <v>127.81010719754974</v>
      </c>
      <c r="AD17" s="279">
        <v>-79.184714158449296</v>
      </c>
      <c r="AE17" s="279">
        <v>-3.2268747542069462</v>
      </c>
      <c r="AF17" s="279">
        <v>-85.365335598980465</v>
      </c>
      <c r="AG17" s="279">
        <v>205.69694388244062</v>
      </c>
      <c r="AH17" s="279">
        <v>-83.553197591052481</v>
      </c>
      <c r="AI17" s="279">
        <v>-41.056173958063681</v>
      </c>
      <c r="AJ17" s="279">
        <v>473.72475536123261</v>
      </c>
      <c r="AK17" s="279">
        <v>-62.58585164835165</v>
      </c>
      <c r="AL17" s="279">
        <v>188.1266490765172</v>
      </c>
    </row>
    <row r="18" spans="2:38" s="273" customFormat="1" x14ac:dyDescent="0.2">
      <c r="B18" s="220" t="s">
        <v>6</v>
      </c>
      <c r="C18" s="277">
        <f t="shared" si="1"/>
        <v>11977</v>
      </c>
      <c r="D18" s="278">
        <v>3048</v>
      </c>
      <c r="E18" s="278">
        <v>4634</v>
      </c>
      <c r="F18" s="293" t="s">
        <v>13</v>
      </c>
      <c r="G18" s="278">
        <v>81</v>
      </c>
      <c r="H18" s="278">
        <v>539</v>
      </c>
      <c r="I18" s="293" t="s">
        <v>13</v>
      </c>
      <c r="J18" s="293" t="s">
        <v>13</v>
      </c>
      <c r="K18" s="278">
        <v>626</v>
      </c>
      <c r="L18" s="278">
        <v>249</v>
      </c>
      <c r="M18" s="293" t="s">
        <v>13</v>
      </c>
      <c r="N18" s="293" t="s">
        <v>13</v>
      </c>
      <c r="O18" s="293" t="s">
        <v>13</v>
      </c>
      <c r="P18" s="278">
        <v>540</v>
      </c>
      <c r="Q18" s="278"/>
      <c r="R18" s="278">
        <v>700</v>
      </c>
      <c r="S18" s="278">
        <v>1560</v>
      </c>
      <c r="T18" s="158"/>
      <c r="U18" s="215" t="s">
        <v>6</v>
      </c>
      <c r="V18" s="224">
        <v>746.63104283209486</v>
      </c>
      <c r="W18" s="279">
        <v>2194.98031496063</v>
      </c>
      <c r="X18" s="279">
        <v>292.05869659041866</v>
      </c>
      <c r="Y18" s="279" t="s">
        <v>13</v>
      </c>
      <c r="Z18" s="279">
        <v>1682.7160493827162</v>
      </c>
      <c r="AA18" s="279">
        <v>-4.8237476808905342</v>
      </c>
      <c r="AB18" s="279" t="s">
        <v>13</v>
      </c>
      <c r="AC18" s="279" t="s">
        <v>13</v>
      </c>
      <c r="AD18" s="279">
        <v>-100</v>
      </c>
      <c r="AE18" s="279">
        <v>-100</v>
      </c>
      <c r="AF18" s="279" t="s">
        <v>13</v>
      </c>
      <c r="AG18" s="279" t="s">
        <v>13</v>
      </c>
      <c r="AH18" s="279" t="s">
        <v>13</v>
      </c>
      <c r="AI18" s="279">
        <v>57.407407407407419</v>
      </c>
      <c r="AJ18" s="279" t="s">
        <v>13</v>
      </c>
      <c r="AK18" s="279">
        <v>162</v>
      </c>
      <c r="AL18" s="279">
        <v>232.82051282051282</v>
      </c>
    </row>
    <row r="19" spans="2:38" s="273" customFormat="1" x14ac:dyDescent="0.2">
      <c r="B19" s="220" t="s">
        <v>4</v>
      </c>
      <c r="C19" s="277">
        <f t="shared" si="1"/>
        <v>70729</v>
      </c>
      <c r="D19" s="278">
        <v>4780</v>
      </c>
      <c r="E19" s="278">
        <v>6436</v>
      </c>
      <c r="F19" s="278">
        <v>4779</v>
      </c>
      <c r="G19" s="278">
        <v>5658</v>
      </c>
      <c r="H19" s="278">
        <v>4353</v>
      </c>
      <c r="I19" s="278">
        <v>3823</v>
      </c>
      <c r="J19" s="278">
        <v>1539</v>
      </c>
      <c r="K19" s="278">
        <v>23846</v>
      </c>
      <c r="L19" s="278">
        <v>1559</v>
      </c>
      <c r="M19" s="278">
        <v>2158</v>
      </c>
      <c r="N19" s="278">
        <v>1397</v>
      </c>
      <c r="O19" s="278">
        <v>1046</v>
      </c>
      <c r="P19" s="278">
        <v>4245</v>
      </c>
      <c r="Q19" s="278">
        <v>558</v>
      </c>
      <c r="R19" s="278">
        <v>1222</v>
      </c>
      <c r="S19" s="278">
        <v>3330</v>
      </c>
      <c r="T19" s="158"/>
      <c r="U19" s="215" t="s">
        <v>4</v>
      </c>
      <c r="V19" s="224">
        <v>-23.057020458369266</v>
      </c>
      <c r="W19" s="279">
        <v>76.40167364016736</v>
      </c>
      <c r="X19" s="279">
        <v>83.980733374766913</v>
      </c>
      <c r="Y19" s="279">
        <v>-0.62774639045825609</v>
      </c>
      <c r="Z19" s="279">
        <v>3.3404029692470942</v>
      </c>
      <c r="AA19" s="279">
        <v>6.8458534344130442</v>
      </c>
      <c r="AB19" s="279">
        <v>-16.034527857703367</v>
      </c>
      <c r="AC19" s="279">
        <v>127.6803118908382</v>
      </c>
      <c r="AD19" s="279">
        <v>-98.549022896921912</v>
      </c>
      <c r="AE19" s="279">
        <v>128.60808210391275</v>
      </c>
      <c r="AF19" s="279">
        <v>-45.597775718257651</v>
      </c>
      <c r="AG19" s="279">
        <v>117.53758052970653</v>
      </c>
      <c r="AH19" s="279">
        <v>-100</v>
      </c>
      <c r="AI19" s="279">
        <v>-47.679623085983515</v>
      </c>
      <c r="AJ19" s="279">
        <v>-68.817204301075265</v>
      </c>
      <c r="AK19" s="279">
        <v>-100</v>
      </c>
      <c r="AL19" s="279">
        <v>-49.879879879879887</v>
      </c>
    </row>
    <row r="20" spans="2:38" s="273" customFormat="1" x14ac:dyDescent="0.2">
      <c r="B20" s="220" t="s">
        <v>5</v>
      </c>
      <c r="C20" s="277">
        <f t="shared" si="1"/>
        <v>312782</v>
      </c>
      <c r="D20" s="278">
        <v>40761</v>
      </c>
      <c r="E20" s="278">
        <v>17880</v>
      </c>
      <c r="F20" s="278">
        <v>37730</v>
      </c>
      <c r="G20" s="278">
        <v>55713</v>
      </c>
      <c r="H20" s="278">
        <v>17112</v>
      </c>
      <c r="I20" s="278">
        <v>11384</v>
      </c>
      <c r="J20" s="278">
        <v>10834</v>
      </c>
      <c r="K20" s="278">
        <v>10942</v>
      </c>
      <c r="L20" s="278">
        <v>10214</v>
      </c>
      <c r="M20" s="278">
        <v>6166</v>
      </c>
      <c r="N20" s="278">
        <v>14009</v>
      </c>
      <c r="O20" s="278">
        <v>5717</v>
      </c>
      <c r="P20" s="278">
        <v>31753</v>
      </c>
      <c r="Q20" s="278">
        <v>4916</v>
      </c>
      <c r="R20" s="278">
        <v>12248</v>
      </c>
      <c r="S20" s="278">
        <v>25403</v>
      </c>
      <c r="T20" s="228"/>
      <c r="U20" s="215" t="s">
        <v>5</v>
      </c>
      <c r="V20" s="224">
        <v>6.7571023908025438</v>
      </c>
      <c r="W20" s="279">
        <v>-2.5980716861705986</v>
      </c>
      <c r="X20" s="279">
        <v>7.9809843400447562</v>
      </c>
      <c r="Y20" s="279">
        <v>40.720911741319924</v>
      </c>
      <c r="Z20" s="279">
        <v>-3.5198248164701198</v>
      </c>
      <c r="AA20" s="279">
        <v>-12.651940158952783</v>
      </c>
      <c r="AB20" s="279">
        <v>15.293394237526357</v>
      </c>
      <c r="AC20" s="279">
        <v>-0.54458187188480167</v>
      </c>
      <c r="AD20" s="279">
        <v>48.866751964905859</v>
      </c>
      <c r="AE20" s="279">
        <v>98.002741335421973</v>
      </c>
      <c r="AF20" s="279">
        <v>43.70742783003567</v>
      </c>
      <c r="AG20" s="279">
        <v>0.15704190163465626</v>
      </c>
      <c r="AH20" s="279">
        <v>81.983557810040224</v>
      </c>
      <c r="AI20" s="279">
        <v>-22.942714074260692</v>
      </c>
      <c r="AJ20" s="279">
        <v>-45.016273393002436</v>
      </c>
      <c r="AK20" s="279">
        <v>-8.1482691051600256</v>
      </c>
      <c r="AL20" s="279">
        <v>-17.391646655906783</v>
      </c>
    </row>
    <row r="21" spans="2:38" s="273" customFormat="1" x14ac:dyDescent="0.2">
      <c r="B21" s="220" t="s">
        <v>7</v>
      </c>
      <c r="C21" s="277">
        <f t="shared" si="1"/>
        <v>196697</v>
      </c>
      <c r="D21" s="278">
        <v>7648</v>
      </c>
      <c r="E21" s="278">
        <v>70255</v>
      </c>
      <c r="F21" s="278">
        <v>74728</v>
      </c>
      <c r="G21" s="278">
        <v>8134</v>
      </c>
      <c r="H21" s="278">
        <v>16739</v>
      </c>
      <c r="I21" s="278">
        <v>462</v>
      </c>
      <c r="J21" s="278">
        <v>284</v>
      </c>
      <c r="K21" s="278">
        <v>1400</v>
      </c>
      <c r="L21" s="278">
        <v>11469</v>
      </c>
      <c r="M21" s="278">
        <v>270</v>
      </c>
      <c r="N21" s="278">
        <v>1972</v>
      </c>
      <c r="O21" s="293" t="s">
        <v>13</v>
      </c>
      <c r="P21" s="278">
        <v>2096</v>
      </c>
      <c r="Q21" s="293" t="s">
        <v>13</v>
      </c>
      <c r="R21" s="278">
        <v>330</v>
      </c>
      <c r="S21" s="278">
        <v>910</v>
      </c>
      <c r="T21" s="158"/>
      <c r="U21" s="215" t="s">
        <v>7</v>
      </c>
      <c r="V21" s="224">
        <v>-38.385435466733099</v>
      </c>
      <c r="W21" s="279">
        <v>42.141736401673654</v>
      </c>
      <c r="X21" s="279">
        <v>-35.035228809337411</v>
      </c>
      <c r="Y21" s="279">
        <v>-76.853388288191837</v>
      </c>
      <c r="Z21" s="279">
        <v>-62.269486107696096</v>
      </c>
      <c r="AA21" s="279">
        <v>-9.5405938228090008</v>
      </c>
      <c r="AB21" s="279">
        <v>1465.8008658008657</v>
      </c>
      <c r="AC21" s="279">
        <v>260.91549295774649</v>
      </c>
      <c r="AD21" s="279">
        <v>43.214285714285722</v>
      </c>
      <c r="AE21" s="279">
        <v>34.46682361147441</v>
      </c>
      <c r="AF21" s="279">
        <v>244.44444444444446</v>
      </c>
      <c r="AG21" s="279">
        <v>-45.334685598377277</v>
      </c>
      <c r="AH21" s="279" t="s">
        <v>13</v>
      </c>
      <c r="AI21" s="279">
        <v>-50.858778625954201</v>
      </c>
      <c r="AJ21" s="279" t="s">
        <v>13</v>
      </c>
      <c r="AK21" s="279">
        <v>-100</v>
      </c>
      <c r="AL21" s="279">
        <v>-72.527472527472526</v>
      </c>
    </row>
    <row r="22" spans="2:38" s="273" customFormat="1" x14ac:dyDescent="0.2">
      <c r="B22" s="220" t="s">
        <v>8</v>
      </c>
      <c r="C22" s="277">
        <f t="shared" si="1"/>
        <v>19192</v>
      </c>
      <c r="D22" s="278">
        <v>3705</v>
      </c>
      <c r="E22" s="278">
        <v>1558</v>
      </c>
      <c r="F22" s="278">
        <v>50</v>
      </c>
      <c r="G22" s="278">
        <v>1390</v>
      </c>
      <c r="H22" s="278">
        <v>12489</v>
      </c>
      <c r="I22" s="293" t="s">
        <v>13</v>
      </c>
      <c r="J22" s="293" t="s">
        <v>13</v>
      </c>
      <c r="K22" s="293" t="s">
        <v>13</v>
      </c>
      <c r="L22" s="293" t="s">
        <v>13</v>
      </c>
      <c r="M22" s="293" t="s">
        <v>13</v>
      </c>
      <c r="N22" s="293" t="s">
        <v>13</v>
      </c>
      <c r="O22" s="293" t="s">
        <v>13</v>
      </c>
      <c r="P22" s="293" t="s">
        <v>13</v>
      </c>
      <c r="Q22" s="293" t="s">
        <v>13</v>
      </c>
      <c r="R22" s="293" t="s">
        <v>13</v>
      </c>
      <c r="S22" s="293" t="s">
        <v>13</v>
      </c>
      <c r="T22" s="158"/>
      <c r="U22" s="215" t="s">
        <v>8</v>
      </c>
      <c r="V22" s="224">
        <v>45.466861192163407</v>
      </c>
      <c r="W22" s="279">
        <v>410.85020242914982</v>
      </c>
      <c r="X22" s="279">
        <v>-100</v>
      </c>
      <c r="Y22" s="279">
        <v>-100</v>
      </c>
      <c r="Z22" s="279">
        <v>298.70503597122303</v>
      </c>
      <c r="AA22" s="279">
        <v>-90.455600928817361</v>
      </c>
      <c r="AB22" s="279" t="s">
        <v>13</v>
      </c>
      <c r="AC22" s="279" t="s">
        <v>13</v>
      </c>
      <c r="AD22" s="279" t="s">
        <v>13</v>
      </c>
      <c r="AE22" s="279" t="s">
        <v>13</v>
      </c>
      <c r="AF22" s="279" t="s">
        <v>13</v>
      </c>
      <c r="AG22" s="279" t="s">
        <v>13</v>
      </c>
      <c r="AH22" s="279" t="s">
        <v>13</v>
      </c>
      <c r="AI22" s="279" t="s">
        <v>13</v>
      </c>
      <c r="AJ22" s="279" t="s">
        <v>13</v>
      </c>
      <c r="AK22" s="279" t="s">
        <v>13</v>
      </c>
      <c r="AL22" s="279" t="s">
        <v>13</v>
      </c>
    </row>
    <row r="23" spans="2:38" s="273" customFormat="1" x14ac:dyDescent="0.2">
      <c r="B23" s="220" t="s">
        <v>9</v>
      </c>
      <c r="C23" s="277">
        <f t="shared" si="1"/>
        <v>25525</v>
      </c>
      <c r="D23" s="278">
        <v>1071</v>
      </c>
      <c r="E23" s="278">
        <v>4360</v>
      </c>
      <c r="F23" s="293" t="s">
        <v>13</v>
      </c>
      <c r="G23" s="278">
        <v>12023</v>
      </c>
      <c r="H23" s="278">
        <v>3622</v>
      </c>
      <c r="I23" s="278">
        <v>498</v>
      </c>
      <c r="J23" s="278">
        <v>2002</v>
      </c>
      <c r="K23" s="278">
        <v>928</v>
      </c>
      <c r="L23" s="278">
        <v>861</v>
      </c>
      <c r="M23" s="293" t="s">
        <v>13</v>
      </c>
      <c r="N23" s="293" t="s">
        <v>13</v>
      </c>
      <c r="O23" s="293" t="s">
        <v>13</v>
      </c>
      <c r="P23" s="293" t="s">
        <v>13</v>
      </c>
      <c r="Q23" s="293" t="s">
        <v>13</v>
      </c>
      <c r="R23" s="293" t="s">
        <v>13</v>
      </c>
      <c r="S23" s="278">
        <v>160</v>
      </c>
      <c r="T23" s="158"/>
      <c r="U23" s="215" t="s">
        <v>9</v>
      </c>
      <c r="V23" s="224">
        <v>-24.442703232125368</v>
      </c>
      <c r="W23" s="279">
        <v>-100</v>
      </c>
      <c r="X23" s="279">
        <v>-100</v>
      </c>
      <c r="Y23" s="279" t="s">
        <v>13</v>
      </c>
      <c r="Z23" s="279">
        <v>-54.412376278798966</v>
      </c>
      <c r="AA23" s="279">
        <v>-75.151849806736607</v>
      </c>
      <c r="AB23" s="279">
        <v>559.83935742971892</v>
      </c>
      <c r="AC23" s="279">
        <v>-100</v>
      </c>
      <c r="AD23" s="279">
        <v>-54.310344827586206</v>
      </c>
      <c r="AE23" s="279">
        <v>-69.80255516840883</v>
      </c>
      <c r="AF23" s="279" t="s">
        <v>13</v>
      </c>
      <c r="AG23" s="279" t="s">
        <v>13</v>
      </c>
      <c r="AH23" s="279" t="s">
        <v>13</v>
      </c>
      <c r="AI23" s="279" t="s">
        <v>13</v>
      </c>
      <c r="AJ23" s="279" t="s">
        <v>13</v>
      </c>
      <c r="AK23" s="279" t="s">
        <v>13</v>
      </c>
      <c r="AL23" s="279">
        <v>60.625</v>
      </c>
    </row>
    <row r="24" spans="2:38" s="273" customFormat="1" x14ac:dyDescent="0.2">
      <c r="B24" s="220" t="s">
        <v>14</v>
      </c>
      <c r="C24" s="277">
        <f t="shared" si="1"/>
        <v>13049</v>
      </c>
      <c r="D24" s="278">
        <v>2300</v>
      </c>
      <c r="E24" s="293" t="s">
        <v>13</v>
      </c>
      <c r="F24" s="293" t="s">
        <v>13</v>
      </c>
      <c r="G24" s="278">
        <v>3236</v>
      </c>
      <c r="H24" s="278">
        <v>3560</v>
      </c>
      <c r="I24" s="278">
        <v>581</v>
      </c>
      <c r="J24" s="293" t="s">
        <v>13</v>
      </c>
      <c r="K24" s="293" t="s">
        <v>13</v>
      </c>
      <c r="L24" s="293" t="s">
        <v>13</v>
      </c>
      <c r="M24" s="293" t="s">
        <v>13</v>
      </c>
      <c r="N24" s="278">
        <v>120</v>
      </c>
      <c r="O24" s="293" t="s">
        <v>13</v>
      </c>
      <c r="P24" s="293" t="s">
        <v>13</v>
      </c>
      <c r="Q24" s="278">
        <v>1052</v>
      </c>
      <c r="R24" s="278">
        <v>2200</v>
      </c>
      <c r="S24" s="293" t="s">
        <v>13</v>
      </c>
      <c r="T24" s="158"/>
      <c r="U24" s="215" t="s">
        <v>14</v>
      </c>
      <c r="V24" s="224">
        <v>64.219480419955545</v>
      </c>
      <c r="W24" s="279">
        <v>197.21739130434781</v>
      </c>
      <c r="X24" s="279" t="s">
        <v>13</v>
      </c>
      <c r="Y24" s="279" t="s">
        <v>13</v>
      </c>
      <c r="Z24" s="279">
        <v>-86.402966625463534</v>
      </c>
      <c r="AA24" s="279">
        <v>110.89887640449439</v>
      </c>
      <c r="AB24" s="279">
        <v>-100</v>
      </c>
      <c r="AC24" s="279" t="s">
        <v>13</v>
      </c>
      <c r="AD24" s="279" t="s">
        <v>13</v>
      </c>
      <c r="AE24" s="279" t="s">
        <v>13</v>
      </c>
      <c r="AF24" s="279" t="s">
        <v>13</v>
      </c>
      <c r="AG24" s="279">
        <v>-100</v>
      </c>
      <c r="AH24" s="279" t="s">
        <v>13</v>
      </c>
      <c r="AI24" s="279" t="s">
        <v>13</v>
      </c>
      <c r="AJ24" s="279">
        <v>-100</v>
      </c>
      <c r="AK24" s="279">
        <v>-100</v>
      </c>
      <c r="AL24" s="279" t="s">
        <v>13</v>
      </c>
    </row>
    <row r="25" spans="2:38" s="273" customFormat="1" x14ac:dyDescent="0.2">
      <c r="B25" s="220" t="s">
        <v>11</v>
      </c>
      <c r="C25" s="277">
        <f t="shared" si="1"/>
        <v>4648</v>
      </c>
      <c r="D25" s="293" t="s">
        <v>13</v>
      </c>
      <c r="E25" s="293" t="s">
        <v>13</v>
      </c>
      <c r="F25" s="278">
        <v>1647</v>
      </c>
      <c r="G25" s="278">
        <v>578</v>
      </c>
      <c r="H25" s="293" t="s">
        <v>13</v>
      </c>
      <c r="I25" s="293" t="s">
        <v>13</v>
      </c>
      <c r="J25" s="293" t="s">
        <v>13</v>
      </c>
      <c r="K25" s="293" t="s">
        <v>13</v>
      </c>
      <c r="L25" s="293" t="s">
        <v>13</v>
      </c>
      <c r="M25" s="278">
        <v>1823</v>
      </c>
      <c r="N25" s="293" t="s">
        <v>13</v>
      </c>
      <c r="O25" s="293" t="s">
        <v>13</v>
      </c>
      <c r="P25" s="293" t="s">
        <v>13</v>
      </c>
      <c r="Q25" s="293" t="s">
        <v>13</v>
      </c>
      <c r="R25" s="293" t="s">
        <v>13</v>
      </c>
      <c r="S25" s="278">
        <v>600</v>
      </c>
      <c r="T25" s="158"/>
      <c r="U25" s="215" t="s">
        <v>11</v>
      </c>
      <c r="V25" s="224">
        <v>-91.458691910499141</v>
      </c>
      <c r="W25" s="279" t="s">
        <v>13</v>
      </c>
      <c r="X25" s="279" t="s">
        <v>13</v>
      </c>
      <c r="Y25" s="279">
        <v>-100</v>
      </c>
      <c r="Z25" s="279">
        <v>-100</v>
      </c>
      <c r="AA25" s="279" t="s">
        <v>13</v>
      </c>
      <c r="AB25" s="279" t="s">
        <v>13</v>
      </c>
      <c r="AC25" s="279" t="s">
        <v>13</v>
      </c>
      <c r="AD25" s="279" t="s">
        <v>13</v>
      </c>
      <c r="AE25" s="279" t="s">
        <v>13</v>
      </c>
      <c r="AF25" s="279">
        <v>-100</v>
      </c>
      <c r="AG25" s="279" t="s">
        <v>13</v>
      </c>
      <c r="AH25" s="279" t="s">
        <v>13</v>
      </c>
      <c r="AI25" s="279" t="s">
        <v>13</v>
      </c>
      <c r="AJ25" s="279" t="s">
        <v>13</v>
      </c>
      <c r="AK25" s="279" t="s">
        <v>13</v>
      </c>
      <c r="AL25" s="279">
        <v>-100</v>
      </c>
    </row>
    <row r="26" spans="2:38" s="273" customFormat="1" x14ac:dyDescent="0.2">
      <c r="B26" s="221" t="s">
        <v>12</v>
      </c>
      <c r="C26" s="280">
        <f t="shared" si="1"/>
        <v>52117</v>
      </c>
      <c r="D26" s="281">
        <v>3010</v>
      </c>
      <c r="E26" s="281">
        <v>17633</v>
      </c>
      <c r="F26" s="281">
        <v>400</v>
      </c>
      <c r="G26" s="281">
        <v>655</v>
      </c>
      <c r="H26" s="281">
        <v>785</v>
      </c>
      <c r="I26" s="281">
        <v>799</v>
      </c>
      <c r="J26" s="281">
        <v>729</v>
      </c>
      <c r="K26" s="281">
        <v>17940</v>
      </c>
      <c r="L26" s="281">
        <v>366</v>
      </c>
      <c r="M26" s="281">
        <v>6039</v>
      </c>
      <c r="N26" s="281">
        <v>707</v>
      </c>
      <c r="O26" s="281">
        <v>44</v>
      </c>
      <c r="P26" s="281">
        <v>187</v>
      </c>
      <c r="Q26" s="281">
        <v>240</v>
      </c>
      <c r="R26" s="281">
        <v>2303</v>
      </c>
      <c r="S26" s="281">
        <v>280</v>
      </c>
      <c r="T26" s="158"/>
      <c r="U26" s="226" t="s">
        <v>12</v>
      </c>
      <c r="V26" s="227">
        <v>33.044879789703941</v>
      </c>
      <c r="W26" s="282">
        <v>73.887043189368768</v>
      </c>
      <c r="X26" s="282">
        <v>202.52367719616626</v>
      </c>
      <c r="Y26" s="282">
        <v>-13.75</v>
      </c>
      <c r="Z26" s="282">
        <v>-19.236641221374057</v>
      </c>
      <c r="AA26" s="282">
        <v>187.13375796178343</v>
      </c>
      <c r="AB26" s="282">
        <v>239.67459324155197</v>
      </c>
      <c r="AC26" s="282">
        <v>-58.847736625514401</v>
      </c>
      <c r="AD26" s="282">
        <v>-97.212931995540686</v>
      </c>
      <c r="AE26" s="282">
        <v>-31.69398907103826</v>
      </c>
      <c r="AF26" s="282">
        <v>-100</v>
      </c>
      <c r="AG26" s="282">
        <v>238.61386138613858</v>
      </c>
      <c r="AH26" s="282">
        <v>-100</v>
      </c>
      <c r="AI26" s="282">
        <v>-25.133689839572199</v>
      </c>
      <c r="AJ26" s="282">
        <v>106.25</v>
      </c>
      <c r="AK26" s="282">
        <v>-94.789405123751635</v>
      </c>
      <c r="AL26" s="282">
        <v>157.14285714285717</v>
      </c>
    </row>
    <row r="27" spans="2:38" s="273" customFormat="1" x14ac:dyDescent="0.2">
      <c r="B27" s="162" t="s">
        <v>91</v>
      </c>
      <c r="C27" s="150"/>
      <c r="D27" s="150"/>
      <c r="E27" s="150"/>
      <c r="F27" s="150"/>
      <c r="G27" s="150"/>
      <c r="H27" s="150"/>
      <c r="I27" s="150"/>
      <c r="J27" s="150"/>
      <c r="K27" s="150"/>
      <c r="L27" s="150"/>
      <c r="M27" s="150"/>
      <c r="N27" s="150"/>
      <c r="O27" s="150"/>
      <c r="P27" s="150"/>
      <c r="Q27" s="150"/>
      <c r="R27" s="150"/>
      <c r="S27" s="162"/>
      <c r="T27" s="283"/>
      <c r="U27" s="162" t="s">
        <v>91</v>
      </c>
      <c r="V27" s="222"/>
      <c r="W27" s="222"/>
      <c r="X27" s="222"/>
      <c r="Y27" s="222"/>
      <c r="Z27" s="222"/>
      <c r="AA27" s="222"/>
      <c r="AB27" s="222"/>
      <c r="AC27" s="215"/>
      <c r="AD27" s="215"/>
      <c r="AE27" s="215"/>
      <c r="AF27" s="215"/>
      <c r="AG27" s="215"/>
      <c r="AH27" s="215"/>
      <c r="AI27" s="215"/>
      <c r="AJ27" s="215"/>
      <c r="AK27" s="215"/>
      <c r="AL27" s="222"/>
    </row>
    <row r="28" spans="2:38" s="273" customFormat="1" x14ac:dyDescent="0.2">
      <c r="B28" s="164" t="s">
        <v>101</v>
      </c>
      <c r="C28" s="162"/>
      <c r="D28" s="162"/>
      <c r="E28" s="162"/>
      <c r="F28" s="162"/>
      <c r="G28" s="162"/>
      <c r="H28" s="162"/>
      <c r="I28" s="162"/>
      <c r="J28" s="162"/>
      <c r="K28" s="162"/>
      <c r="L28" s="162"/>
      <c r="M28" s="162"/>
      <c r="N28" s="162"/>
      <c r="O28" s="162"/>
      <c r="P28" s="162"/>
      <c r="Q28" s="162"/>
      <c r="R28" s="162"/>
      <c r="S28" s="162"/>
      <c r="T28" s="283"/>
      <c r="U28" s="162" t="s">
        <v>32</v>
      </c>
      <c r="V28" s="222"/>
      <c r="W28" s="222"/>
      <c r="X28" s="222"/>
      <c r="Y28" s="222"/>
      <c r="Z28" s="222"/>
      <c r="AA28" s="222"/>
      <c r="AB28" s="222"/>
      <c r="AC28" s="222"/>
      <c r="AD28" s="222"/>
      <c r="AE28" s="222"/>
      <c r="AF28" s="222"/>
      <c r="AG28" s="222"/>
      <c r="AH28" s="222"/>
      <c r="AI28" s="222"/>
      <c r="AJ28" s="222"/>
      <c r="AK28" s="222"/>
      <c r="AL28" s="222"/>
    </row>
    <row r="29" spans="2:38" s="273" customFormat="1" x14ac:dyDescent="0.2">
      <c r="B29" s="361" t="s">
        <v>107</v>
      </c>
      <c r="C29" s="361"/>
      <c r="D29" s="361"/>
      <c r="E29" s="361"/>
      <c r="F29" s="361"/>
      <c r="G29" s="361"/>
      <c r="H29" s="361"/>
      <c r="I29" s="361"/>
      <c r="J29" s="361"/>
      <c r="K29" s="361"/>
      <c r="L29" s="361"/>
      <c r="M29" s="361"/>
      <c r="N29" s="361"/>
      <c r="O29" s="361"/>
      <c r="P29" s="361"/>
      <c r="Q29" s="361"/>
      <c r="R29" s="361"/>
      <c r="S29" s="361"/>
      <c r="T29" s="229"/>
      <c r="U29" s="284" t="s">
        <v>102</v>
      </c>
      <c r="V29" s="222"/>
      <c r="W29" s="222"/>
      <c r="X29" s="222"/>
      <c r="Y29" s="222"/>
      <c r="Z29" s="222"/>
      <c r="AA29" s="222"/>
      <c r="AB29" s="222"/>
      <c r="AC29" s="222"/>
      <c r="AD29" s="222"/>
      <c r="AE29" s="222"/>
      <c r="AF29" s="222"/>
      <c r="AG29" s="222"/>
      <c r="AH29" s="222"/>
      <c r="AI29" s="222"/>
      <c r="AJ29" s="222"/>
      <c r="AK29" s="222"/>
      <c r="AL29" s="222"/>
    </row>
    <row r="30" spans="2:38" s="273" customFormat="1" x14ac:dyDescent="0.2">
      <c r="B30" s="153" t="str">
        <f>+'ANEXO A'!B30</f>
        <v>Fecha de publicación: 13 de Febrero de 2018</v>
      </c>
      <c r="C30" s="162"/>
      <c r="D30" s="162"/>
      <c r="E30" s="162"/>
      <c r="F30" s="162"/>
      <c r="G30" s="162"/>
      <c r="H30" s="162"/>
      <c r="I30" s="162"/>
      <c r="J30" s="162"/>
      <c r="K30" s="150"/>
      <c r="L30" s="162"/>
      <c r="M30" s="162"/>
      <c r="N30" s="162"/>
      <c r="O30" s="162"/>
      <c r="P30" s="162"/>
      <c r="Q30" s="162"/>
      <c r="R30" s="162"/>
      <c r="S30" s="162"/>
      <c r="T30" s="283"/>
      <c r="U30" s="247" t="s">
        <v>90</v>
      </c>
      <c r="V30" s="222"/>
      <c r="W30" s="222"/>
      <c r="X30" s="222"/>
      <c r="Y30" s="222"/>
      <c r="Z30" s="222"/>
      <c r="AA30" s="222"/>
      <c r="AB30" s="222"/>
      <c r="AC30" s="222"/>
      <c r="AD30" s="222"/>
      <c r="AE30" s="222"/>
      <c r="AF30" s="222"/>
      <c r="AG30" s="222"/>
      <c r="AH30" s="222"/>
      <c r="AI30" s="222"/>
      <c r="AJ30" s="222"/>
      <c r="AK30" s="222"/>
      <c r="AL30" s="222"/>
    </row>
    <row r="31" spans="2:38" s="273" customFormat="1" ht="25.15" customHeight="1" x14ac:dyDescent="0.2">
      <c r="B31" s="150"/>
      <c r="C31" s="150"/>
      <c r="D31" s="185"/>
      <c r="E31" s="185"/>
      <c r="F31" s="185"/>
      <c r="G31" s="185"/>
      <c r="H31" s="185"/>
      <c r="I31" s="185"/>
      <c r="J31" s="185"/>
      <c r="K31" s="185"/>
      <c r="L31" s="185"/>
      <c r="M31" s="185"/>
      <c r="N31" s="185"/>
      <c r="O31" s="185"/>
      <c r="P31" s="185"/>
      <c r="Q31" s="185"/>
      <c r="R31" s="185"/>
      <c r="S31" s="185"/>
      <c r="T31" s="285"/>
      <c r="U31" s="362" t="s">
        <v>107</v>
      </c>
      <c r="V31" s="362"/>
      <c r="W31" s="362"/>
      <c r="X31" s="362"/>
      <c r="Y31" s="362"/>
      <c r="Z31" s="362"/>
      <c r="AA31" s="362"/>
      <c r="AB31" s="362"/>
      <c r="AC31" s="362"/>
      <c r="AD31" s="362"/>
      <c r="AE31" s="362"/>
      <c r="AF31" s="362"/>
      <c r="AG31" s="362"/>
      <c r="AH31" s="362"/>
      <c r="AI31" s="362"/>
      <c r="AJ31" s="362"/>
      <c r="AK31" s="362"/>
      <c r="AL31" s="362"/>
    </row>
    <row r="32" spans="2:38" s="273" customFormat="1" x14ac:dyDescent="0.2">
      <c r="B32" s="150"/>
      <c r="C32" s="311"/>
      <c r="D32" s="150"/>
      <c r="E32" s="150"/>
      <c r="F32" s="150"/>
      <c r="G32" s="150"/>
      <c r="H32" s="150"/>
      <c r="I32" s="150"/>
      <c r="J32" s="150"/>
      <c r="K32" s="150"/>
      <c r="L32" s="150"/>
      <c r="M32" s="150"/>
      <c r="N32" s="150"/>
      <c r="O32" s="150"/>
      <c r="P32" s="150"/>
      <c r="Q32" s="150"/>
      <c r="R32" s="150"/>
      <c r="S32" s="150"/>
      <c r="U32" s="283" t="str">
        <f>B30</f>
        <v>Fecha de publicación: 13 de Febrero de 2018</v>
      </c>
      <c r="V32" s="205"/>
      <c r="W32" s="205"/>
      <c r="X32" s="205"/>
      <c r="Y32" s="205"/>
      <c r="Z32" s="205"/>
      <c r="AA32" s="205"/>
      <c r="AB32" s="205"/>
      <c r="AC32" s="205"/>
      <c r="AD32" s="205"/>
      <c r="AE32" s="205"/>
      <c r="AF32" s="205"/>
      <c r="AG32" s="205"/>
      <c r="AH32" s="205"/>
      <c r="AI32" s="205"/>
      <c r="AJ32" s="205"/>
      <c r="AK32" s="205"/>
      <c r="AL32" s="205"/>
    </row>
    <row r="33" spans="2:39" s="273" customFormat="1" x14ac:dyDescent="0.2">
      <c r="B33" s="150"/>
      <c r="C33" s="185"/>
      <c r="D33" s="185"/>
      <c r="E33" s="185"/>
      <c r="F33" s="185"/>
      <c r="G33" s="185"/>
      <c r="H33" s="185"/>
      <c r="I33" s="185"/>
      <c r="J33" s="185"/>
      <c r="K33" s="185"/>
      <c r="L33" s="185"/>
      <c r="M33" s="185"/>
      <c r="N33" s="185"/>
      <c r="O33" s="185"/>
      <c r="P33" s="185"/>
      <c r="Q33" s="185"/>
      <c r="R33" s="185"/>
      <c r="S33" s="185"/>
      <c r="U33" s="283"/>
      <c r="V33" s="205"/>
      <c r="W33" s="205"/>
      <c r="X33" s="205"/>
      <c r="Y33" s="205"/>
      <c r="Z33" s="205"/>
      <c r="AA33" s="205"/>
      <c r="AB33" s="205"/>
      <c r="AC33" s="205"/>
      <c r="AD33" s="205"/>
      <c r="AE33" s="205"/>
      <c r="AF33" s="205"/>
      <c r="AG33" s="205"/>
      <c r="AH33" s="205"/>
      <c r="AI33" s="205"/>
      <c r="AJ33" s="205"/>
      <c r="AK33" s="205"/>
      <c r="AL33" s="205"/>
    </row>
    <row r="34" spans="2:39" s="273" customFormat="1" x14ac:dyDescent="0.2">
      <c r="B34" s="135" t="s">
        <v>161</v>
      </c>
      <c r="C34" s="151"/>
      <c r="D34" s="151"/>
      <c r="E34" s="151"/>
      <c r="F34" s="151"/>
      <c r="G34" s="151"/>
      <c r="H34" s="151"/>
      <c r="I34" s="151"/>
      <c r="J34" s="151"/>
      <c r="K34" s="151"/>
      <c r="L34" s="151"/>
      <c r="M34" s="151"/>
      <c r="N34" s="151"/>
      <c r="O34" s="151"/>
      <c r="P34" s="151"/>
      <c r="Q34" s="151"/>
      <c r="R34" s="151"/>
      <c r="S34" s="151"/>
      <c r="T34" s="151"/>
      <c r="U34" s="136" t="s">
        <v>162</v>
      </c>
      <c r="V34" s="286"/>
      <c r="W34" s="286"/>
      <c r="X34" s="286"/>
      <c r="Y34" s="286"/>
      <c r="Z34" s="286"/>
      <c r="AA34" s="286"/>
      <c r="AB34" s="286"/>
      <c r="AC34" s="286"/>
      <c r="AD34" s="286"/>
      <c r="AE34" s="286"/>
      <c r="AF34" s="286"/>
      <c r="AG34" s="286"/>
      <c r="AH34" s="286"/>
      <c r="AI34" s="286"/>
      <c r="AJ34" s="286"/>
      <c r="AK34" s="286"/>
      <c r="AL34" s="286"/>
    </row>
    <row r="35" spans="2:39" s="273" customFormat="1" x14ac:dyDescent="0.2">
      <c r="B35" s="135" t="s">
        <v>55</v>
      </c>
      <c r="C35" s="151"/>
      <c r="D35" s="151"/>
      <c r="E35" s="151"/>
      <c r="F35" s="151"/>
      <c r="G35" s="151"/>
      <c r="H35" s="151"/>
      <c r="I35" s="151"/>
      <c r="J35" s="151"/>
      <c r="K35" s="151"/>
      <c r="L35" s="151"/>
      <c r="M35" s="151"/>
      <c r="N35" s="151"/>
      <c r="O35" s="151"/>
      <c r="P35" s="151"/>
      <c r="Q35" s="151"/>
      <c r="R35" s="151"/>
      <c r="S35" s="151"/>
      <c r="T35" s="151"/>
      <c r="U35" s="136" t="s">
        <v>93</v>
      </c>
      <c r="V35" s="223"/>
      <c r="W35" s="223"/>
      <c r="X35" s="223"/>
      <c r="Y35" s="223"/>
      <c r="Z35" s="223"/>
      <c r="AA35" s="223"/>
      <c r="AB35" s="287"/>
      <c r="AC35" s="287"/>
      <c r="AD35" s="287"/>
      <c r="AE35" s="287"/>
      <c r="AF35" s="287"/>
      <c r="AG35" s="287"/>
      <c r="AH35" s="287"/>
      <c r="AI35" s="287"/>
      <c r="AJ35" s="287"/>
      <c r="AK35" s="287"/>
      <c r="AL35" s="287"/>
    </row>
    <row r="36" spans="2:39" s="273" customFormat="1" x14ac:dyDescent="0.2">
      <c r="B36" s="134" t="str">
        <f>+'ANEXO A'!B36</f>
        <v>IV trimestre de 2017</v>
      </c>
      <c r="C36" s="151"/>
      <c r="D36" s="151"/>
      <c r="E36" s="151"/>
      <c r="F36" s="151"/>
      <c r="G36" s="151"/>
      <c r="H36" s="151"/>
      <c r="I36" s="151"/>
      <c r="J36" s="151"/>
      <c r="K36" s="151"/>
      <c r="L36" s="151"/>
      <c r="M36" s="151"/>
      <c r="N36" s="151"/>
      <c r="O36" s="151"/>
      <c r="P36" s="151"/>
      <c r="Q36" s="151"/>
      <c r="R36" s="151"/>
      <c r="S36" s="152" t="s">
        <v>0</v>
      </c>
      <c r="T36" s="152"/>
      <c r="U36" s="214" t="str">
        <f>U14</f>
        <v>IV trimestre de 2017 / III trimestre de 2017</v>
      </c>
      <c r="V36" s="223"/>
      <c r="W36" s="223"/>
      <c r="X36" s="223"/>
      <c r="Y36" s="223"/>
      <c r="Z36" s="223"/>
      <c r="AA36" s="223"/>
      <c r="AB36" s="223"/>
      <c r="AC36" s="288"/>
      <c r="AD36" s="288"/>
      <c r="AE36" s="288"/>
      <c r="AF36" s="288"/>
      <c r="AG36" s="288"/>
      <c r="AH36" s="288"/>
      <c r="AI36" s="288"/>
      <c r="AJ36" s="288"/>
      <c r="AK36" s="288"/>
      <c r="AL36" s="288"/>
    </row>
    <row r="37" spans="2:39" s="273" customFormat="1" ht="23.25" customHeight="1" x14ac:dyDescent="0.2">
      <c r="B37" s="216" t="s">
        <v>1</v>
      </c>
      <c r="C37" s="188" t="s">
        <v>2</v>
      </c>
      <c r="D37" s="217" t="s">
        <v>106</v>
      </c>
      <c r="E37" s="218" t="s">
        <v>46</v>
      </c>
      <c r="F37" s="217" t="s">
        <v>104</v>
      </c>
      <c r="G37" s="218" t="s">
        <v>47</v>
      </c>
      <c r="H37" s="218" t="s">
        <v>99</v>
      </c>
      <c r="I37" s="218" t="s">
        <v>100</v>
      </c>
      <c r="J37" s="218" t="s">
        <v>50</v>
      </c>
      <c r="K37" s="218" t="s">
        <v>51</v>
      </c>
      <c r="L37" s="218" t="s">
        <v>56</v>
      </c>
      <c r="M37" s="218" t="s">
        <v>63</v>
      </c>
      <c r="N37" s="218" t="s">
        <v>57</v>
      </c>
      <c r="O37" s="218" t="s">
        <v>58</v>
      </c>
      <c r="P37" s="218" t="s">
        <v>59</v>
      </c>
      <c r="Q37" s="218" t="s">
        <v>60</v>
      </c>
      <c r="R37" s="218" t="s">
        <v>61</v>
      </c>
      <c r="S37" s="218" t="s">
        <v>62</v>
      </c>
      <c r="T37" s="274"/>
      <c r="U37" s="275" t="s">
        <v>1</v>
      </c>
      <c r="V37" s="289" t="s">
        <v>2</v>
      </c>
      <c r="W37" s="217" t="s">
        <v>106</v>
      </c>
      <c r="X37" s="290" t="s">
        <v>46</v>
      </c>
      <c r="Y37" s="217" t="s">
        <v>104</v>
      </c>
      <c r="Z37" s="290" t="s">
        <v>47</v>
      </c>
      <c r="AA37" s="290" t="s">
        <v>99</v>
      </c>
      <c r="AB37" s="290" t="s">
        <v>100</v>
      </c>
      <c r="AC37" s="290" t="s">
        <v>50</v>
      </c>
      <c r="AD37" s="290" t="s">
        <v>51</v>
      </c>
      <c r="AE37" s="290" t="s">
        <v>56</v>
      </c>
      <c r="AF37" s="290" t="s">
        <v>63</v>
      </c>
      <c r="AG37" s="290" t="s">
        <v>57</v>
      </c>
      <c r="AH37" s="290" t="s">
        <v>58</v>
      </c>
      <c r="AI37" s="290" t="s">
        <v>59</v>
      </c>
      <c r="AJ37" s="290" t="s">
        <v>60</v>
      </c>
      <c r="AK37" s="290" t="s">
        <v>61</v>
      </c>
      <c r="AL37" s="290" t="s">
        <v>62</v>
      </c>
    </row>
    <row r="38" spans="2:39" s="273" customFormat="1" x14ac:dyDescent="0.2">
      <c r="B38" s="219" t="s">
        <v>2</v>
      </c>
      <c r="C38" s="276">
        <f>SUM(D38:S38)</f>
        <v>1402393</v>
      </c>
      <c r="D38" s="276">
        <f>SUM(D39:D48)</f>
        <v>229870</v>
      </c>
      <c r="E38" s="276">
        <f t="shared" ref="E38:S38" si="2">SUM(E39:E48)</f>
        <v>323065</v>
      </c>
      <c r="F38" s="276">
        <f t="shared" si="2"/>
        <v>93352</v>
      </c>
      <c r="G38" s="276">
        <f t="shared" si="2"/>
        <v>156728</v>
      </c>
      <c r="H38" s="276">
        <f t="shared" si="2"/>
        <v>111927</v>
      </c>
      <c r="I38" s="276">
        <f t="shared" si="2"/>
        <v>144457</v>
      </c>
      <c r="J38" s="276">
        <f t="shared" si="2"/>
        <v>30680</v>
      </c>
      <c r="K38" s="276">
        <f t="shared" si="2"/>
        <v>26340</v>
      </c>
      <c r="L38" s="276">
        <f t="shared" si="2"/>
        <v>86474</v>
      </c>
      <c r="M38" s="276">
        <f t="shared" si="2"/>
        <v>21343</v>
      </c>
      <c r="N38" s="276">
        <f t="shared" si="2"/>
        <v>49850</v>
      </c>
      <c r="O38" s="276">
        <f t="shared" si="2"/>
        <v>11551</v>
      </c>
      <c r="P38" s="276">
        <f t="shared" si="2"/>
        <v>32436</v>
      </c>
      <c r="Q38" s="276">
        <f t="shared" si="2"/>
        <v>31128</v>
      </c>
      <c r="R38" s="276">
        <f t="shared" si="2"/>
        <v>15383</v>
      </c>
      <c r="S38" s="276">
        <f t="shared" si="2"/>
        <v>37809</v>
      </c>
      <c r="T38" s="181"/>
      <c r="U38" s="291" t="s">
        <v>2</v>
      </c>
      <c r="V38" s="224">
        <v>21.6726603880808</v>
      </c>
      <c r="W38" s="224">
        <v>109.10008823556167</v>
      </c>
      <c r="X38" s="224">
        <v>39.727952943211818</v>
      </c>
      <c r="Y38" s="224">
        <v>-35.25495200577042</v>
      </c>
      <c r="Z38" s="224">
        <v>34.47968149368478</v>
      </c>
      <c r="AA38" s="224">
        <v>0.66554543246961329</v>
      </c>
      <c r="AB38" s="224">
        <v>106.24634142859182</v>
      </c>
      <c r="AC38" s="224">
        <v>39.976275207591911</v>
      </c>
      <c r="AD38" s="224">
        <v>-70.147900493001643</v>
      </c>
      <c r="AE38" s="224">
        <v>18.407251715025126</v>
      </c>
      <c r="AF38" s="224">
        <v>-30.206017004578158</v>
      </c>
      <c r="AG38" s="224">
        <v>80.64212204667345</v>
      </c>
      <c r="AH38" s="224">
        <v>-16.181699441259696</v>
      </c>
      <c r="AI38" s="224">
        <v>-24.008996345234745</v>
      </c>
      <c r="AJ38" s="224">
        <v>169.06387760394165</v>
      </c>
      <c r="AK38" s="224">
        <v>-38.039231481854429</v>
      </c>
      <c r="AL38" s="224">
        <v>7.1835577604535823</v>
      </c>
      <c r="AM38" s="224"/>
    </row>
    <row r="39" spans="2:39" s="273" customFormat="1" x14ac:dyDescent="0.2">
      <c r="B39" s="220" t="s">
        <v>3</v>
      </c>
      <c r="C39" s="277">
        <f t="shared" ref="C39:C48" si="3">SUM(D39:S39)</f>
        <v>653091</v>
      </c>
      <c r="D39" s="278">
        <v>69520</v>
      </c>
      <c r="E39" s="278">
        <v>169915</v>
      </c>
      <c r="F39" s="278">
        <v>16071</v>
      </c>
      <c r="G39" s="278">
        <v>80624</v>
      </c>
      <c r="H39" s="278">
        <v>64820</v>
      </c>
      <c r="I39" s="278">
        <v>111065</v>
      </c>
      <c r="J39" s="278">
        <v>14876</v>
      </c>
      <c r="K39" s="278">
        <v>6776</v>
      </c>
      <c r="L39" s="278">
        <v>46754</v>
      </c>
      <c r="M39" s="278">
        <v>2067</v>
      </c>
      <c r="N39" s="278">
        <v>28708</v>
      </c>
      <c r="O39" s="278">
        <v>1147</v>
      </c>
      <c r="P39" s="278">
        <v>2277</v>
      </c>
      <c r="Q39" s="278">
        <v>27556</v>
      </c>
      <c r="R39" s="278">
        <v>2179</v>
      </c>
      <c r="S39" s="278">
        <v>8736</v>
      </c>
      <c r="T39" s="292"/>
      <c r="U39" s="215" t="s">
        <v>3</v>
      </c>
      <c r="V39" s="224">
        <v>17.977867334145984</v>
      </c>
      <c r="W39" s="279">
        <v>23.568901057917099</v>
      </c>
      <c r="X39" s="279">
        <v>26.582327753989894</v>
      </c>
      <c r="Y39" s="279">
        <v>-6.0887477112578381</v>
      </c>
      <c r="Z39" s="279">
        <v>44.230505216913777</v>
      </c>
      <c r="AA39" s="279">
        <v>11.540917553310925</v>
      </c>
      <c r="AB39" s="279">
        <v>83.623877443211825</v>
      </c>
      <c r="AC39" s="279">
        <v>38.07829181494661</v>
      </c>
      <c r="AD39" s="279">
        <v>-29.214030713435708</v>
      </c>
      <c r="AE39" s="279">
        <v>-2.1347099177061795</v>
      </c>
      <c r="AF39" s="279">
        <v>-39.427730542838461</v>
      </c>
      <c r="AG39" s="279">
        <v>69.999275257283657</v>
      </c>
      <c r="AH39" s="279">
        <v>-42.282853203686209</v>
      </c>
      <c r="AI39" s="279">
        <v>-3.71567800581014</v>
      </c>
      <c r="AJ39" s="279">
        <v>196.67214106664366</v>
      </c>
      <c r="AK39" s="279">
        <v>-14.68159664880976</v>
      </c>
      <c r="AL39" s="279">
        <v>16.170092133238843</v>
      </c>
      <c r="AM39" s="225"/>
    </row>
    <row r="40" spans="2:39" s="273" customFormat="1" x14ac:dyDescent="0.2">
      <c r="B40" s="220" t="s">
        <v>6</v>
      </c>
      <c r="C40" s="277">
        <f t="shared" si="3"/>
        <v>101401</v>
      </c>
      <c r="D40" s="278">
        <v>69951</v>
      </c>
      <c r="E40" s="278">
        <v>18168</v>
      </c>
      <c r="F40" s="278" t="s">
        <v>13</v>
      </c>
      <c r="G40" s="278">
        <v>1444</v>
      </c>
      <c r="H40" s="278">
        <v>513</v>
      </c>
      <c r="I40" s="278">
        <v>1806</v>
      </c>
      <c r="J40" s="278">
        <v>200</v>
      </c>
      <c r="K40" s="278" t="s">
        <v>13</v>
      </c>
      <c r="L40" s="278" t="s">
        <v>13</v>
      </c>
      <c r="M40" s="278">
        <v>1443</v>
      </c>
      <c r="N40" s="278" t="s">
        <v>13</v>
      </c>
      <c r="O40" s="278" t="s">
        <v>13</v>
      </c>
      <c r="P40" s="278">
        <v>850</v>
      </c>
      <c r="Q40" s="278" t="s">
        <v>13</v>
      </c>
      <c r="R40" s="278">
        <v>1834</v>
      </c>
      <c r="S40" s="278">
        <v>5192</v>
      </c>
      <c r="T40" s="292"/>
      <c r="U40" s="215" t="s">
        <v>6</v>
      </c>
      <c r="V40" s="224">
        <v>7.7584927923511691</v>
      </c>
      <c r="W40" s="279">
        <v>60.85797713152558</v>
      </c>
      <c r="X40" s="279">
        <v>5.8535530470135404</v>
      </c>
      <c r="Y40" s="279">
        <v>0</v>
      </c>
      <c r="Z40" s="279">
        <v>1.1695153761669408</v>
      </c>
      <c r="AA40" s="279">
        <v>-2.3384028708391836E-2</v>
      </c>
      <c r="AB40" s="279">
        <v>2.5784897417227048</v>
      </c>
      <c r="AC40" s="279">
        <v>0.91249201569486249</v>
      </c>
      <c r="AD40" s="279">
        <v>-0.70946903156343855</v>
      </c>
      <c r="AE40" s="279">
        <v>-0.34095110295627878</v>
      </c>
      <c r="AF40" s="279">
        <v>4.7187704381948992</v>
      </c>
      <c r="AG40" s="279">
        <v>0</v>
      </c>
      <c r="AH40" s="279">
        <v>0</v>
      </c>
      <c r="AI40" s="279">
        <v>0.72626745384687474</v>
      </c>
      <c r="AJ40" s="279">
        <v>0</v>
      </c>
      <c r="AK40" s="279">
        <v>4.5676078462963705</v>
      </c>
      <c r="AL40" s="279">
        <v>10.296243798724312</v>
      </c>
      <c r="AM40" s="225"/>
    </row>
    <row r="41" spans="2:39" s="273" customFormat="1" x14ac:dyDescent="0.2">
      <c r="B41" s="220" t="s">
        <v>4</v>
      </c>
      <c r="C41" s="277">
        <f t="shared" si="3"/>
        <v>54421</v>
      </c>
      <c r="D41" s="278">
        <v>8432</v>
      </c>
      <c r="E41" s="293">
        <v>11841</v>
      </c>
      <c r="F41" s="293">
        <v>4749</v>
      </c>
      <c r="G41" s="278">
        <v>5847</v>
      </c>
      <c r="H41" s="278">
        <v>4651</v>
      </c>
      <c r="I41" s="278">
        <v>3210</v>
      </c>
      <c r="J41" s="278">
        <v>3504</v>
      </c>
      <c r="K41" s="278">
        <v>346</v>
      </c>
      <c r="L41" s="278">
        <v>3564</v>
      </c>
      <c r="M41" s="278">
        <v>1174</v>
      </c>
      <c r="N41" s="278">
        <v>3039</v>
      </c>
      <c r="O41" s="278" t="s">
        <v>13</v>
      </c>
      <c r="P41" s="278">
        <v>2221</v>
      </c>
      <c r="Q41" s="278">
        <v>174</v>
      </c>
      <c r="R41" s="278" t="s">
        <v>13</v>
      </c>
      <c r="S41" s="278">
        <v>1669</v>
      </c>
      <c r="T41" s="292"/>
      <c r="U41" s="215" t="s">
        <v>4</v>
      </c>
      <c r="V41" s="224">
        <v>-1.4148942169625924</v>
      </c>
      <c r="W41" s="279">
        <v>3.3220234142614147</v>
      </c>
      <c r="X41" s="279">
        <v>2.3377016565027473</v>
      </c>
      <c r="Y41" s="279">
        <v>-2.0806746934472618E-2</v>
      </c>
      <c r="Z41" s="279">
        <v>0.16217051070840194</v>
      </c>
      <c r="AA41" s="279">
        <v>0.26801694442695256</v>
      </c>
      <c r="AB41" s="279">
        <v>-0.87520166759469453</v>
      </c>
      <c r="AC41" s="279">
        <v>8.965234054202023</v>
      </c>
      <c r="AD41" s="279">
        <v>-26.63342211140704</v>
      </c>
      <c r="AE41" s="279">
        <v>2.7454094836439316</v>
      </c>
      <c r="AF41" s="279">
        <v>-3.2177894048397646</v>
      </c>
      <c r="AG41" s="279">
        <v>5.9501377011161027</v>
      </c>
      <c r="AH41" s="279">
        <v>-7.5901603657209158</v>
      </c>
      <c r="AI41" s="279">
        <v>-4.7418236341486271</v>
      </c>
      <c r="AJ41" s="279">
        <v>-3.3192151439190947</v>
      </c>
      <c r="AK41" s="279">
        <v>-4.9220606597655774</v>
      </c>
      <c r="AL41" s="279">
        <v>-4.7087172218284916</v>
      </c>
      <c r="AM41" s="225"/>
    </row>
    <row r="42" spans="2:39" s="273" customFormat="1" x14ac:dyDescent="0.2">
      <c r="B42" s="220" t="s">
        <v>5</v>
      </c>
      <c r="C42" s="277">
        <f t="shared" si="3"/>
        <v>333917</v>
      </c>
      <c r="D42" s="278">
        <v>39702</v>
      </c>
      <c r="E42" s="278">
        <v>19307</v>
      </c>
      <c r="F42" s="278">
        <v>53094</v>
      </c>
      <c r="G42" s="278">
        <v>53752</v>
      </c>
      <c r="H42" s="278">
        <v>14947</v>
      </c>
      <c r="I42" s="278">
        <v>13125</v>
      </c>
      <c r="J42" s="278">
        <v>10775</v>
      </c>
      <c r="K42" s="278">
        <v>16289</v>
      </c>
      <c r="L42" s="278">
        <v>20224</v>
      </c>
      <c r="M42" s="278">
        <v>8861</v>
      </c>
      <c r="N42" s="278">
        <v>14031</v>
      </c>
      <c r="O42" s="278">
        <v>10404</v>
      </c>
      <c r="P42" s="278">
        <v>24468</v>
      </c>
      <c r="Q42" s="278">
        <v>2703</v>
      </c>
      <c r="R42" s="278">
        <v>11250</v>
      </c>
      <c r="S42" s="278">
        <v>20985</v>
      </c>
      <c r="T42" s="292"/>
      <c r="U42" s="215" t="s">
        <v>5</v>
      </c>
      <c r="V42" s="224">
        <v>1.8336883293784887</v>
      </c>
      <c r="W42" s="279">
        <v>-0.96331401853856469</v>
      </c>
      <c r="X42" s="279">
        <v>0.61718783789628506</v>
      </c>
      <c r="Y42" s="279">
        <v>10.655828663374576</v>
      </c>
      <c r="Z42" s="279">
        <v>-1.6826263042284453</v>
      </c>
      <c r="AA42" s="279">
        <v>-1.9471700828333971</v>
      </c>
      <c r="AB42" s="279">
        <v>2.4856869547836267</v>
      </c>
      <c r="AC42" s="279">
        <v>-0.26918514462998444</v>
      </c>
      <c r="AD42" s="279">
        <v>6.0599535331784447</v>
      </c>
      <c r="AE42" s="279">
        <v>13.706508195150004</v>
      </c>
      <c r="AF42" s="279">
        <v>8.8129496402877709</v>
      </c>
      <c r="AG42" s="279">
        <v>7.9721698796927087E-2</v>
      </c>
      <c r="AH42" s="279">
        <v>34.01059429649515</v>
      </c>
      <c r="AI42" s="279">
        <v>-17.067285165401557</v>
      </c>
      <c r="AJ42" s="279">
        <v>-19.128706024721239</v>
      </c>
      <c r="AK42" s="279">
        <v>-4.0198171345712321</v>
      </c>
      <c r="AL42" s="279">
        <v>-12.524450744153087</v>
      </c>
      <c r="AM42" s="225"/>
    </row>
    <row r="43" spans="2:39" s="273" customFormat="1" x14ac:dyDescent="0.2">
      <c r="B43" s="220" t="s">
        <v>7</v>
      </c>
      <c r="C43" s="277">
        <f t="shared" si="3"/>
        <v>121194</v>
      </c>
      <c r="D43" s="278">
        <v>10871</v>
      </c>
      <c r="E43" s="278">
        <v>45641</v>
      </c>
      <c r="F43" s="278">
        <v>17297</v>
      </c>
      <c r="G43" s="278">
        <v>3069</v>
      </c>
      <c r="H43" s="278">
        <v>15142</v>
      </c>
      <c r="I43" s="278">
        <v>7234</v>
      </c>
      <c r="J43" s="278">
        <v>1025</v>
      </c>
      <c r="K43" s="278">
        <v>2005</v>
      </c>
      <c r="L43" s="278">
        <v>15422</v>
      </c>
      <c r="M43" s="278">
        <v>930</v>
      </c>
      <c r="N43" s="278">
        <v>1078</v>
      </c>
      <c r="O43" s="278" t="s">
        <v>13</v>
      </c>
      <c r="P43" s="278">
        <v>1030</v>
      </c>
      <c r="Q43" s="278">
        <v>200</v>
      </c>
      <c r="R43" s="278" t="s">
        <v>13</v>
      </c>
      <c r="S43" s="278">
        <v>250</v>
      </c>
      <c r="T43" s="292"/>
      <c r="U43" s="215" t="s">
        <v>7</v>
      </c>
      <c r="V43" s="224">
        <v>-6.5506964718743337</v>
      </c>
      <c r="W43" s="279">
        <v>2.931785724031911</v>
      </c>
      <c r="X43" s="279">
        <v>-10.645733316033049</v>
      </c>
      <c r="Y43" s="279">
        <v>-39.831742773123239</v>
      </c>
      <c r="Z43" s="279">
        <v>-4.3459980779791314</v>
      </c>
      <c r="AA43" s="279">
        <v>-1.4363189941269907</v>
      </c>
      <c r="AB43" s="279">
        <v>9.6686226638683053</v>
      </c>
      <c r="AC43" s="279">
        <v>3.3807829181494657</v>
      </c>
      <c r="AD43" s="279">
        <v>0.6856689522298407</v>
      </c>
      <c r="AE43" s="279">
        <v>5.412769919623174</v>
      </c>
      <c r="AF43" s="279">
        <v>2.1582733812949644</v>
      </c>
      <c r="AG43" s="279">
        <v>-3.2395999420205821</v>
      </c>
      <c r="AH43" s="279">
        <v>0</v>
      </c>
      <c r="AI43" s="279">
        <v>-2.4974229219379627</v>
      </c>
      <c r="AJ43" s="279">
        <v>1.7287578874578617</v>
      </c>
      <c r="AK43" s="279">
        <v>-1.3291980505095258</v>
      </c>
      <c r="AL43" s="279">
        <v>-1.8710134656272153</v>
      </c>
      <c r="AM43" s="225"/>
    </row>
    <row r="44" spans="2:39" s="273" customFormat="1" x14ac:dyDescent="0.2">
      <c r="B44" s="220" t="s">
        <v>8</v>
      </c>
      <c r="C44" s="277">
        <f t="shared" si="3"/>
        <v>27918</v>
      </c>
      <c r="D44" s="278">
        <v>18927</v>
      </c>
      <c r="E44" s="278" t="s">
        <v>13</v>
      </c>
      <c r="F44" s="278" t="s">
        <v>13</v>
      </c>
      <c r="G44" s="278">
        <v>5542</v>
      </c>
      <c r="H44" s="278">
        <v>1192</v>
      </c>
      <c r="I44" s="278">
        <v>2017</v>
      </c>
      <c r="J44" s="278" t="s">
        <v>13</v>
      </c>
      <c r="K44" s="278" t="s">
        <v>13</v>
      </c>
      <c r="L44" s="278" t="s">
        <v>13</v>
      </c>
      <c r="M44" s="278" t="s">
        <v>13</v>
      </c>
      <c r="N44" s="278">
        <v>240</v>
      </c>
      <c r="O44" s="278" t="s">
        <v>13</v>
      </c>
      <c r="P44" s="278" t="s">
        <v>13</v>
      </c>
      <c r="Q44" s="278" t="s">
        <v>13</v>
      </c>
      <c r="R44" s="278" t="s">
        <v>13</v>
      </c>
      <c r="S44" s="278" t="s">
        <v>13</v>
      </c>
      <c r="T44" s="292"/>
      <c r="U44" s="215" t="s">
        <v>8</v>
      </c>
      <c r="V44" s="224">
        <v>0.75707425418295204</v>
      </c>
      <c r="W44" s="279">
        <v>13.846615665905601</v>
      </c>
      <c r="X44" s="279">
        <v>-0.67384628692530635</v>
      </c>
      <c r="Y44" s="279">
        <v>-3.4677911557454366E-2</v>
      </c>
      <c r="Z44" s="279">
        <v>3.5626029654036238</v>
      </c>
      <c r="AA44" s="279">
        <v>-10.160360473796253</v>
      </c>
      <c r="AB44" s="279">
        <v>2.8797418654787905</v>
      </c>
      <c r="AC44" s="279">
        <v>0</v>
      </c>
      <c r="AD44" s="279">
        <v>0</v>
      </c>
      <c r="AE44" s="279">
        <v>0</v>
      </c>
      <c r="AF44" s="279">
        <v>0</v>
      </c>
      <c r="AG44" s="279">
        <v>0.86969125960284088</v>
      </c>
      <c r="AH44" s="279">
        <v>0</v>
      </c>
      <c r="AI44" s="279">
        <v>0</v>
      </c>
      <c r="AJ44" s="279">
        <v>0</v>
      </c>
      <c r="AK44" s="279">
        <v>0</v>
      </c>
      <c r="AL44" s="279">
        <v>0</v>
      </c>
      <c r="AM44" s="225"/>
    </row>
    <row r="45" spans="2:39" s="273" customFormat="1" x14ac:dyDescent="0.2">
      <c r="B45" s="220" t="s">
        <v>9</v>
      </c>
      <c r="C45" s="277">
        <f t="shared" si="3"/>
        <v>19286</v>
      </c>
      <c r="D45" s="278" t="s">
        <v>13</v>
      </c>
      <c r="E45" s="293" t="s">
        <v>13</v>
      </c>
      <c r="F45" s="293" t="s">
        <v>13</v>
      </c>
      <c r="G45" s="278">
        <v>5481</v>
      </c>
      <c r="H45" s="278">
        <v>900</v>
      </c>
      <c r="I45" s="278">
        <v>3286</v>
      </c>
      <c r="J45" s="278" t="s">
        <v>13</v>
      </c>
      <c r="K45" s="278">
        <v>424</v>
      </c>
      <c r="L45" s="278">
        <v>260</v>
      </c>
      <c r="M45" s="278">
        <v>6868</v>
      </c>
      <c r="N45" s="278">
        <v>360</v>
      </c>
      <c r="O45" s="278" t="s">
        <v>13</v>
      </c>
      <c r="P45" s="278">
        <v>1450</v>
      </c>
      <c r="Q45" s="278" t="s">
        <v>13</v>
      </c>
      <c r="R45" s="278" t="s">
        <v>13</v>
      </c>
      <c r="S45" s="278">
        <v>257</v>
      </c>
      <c r="T45" s="292"/>
      <c r="U45" s="215" t="s">
        <v>9</v>
      </c>
      <c r="V45" s="224">
        <v>-0.54130028327382973</v>
      </c>
      <c r="W45" s="279">
        <v>-0.9742297581254038</v>
      </c>
      <c r="X45" s="279">
        <v>-1.8857315860040664</v>
      </c>
      <c r="Y45" s="279">
        <v>0</v>
      </c>
      <c r="Z45" s="279">
        <v>-5.6133305875892354</v>
      </c>
      <c r="AA45" s="279">
        <v>-2.4481279286247144</v>
      </c>
      <c r="AB45" s="279">
        <v>3.9805256920946297</v>
      </c>
      <c r="AC45" s="279">
        <v>-9.1340450771055739</v>
      </c>
      <c r="AD45" s="279">
        <v>-0.57120190400634663</v>
      </c>
      <c r="AE45" s="279">
        <v>-0.82293820432419118</v>
      </c>
      <c r="AF45" s="279">
        <v>22.459123610202749</v>
      </c>
      <c r="AG45" s="279">
        <v>1.3045368894042613</v>
      </c>
      <c r="AH45" s="279">
        <v>0</v>
      </c>
      <c r="AI45" s="279">
        <v>3.3970574454128011</v>
      </c>
      <c r="AJ45" s="279">
        <v>0</v>
      </c>
      <c r="AK45" s="279">
        <v>0</v>
      </c>
      <c r="AL45" s="279">
        <v>0.27498228206945435</v>
      </c>
      <c r="AM45" s="225"/>
    </row>
    <row r="46" spans="2:39" s="273" customFormat="1" x14ac:dyDescent="0.2">
      <c r="B46" s="220" t="s">
        <v>14</v>
      </c>
      <c r="C46" s="277">
        <f t="shared" si="3"/>
        <v>21429</v>
      </c>
      <c r="D46" s="278">
        <v>6836</v>
      </c>
      <c r="E46" s="278">
        <v>4849</v>
      </c>
      <c r="F46" s="278">
        <v>1796</v>
      </c>
      <c r="G46" s="278">
        <v>440</v>
      </c>
      <c r="H46" s="278">
        <v>7508</v>
      </c>
      <c r="I46" s="278" t="s">
        <v>13</v>
      </c>
      <c r="J46" s="278" t="s">
        <v>13</v>
      </c>
      <c r="K46" s="278" t="s">
        <v>13</v>
      </c>
      <c r="L46" s="278" t="s">
        <v>13</v>
      </c>
      <c r="M46" s="278" t="s">
        <v>13</v>
      </c>
      <c r="N46" s="278" t="s">
        <v>13</v>
      </c>
      <c r="O46" s="278" t="s">
        <v>13</v>
      </c>
      <c r="P46" s="278" t="s">
        <v>13</v>
      </c>
      <c r="Q46" s="278" t="s">
        <v>13</v>
      </c>
      <c r="R46" s="278" t="s">
        <v>13</v>
      </c>
      <c r="S46" s="278" t="s">
        <v>13</v>
      </c>
      <c r="T46" s="292"/>
      <c r="U46" s="215" t="s">
        <v>14</v>
      </c>
      <c r="V46" s="224">
        <v>0.72705503667810445</v>
      </c>
      <c r="W46" s="279">
        <v>4.1261495638252397</v>
      </c>
      <c r="X46" s="279">
        <v>2.0972276285627793</v>
      </c>
      <c r="Y46" s="279">
        <v>1.2456305831437609</v>
      </c>
      <c r="Z46" s="279">
        <v>-2.3990939044481046</v>
      </c>
      <c r="AA46" s="279">
        <v>3.5507748207973449</v>
      </c>
      <c r="AB46" s="279">
        <v>-0.82951414171699434</v>
      </c>
      <c r="AC46" s="279">
        <v>0</v>
      </c>
      <c r="AD46" s="279">
        <v>0</v>
      </c>
      <c r="AE46" s="279">
        <v>0</v>
      </c>
      <c r="AF46" s="279">
        <v>0</v>
      </c>
      <c r="AG46" s="279">
        <v>-0.43484562980142044</v>
      </c>
      <c r="AH46" s="279">
        <v>0</v>
      </c>
      <c r="AI46" s="279">
        <v>0</v>
      </c>
      <c r="AJ46" s="279">
        <v>-9.0932664880283536</v>
      </c>
      <c r="AK46" s="279">
        <v>-8.8613203367301718</v>
      </c>
      <c r="AL46" s="279">
        <v>0</v>
      </c>
      <c r="AM46" s="225"/>
    </row>
    <row r="47" spans="2:39" s="273" customFormat="1" x14ac:dyDescent="0.2">
      <c r="B47" s="220" t="s">
        <v>11</v>
      </c>
      <c r="C47" s="277">
        <f t="shared" si="3"/>
        <v>397</v>
      </c>
      <c r="D47" s="278">
        <v>397</v>
      </c>
      <c r="E47" s="278" t="s">
        <v>13</v>
      </c>
      <c r="F47" s="278" t="s">
        <v>13</v>
      </c>
      <c r="G47" s="278" t="s">
        <v>13</v>
      </c>
      <c r="H47" s="278" t="s">
        <v>13</v>
      </c>
      <c r="I47" s="278" t="s">
        <v>13</v>
      </c>
      <c r="J47" s="278" t="s">
        <v>13</v>
      </c>
      <c r="K47" s="278" t="s">
        <v>13</v>
      </c>
      <c r="L47" s="278" t="s">
        <v>13</v>
      </c>
      <c r="M47" s="278" t="s">
        <v>13</v>
      </c>
      <c r="N47" s="278" t="s">
        <v>13</v>
      </c>
      <c r="O47" s="278" t="s">
        <v>13</v>
      </c>
      <c r="P47" s="278" t="s">
        <v>13</v>
      </c>
      <c r="Q47" s="278" t="s">
        <v>13</v>
      </c>
      <c r="R47" s="278" t="s">
        <v>13</v>
      </c>
      <c r="S47" s="278" t="s">
        <v>13</v>
      </c>
      <c r="T47" s="292"/>
      <c r="U47" s="215" t="s">
        <v>11</v>
      </c>
      <c r="V47" s="224">
        <v>-0.36881992373730565</v>
      </c>
      <c r="W47" s="279">
        <v>0.36112905133126549</v>
      </c>
      <c r="X47" s="279">
        <v>0</v>
      </c>
      <c r="Y47" s="279">
        <v>-1.142290406702547</v>
      </c>
      <c r="Z47" s="279">
        <v>-0.49595002745744082</v>
      </c>
      <c r="AA47" s="279">
        <v>0</v>
      </c>
      <c r="AB47" s="279">
        <v>0</v>
      </c>
      <c r="AC47" s="279">
        <v>0</v>
      </c>
      <c r="AD47" s="279">
        <v>0</v>
      </c>
      <c r="AE47" s="279">
        <v>0</v>
      </c>
      <c r="AF47" s="279">
        <v>-5.9614126880313929</v>
      </c>
      <c r="AG47" s="279">
        <v>0</v>
      </c>
      <c r="AH47" s="279">
        <v>0</v>
      </c>
      <c r="AI47" s="279">
        <v>0</v>
      </c>
      <c r="AJ47" s="279">
        <v>0</v>
      </c>
      <c r="AK47" s="279">
        <v>0</v>
      </c>
      <c r="AL47" s="279">
        <v>-1.7009213323883776</v>
      </c>
      <c r="AM47" s="225"/>
    </row>
    <row r="48" spans="2:39" s="273" customFormat="1" x14ac:dyDescent="0.2">
      <c r="B48" s="221" t="s">
        <v>12</v>
      </c>
      <c r="C48" s="280">
        <f t="shared" si="3"/>
        <v>69339</v>
      </c>
      <c r="D48" s="281">
        <v>5234</v>
      </c>
      <c r="E48" s="281">
        <v>53344</v>
      </c>
      <c r="F48" s="281">
        <v>345</v>
      </c>
      <c r="G48" s="281">
        <v>529</v>
      </c>
      <c r="H48" s="281">
        <v>2254</v>
      </c>
      <c r="I48" s="281">
        <v>2714</v>
      </c>
      <c r="J48" s="281">
        <v>300</v>
      </c>
      <c r="K48" s="281">
        <v>500</v>
      </c>
      <c r="L48" s="281">
        <v>250</v>
      </c>
      <c r="M48" s="281" t="s">
        <v>13</v>
      </c>
      <c r="N48" s="281">
        <v>2394</v>
      </c>
      <c r="O48" s="281" t="s">
        <v>13</v>
      </c>
      <c r="P48" s="281">
        <v>140</v>
      </c>
      <c r="Q48" s="281">
        <v>495</v>
      </c>
      <c r="R48" s="281">
        <v>120</v>
      </c>
      <c r="S48" s="281">
        <v>720</v>
      </c>
      <c r="T48" s="292"/>
      <c r="U48" s="226" t="s">
        <v>12</v>
      </c>
      <c r="V48" s="227">
        <v>1.4941935371921613</v>
      </c>
      <c r="W48" s="282">
        <v>2.0230504034275429</v>
      </c>
      <c r="X48" s="282">
        <v>15.445266208208995</v>
      </c>
      <c r="Y48" s="282">
        <v>-3.8145702713199801E-2</v>
      </c>
      <c r="Z48" s="282">
        <v>-0.10811367380560129</v>
      </c>
      <c r="AA48" s="282">
        <v>1.3211976220241386</v>
      </c>
      <c r="AB48" s="282">
        <v>2.7341128767436214</v>
      </c>
      <c r="AC48" s="282">
        <v>-1.9572953736654799</v>
      </c>
      <c r="AD48" s="282">
        <v>-19.765399217997391</v>
      </c>
      <c r="AE48" s="282">
        <v>-0.15883665840533473</v>
      </c>
      <c r="AF48" s="282">
        <v>-19.748201438848923</v>
      </c>
      <c r="AG48" s="282">
        <v>6.1132048122916354</v>
      </c>
      <c r="AH48" s="282">
        <v>-0.31928016834772494</v>
      </c>
      <c r="AI48" s="282">
        <v>-0.11011151719613907</v>
      </c>
      <c r="AJ48" s="282">
        <v>2.2041663065087738</v>
      </c>
      <c r="AK48" s="282">
        <v>-8.7928464977645309</v>
      </c>
      <c r="AL48" s="282">
        <v>1.2473423104181436</v>
      </c>
      <c r="AM48" s="225"/>
    </row>
    <row r="49" spans="2:38" s="273" customFormat="1" ht="12" customHeight="1" x14ac:dyDescent="0.2">
      <c r="B49" s="162" t="s">
        <v>91</v>
      </c>
      <c r="C49" s="162"/>
      <c r="D49" s="162"/>
      <c r="E49" s="162"/>
      <c r="F49" s="162"/>
      <c r="G49" s="162"/>
      <c r="H49" s="162"/>
      <c r="I49" s="162"/>
      <c r="J49" s="162"/>
      <c r="K49" s="162"/>
      <c r="L49" s="162"/>
      <c r="M49" s="162"/>
      <c r="N49" s="162"/>
      <c r="O49" s="162"/>
      <c r="P49" s="162"/>
      <c r="Q49" s="162"/>
      <c r="R49" s="162"/>
      <c r="S49" s="150"/>
      <c r="U49" s="162" t="s">
        <v>91</v>
      </c>
      <c r="V49" s="294"/>
      <c r="W49" s="150"/>
      <c r="X49" s="150"/>
      <c r="Y49" s="150"/>
      <c r="Z49" s="150"/>
      <c r="AA49" s="150"/>
      <c r="AB49" s="150"/>
      <c r="AC49" s="150"/>
      <c r="AD49" s="150"/>
      <c r="AE49" s="150"/>
      <c r="AF49" s="150"/>
      <c r="AG49" s="150"/>
      <c r="AH49" s="150"/>
      <c r="AI49" s="150"/>
      <c r="AJ49" s="150"/>
      <c r="AK49" s="150"/>
      <c r="AL49" s="150"/>
    </row>
    <row r="50" spans="2:38" s="273" customFormat="1" ht="9.75" customHeight="1" x14ac:dyDescent="0.2">
      <c r="B50" s="164" t="s">
        <v>101</v>
      </c>
      <c r="C50" s="150"/>
      <c r="D50" s="150"/>
      <c r="E50" s="150"/>
      <c r="F50" s="150"/>
      <c r="G50" s="150"/>
      <c r="H50" s="150"/>
      <c r="I50" s="150"/>
      <c r="J50" s="150"/>
      <c r="K50" s="150"/>
      <c r="L50" s="150"/>
      <c r="M50" s="150"/>
      <c r="N50" s="150"/>
      <c r="O50" s="150"/>
      <c r="P50" s="150"/>
      <c r="Q50" s="150"/>
      <c r="R50" s="150"/>
      <c r="S50" s="162"/>
      <c r="T50" s="283"/>
      <c r="U50" s="247" t="s">
        <v>103</v>
      </c>
      <c r="V50" s="294"/>
      <c r="W50" s="150"/>
      <c r="X50" s="150"/>
      <c r="Y50" s="150"/>
      <c r="Z50" s="150"/>
      <c r="AA50" s="150"/>
      <c r="AB50" s="150"/>
      <c r="AC50" s="150"/>
      <c r="AD50" s="150"/>
      <c r="AE50" s="150"/>
      <c r="AF50" s="150"/>
      <c r="AG50" s="150"/>
      <c r="AH50" s="150"/>
      <c r="AI50" s="150"/>
      <c r="AJ50" s="150"/>
      <c r="AK50" s="150"/>
      <c r="AL50" s="150"/>
    </row>
    <row r="51" spans="2:38" s="273" customFormat="1" ht="9.75" customHeight="1" x14ac:dyDescent="0.2">
      <c r="B51" s="164" t="s">
        <v>89</v>
      </c>
      <c r="C51" s="150"/>
      <c r="D51" s="150"/>
      <c r="E51" s="150"/>
      <c r="F51" s="150"/>
      <c r="G51" s="150"/>
      <c r="H51" s="150"/>
      <c r="I51" s="150"/>
      <c r="J51" s="150"/>
      <c r="K51" s="150"/>
      <c r="L51" s="150"/>
      <c r="M51" s="150"/>
      <c r="N51" s="150"/>
      <c r="O51" s="150"/>
      <c r="P51" s="150"/>
      <c r="Q51" s="150"/>
      <c r="R51" s="150"/>
      <c r="S51" s="150"/>
      <c r="U51" s="247" t="s">
        <v>89</v>
      </c>
      <c r="V51" s="294"/>
      <c r="W51" s="150"/>
      <c r="X51" s="150"/>
      <c r="Y51" s="150"/>
      <c r="Z51" s="150"/>
      <c r="AA51" s="150"/>
      <c r="AB51" s="150"/>
      <c r="AC51" s="150"/>
      <c r="AD51" s="150"/>
      <c r="AE51" s="150"/>
      <c r="AF51" s="150"/>
      <c r="AG51" s="150"/>
      <c r="AH51" s="150"/>
      <c r="AI51" s="150"/>
      <c r="AJ51" s="150"/>
      <c r="AK51" s="150"/>
      <c r="AL51" s="150"/>
    </row>
    <row r="52" spans="2:38" s="273" customFormat="1" ht="18.75" customHeight="1" x14ac:dyDescent="0.2">
      <c r="B52" s="362" t="s">
        <v>107</v>
      </c>
      <c r="C52" s="362"/>
      <c r="D52" s="362"/>
      <c r="E52" s="362"/>
      <c r="F52" s="362"/>
      <c r="G52" s="362"/>
      <c r="H52" s="362"/>
      <c r="I52" s="362"/>
      <c r="J52" s="362"/>
      <c r="K52" s="362"/>
      <c r="L52" s="362"/>
      <c r="M52" s="362"/>
      <c r="N52" s="362"/>
      <c r="O52" s="362"/>
      <c r="P52" s="362"/>
      <c r="Q52" s="362"/>
      <c r="R52" s="362"/>
      <c r="S52" s="362"/>
      <c r="U52" s="362" t="s">
        <v>107</v>
      </c>
      <c r="V52" s="362"/>
      <c r="W52" s="362"/>
      <c r="X52" s="362"/>
      <c r="Y52" s="362"/>
      <c r="Z52" s="362"/>
      <c r="AA52" s="362"/>
      <c r="AB52" s="362"/>
      <c r="AC52" s="362"/>
      <c r="AD52" s="362"/>
      <c r="AE52" s="362"/>
      <c r="AF52" s="362"/>
      <c r="AG52" s="362"/>
      <c r="AH52" s="362"/>
      <c r="AI52" s="362"/>
      <c r="AJ52" s="362"/>
      <c r="AK52" s="362"/>
      <c r="AL52" s="362"/>
    </row>
    <row r="53" spans="2:38" s="273" customFormat="1" x14ac:dyDescent="0.2">
      <c r="B53" s="153" t="str">
        <f>B30</f>
        <v>Fecha de publicación: 13 de Febrero de 2018</v>
      </c>
      <c r="C53" s="150"/>
      <c r="D53" s="150"/>
      <c r="E53" s="150"/>
      <c r="F53" s="150"/>
      <c r="G53" s="150"/>
      <c r="H53" s="150"/>
      <c r="I53" s="150"/>
      <c r="J53" s="150"/>
      <c r="K53" s="150"/>
      <c r="L53" s="150"/>
      <c r="M53" s="150"/>
      <c r="N53" s="150"/>
      <c r="O53" s="150"/>
      <c r="P53" s="150"/>
      <c r="Q53" s="150"/>
      <c r="R53" s="150"/>
      <c r="S53" s="150"/>
      <c r="U53" s="283" t="str">
        <f>B30</f>
        <v>Fecha de publicación: 13 de Febrero de 2018</v>
      </c>
      <c r="V53" s="205"/>
      <c r="W53" s="205"/>
      <c r="X53" s="205"/>
      <c r="Y53" s="205"/>
      <c r="Z53" s="205"/>
      <c r="AA53" s="205"/>
      <c r="AB53" s="205"/>
      <c r="AC53" s="205"/>
      <c r="AD53" s="205"/>
      <c r="AE53" s="205"/>
      <c r="AF53" s="205"/>
      <c r="AG53" s="205"/>
      <c r="AH53" s="205"/>
      <c r="AI53" s="205"/>
      <c r="AJ53" s="205"/>
      <c r="AK53" s="205"/>
      <c r="AL53" s="205"/>
    </row>
  </sheetData>
  <mergeCells count="5">
    <mergeCell ref="B29:S29"/>
    <mergeCell ref="U31:AL31"/>
    <mergeCell ref="B52:S52"/>
    <mergeCell ref="U52:AL52"/>
    <mergeCell ref="B6:J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3"/>
  <sheetViews>
    <sheetView topLeftCell="D13" zoomScaleNormal="100" workbookViewId="0">
      <selection activeCell="Q23" sqref="Q23:R23"/>
    </sheetView>
  </sheetViews>
  <sheetFormatPr baseColWidth="10" defaultRowHeight="12.75" x14ac:dyDescent="0.2"/>
  <cols>
    <col min="1" max="1" width="4.5703125" style="150" customWidth="1"/>
    <col min="2" max="16384" width="11.42578125" style="150"/>
  </cols>
  <sheetData>
    <row r="1" spans="2:19" ht="14.25" customHeight="1" x14ac:dyDescent="0.2"/>
    <row r="2" spans="2:19" ht="14.25" customHeight="1" x14ac:dyDescent="0.2">
      <c r="B2" s="2"/>
      <c r="C2" s="2"/>
      <c r="D2" s="2"/>
      <c r="E2" s="2"/>
      <c r="F2" s="2"/>
      <c r="G2" s="2"/>
      <c r="H2" s="2"/>
      <c r="I2" s="2"/>
    </row>
    <row r="3" spans="2:19" ht="14.25" customHeight="1" x14ac:dyDescent="0.2">
      <c r="B3" s="2"/>
      <c r="C3" s="2"/>
      <c r="D3" s="2"/>
      <c r="E3" s="2"/>
      <c r="F3" s="2"/>
      <c r="G3" s="2"/>
      <c r="H3" s="2"/>
      <c r="I3" s="2"/>
    </row>
    <row r="4" spans="2:19" ht="14.25" customHeight="1" x14ac:dyDescent="0.2">
      <c r="B4" s="2"/>
      <c r="C4" s="2"/>
      <c r="D4" s="2"/>
      <c r="E4" s="2"/>
      <c r="F4" s="2"/>
      <c r="G4" s="2"/>
      <c r="H4" s="2"/>
      <c r="I4" s="2"/>
    </row>
    <row r="5" spans="2:19" ht="14.25" customHeight="1" x14ac:dyDescent="0.2">
      <c r="B5" s="2"/>
      <c r="C5" s="2"/>
      <c r="D5" s="2"/>
      <c r="E5" s="2"/>
      <c r="F5" s="2"/>
      <c r="G5" s="2"/>
      <c r="H5" s="2"/>
      <c r="I5" s="2"/>
    </row>
    <row r="6" spans="2:19" ht="14.25" customHeight="1" x14ac:dyDescent="0.2">
      <c r="B6" s="341" t="s">
        <v>272</v>
      </c>
      <c r="C6" s="342"/>
      <c r="D6" s="342"/>
      <c r="E6" s="342"/>
      <c r="F6" s="342"/>
      <c r="G6" s="342"/>
      <c r="H6" s="342"/>
      <c r="I6" s="343"/>
    </row>
    <row r="7" spans="2:19" ht="14.25" customHeight="1" x14ac:dyDescent="0.2">
      <c r="B7" s="344"/>
      <c r="C7" s="345"/>
      <c r="D7" s="345"/>
      <c r="E7" s="345"/>
      <c r="F7" s="345"/>
      <c r="G7" s="345"/>
      <c r="H7" s="345"/>
      <c r="I7" s="346"/>
    </row>
    <row r="8" spans="2:19" s="212" customFormat="1" ht="14.25" customHeight="1" x14ac:dyDescent="0.25">
      <c r="B8" s="213"/>
    </row>
    <row r="9" spans="2:19" s="212" customFormat="1" ht="14.25" customHeight="1" x14ac:dyDescent="0.25">
      <c r="B9" s="213" t="s">
        <v>191</v>
      </c>
    </row>
    <row r="10" spans="2:19" ht="15" x14ac:dyDescent="0.25">
      <c r="B10" s="213" t="s">
        <v>188</v>
      </c>
    </row>
    <row r="12" spans="2:19" x14ac:dyDescent="0.2">
      <c r="B12" s="132" t="s">
        <v>163</v>
      </c>
    </row>
    <row r="13" spans="2:19" x14ac:dyDescent="0.2">
      <c r="B13" s="133" t="s">
        <v>268</v>
      </c>
    </row>
    <row r="14" spans="2:19" x14ac:dyDescent="0.2">
      <c r="B14" s="134" t="str">
        <f>+'ANEXO A'!B36</f>
        <v>IV trimestre de 2017</v>
      </c>
    </row>
    <row r="15" spans="2:19" x14ac:dyDescent="0.2">
      <c r="B15" s="363" t="s">
        <v>110</v>
      </c>
      <c r="C15" s="365" t="s">
        <v>111</v>
      </c>
      <c r="D15" s="367" t="s">
        <v>109</v>
      </c>
      <c r="E15" s="191" t="s">
        <v>112</v>
      </c>
      <c r="F15" s="367" t="s">
        <v>260</v>
      </c>
      <c r="G15" s="191" t="s">
        <v>113</v>
      </c>
      <c r="H15" s="192" t="s">
        <v>114</v>
      </c>
      <c r="I15" s="192" t="s">
        <v>115</v>
      </c>
      <c r="J15" s="192" t="s">
        <v>116</v>
      </c>
      <c r="K15" s="192" t="s">
        <v>117</v>
      </c>
      <c r="L15" s="192" t="s">
        <v>118</v>
      </c>
      <c r="M15" s="192" t="s">
        <v>119</v>
      </c>
      <c r="N15" s="192" t="s">
        <v>120</v>
      </c>
      <c r="O15" s="192" t="s">
        <v>121</v>
      </c>
      <c r="P15" s="192" t="s">
        <v>122</v>
      </c>
      <c r="Q15" s="192" t="s">
        <v>123</v>
      </c>
      <c r="R15" s="192" t="s">
        <v>124</v>
      </c>
      <c r="S15" s="192" t="s">
        <v>125</v>
      </c>
    </row>
    <row r="16" spans="2:19" x14ac:dyDescent="0.2">
      <c r="B16" s="364"/>
      <c r="C16" s="366"/>
      <c r="D16" s="368"/>
      <c r="E16" s="193" t="s">
        <v>126</v>
      </c>
      <c r="F16" s="368"/>
      <c r="G16" s="193" t="s">
        <v>127</v>
      </c>
      <c r="H16" s="193" t="s">
        <v>127</v>
      </c>
      <c r="I16" s="193" t="s">
        <v>126</v>
      </c>
      <c r="J16" s="193" t="s">
        <v>127</v>
      </c>
      <c r="K16" s="193" t="s">
        <v>127</v>
      </c>
      <c r="L16" s="193" t="s">
        <v>127</v>
      </c>
      <c r="M16" s="193" t="s">
        <v>127</v>
      </c>
      <c r="N16" s="193" t="s">
        <v>126</v>
      </c>
      <c r="O16" s="193" t="s">
        <v>127</v>
      </c>
      <c r="P16" s="193" t="s">
        <v>127</v>
      </c>
      <c r="Q16" s="193" t="s">
        <v>127</v>
      </c>
      <c r="R16" s="193" t="s">
        <v>127</v>
      </c>
      <c r="S16" s="193" t="s">
        <v>127</v>
      </c>
    </row>
    <row r="17" spans="2:19" x14ac:dyDescent="0.2">
      <c r="B17" s="194" t="s">
        <v>2</v>
      </c>
      <c r="C17" s="195">
        <f>SUM(C18:C23)</f>
        <v>30032158</v>
      </c>
      <c r="D17" s="195">
        <f t="shared" ref="D17:S17" si="0">SUM(D18:D23)</f>
        <v>7223213</v>
      </c>
      <c r="E17" s="195">
        <f t="shared" si="0"/>
        <v>6679309</v>
      </c>
      <c r="F17" s="195">
        <f t="shared" si="0"/>
        <v>2734406</v>
      </c>
      <c r="G17" s="195">
        <f t="shared" si="0"/>
        <v>2235758</v>
      </c>
      <c r="H17" s="195">
        <f t="shared" si="0"/>
        <v>2883311</v>
      </c>
      <c r="I17" s="195">
        <f t="shared" si="0"/>
        <v>1721328</v>
      </c>
      <c r="J17" s="195">
        <f t="shared" si="0"/>
        <v>529133</v>
      </c>
      <c r="K17" s="195">
        <f t="shared" si="0"/>
        <v>712945</v>
      </c>
      <c r="L17" s="195">
        <f t="shared" si="0"/>
        <v>1748695</v>
      </c>
      <c r="M17" s="195">
        <f t="shared" si="0"/>
        <v>989465</v>
      </c>
      <c r="N17" s="195">
        <f t="shared" si="0"/>
        <v>430421</v>
      </c>
      <c r="O17" s="195">
        <f t="shared" si="0"/>
        <v>606845</v>
      </c>
      <c r="P17" s="195">
        <f t="shared" si="0"/>
        <v>319471</v>
      </c>
      <c r="Q17" s="195">
        <f t="shared" si="0"/>
        <v>230818</v>
      </c>
      <c r="R17" s="195">
        <f t="shared" si="0"/>
        <v>582328</v>
      </c>
      <c r="S17" s="195">
        <f t="shared" si="0"/>
        <v>404712</v>
      </c>
    </row>
    <row r="18" spans="2:19" x14ac:dyDescent="0.2">
      <c r="B18" s="196">
        <v>1</v>
      </c>
      <c r="C18" s="195">
        <f t="shared" ref="C18:C23" si="1">SUM(D18:S18)</f>
        <v>286838</v>
      </c>
      <c r="D18" s="197">
        <v>18276</v>
      </c>
      <c r="E18" s="197">
        <v>3054</v>
      </c>
      <c r="F18" s="197">
        <v>2869</v>
      </c>
      <c r="G18" s="197">
        <v>31322</v>
      </c>
      <c r="H18" s="197">
        <v>57709</v>
      </c>
      <c r="I18" s="197">
        <v>15393</v>
      </c>
      <c r="J18" s="197">
        <v>13219</v>
      </c>
      <c r="K18" s="197">
        <v>23289</v>
      </c>
      <c r="L18" s="197">
        <v>20844</v>
      </c>
      <c r="M18" s="197">
        <v>2369</v>
      </c>
      <c r="N18" s="197">
        <v>35704</v>
      </c>
      <c r="O18" s="197">
        <v>2612</v>
      </c>
      <c r="P18" s="197">
        <v>13022</v>
      </c>
      <c r="Q18" s="197">
        <v>2810</v>
      </c>
      <c r="R18" s="197">
        <v>16817</v>
      </c>
      <c r="S18" s="197">
        <v>27529</v>
      </c>
    </row>
    <row r="19" spans="2:19" x14ac:dyDescent="0.2">
      <c r="B19" s="198">
        <v>2</v>
      </c>
      <c r="C19" s="195">
        <f t="shared" si="1"/>
        <v>2772911</v>
      </c>
      <c r="D19" s="197">
        <v>798704</v>
      </c>
      <c r="E19" s="197">
        <v>278196</v>
      </c>
      <c r="F19" s="197">
        <v>262743</v>
      </c>
      <c r="G19" s="197">
        <v>220821</v>
      </c>
      <c r="H19" s="197">
        <v>433134</v>
      </c>
      <c r="I19" s="197">
        <v>112813</v>
      </c>
      <c r="J19" s="197">
        <v>44301</v>
      </c>
      <c r="K19" s="197">
        <v>36587</v>
      </c>
      <c r="L19" s="197">
        <v>147236</v>
      </c>
      <c r="M19" s="197">
        <v>75023</v>
      </c>
      <c r="N19" s="197">
        <v>65245</v>
      </c>
      <c r="O19" s="197">
        <v>15021</v>
      </c>
      <c r="P19" s="197">
        <v>59799</v>
      </c>
      <c r="Q19" s="197">
        <v>42667</v>
      </c>
      <c r="R19" s="197">
        <v>157407</v>
      </c>
      <c r="S19" s="197">
        <v>23214</v>
      </c>
    </row>
    <row r="20" spans="2:19" x14ac:dyDescent="0.2">
      <c r="B20" s="198">
        <v>3</v>
      </c>
      <c r="C20" s="195">
        <f t="shared" si="1"/>
        <v>8511764</v>
      </c>
      <c r="D20" s="197">
        <v>2050931</v>
      </c>
      <c r="E20" s="197">
        <v>1853498</v>
      </c>
      <c r="F20" s="197">
        <v>1501141</v>
      </c>
      <c r="G20" s="197">
        <v>366839</v>
      </c>
      <c r="H20" s="197">
        <v>185084</v>
      </c>
      <c r="I20" s="197">
        <v>568196</v>
      </c>
      <c r="J20" s="197">
        <v>173007</v>
      </c>
      <c r="K20" s="197">
        <v>176071</v>
      </c>
      <c r="L20" s="197">
        <v>395605</v>
      </c>
      <c r="M20" s="197">
        <v>343417</v>
      </c>
      <c r="N20" s="197">
        <v>134807</v>
      </c>
      <c r="O20" s="197">
        <v>292670</v>
      </c>
      <c r="P20" s="197">
        <v>161028</v>
      </c>
      <c r="Q20" s="197">
        <v>82251</v>
      </c>
      <c r="R20" s="197">
        <v>161382</v>
      </c>
      <c r="S20" s="197">
        <v>65837</v>
      </c>
    </row>
    <row r="21" spans="2:19" x14ac:dyDescent="0.2">
      <c r="B21" s="198">
        <v>4</v>
      </c>
      <c r="C21" s="195">
        <f t="shared" si="1"/>
        <v>8856066</v>
      </c>
      <c r="D21" s="197">
        <v>1797788</v>
      </c>
      <c r="E21" s="197">
        <v>2543056</v>
      </c>
      <c r="F21" s="197">
        <v>764808</v>
      </c>
      <c r="G21" s="197">
        <v>562622</v>
      </c>
      <c r="H21" s="197">
        <v>869771</v>
      </c>
      <c r="I21" s="197">
        <v>622954</v>
      </c>
      <c r="J21" s="197">
        <v>92009</v>
      </c>
      <c r="K21" s="197">
        <v>160092</v>
      </c>
      <c r="L21" s="197">
        <v>397013</v>
      </c>
      <c r="M21" s="197">
        <v>389374</v>
      </c>
      <c r="N21" s="197">
        <v>106713</v>
      </c>
      <c r="O21" s="197">
        <v>78426</v>
      </c>
      <c r="P21" s="197">
        <v>57312</v>
      </c>
      <c r="Q21" s="197">
        <v>100087</v>
      </c>
      <c r="R21" s="197">
        <v>164183</v>
      </c>
      <c r="S21" s="197">
        <v>149858</v>
      </c>
    </row>
    <row r="22" spans="2:19" x14ac:dyDescent="0.2">
      <c r="B22" s="198">
        <v>5</v>
      </c>
      <c r="C22" s="195">
        <f t="shared" si="1"/>
        <v>4998977</v>
      </c>
      <c r="D22" s="197">
        <v>1496173</v>
      </c>
      <c r="E22" s="197">
        <v>998522</v>
      </c>
      <c r="F22" s="197">
        <v>133648</v>
      </c>
      <c r="G22" s="197">
        <v>604251</v>
      </c>
      <c r="H22" s="197">
        <v>432283</v>
      </c>
      <c r="I22" s="197">
        <v>161461</v>
      </c>
      <c r="J22" s="197">
        <v>38142</v>
      </c>
      <c r="K22" s="197">
        <v>268680</v>
      </c>
      <c r="L22" s="197">
        <v>317171</v>
      </c>
      <c r="M22" s="197">
        <v>130855</v>
      </c>
      <c r="N22" s="197">
        <v>63141</v>
      </c>
      <c r="O22" s="197">
        <v>117929</v>
      </c>
      <c r="P22" s="197">
        <v>28310</v>
      </c>
      <c r="Q22" s="197">
        <v>3003</v>
      </c>
      <c r="R22" s="197">
        <v>82539</v>
      </c>
      <c r="S22" s="197">
        <v>122869</v>
      </c>
    </row>
    <row r="23" spans="2:19" x14ac:dyDescent="0.2">
      <c r="B23" s="193">
        <v>6</v>
      </c>
      <c r="C23" s="199">
        <f t="shared" si="1"/>
        <v>4605602</v>
      </c>
      <c r="D23" s="200">
        <v>1061341</v>
      </c>
      <c r="E23" s="200">
        <v>1002983</v>
      </c>
      <c r="F23" s="200">
        <v>69197</v>
      </c>
      <c r="G23" s="200">
        <v>449903</v>
      </c>
      <c r="H23" s="200">
        <v>905330</v>
      </c>
      <c r="I23" s="200">
        <v>240511</v>
      </c>
      <c r="J23" s="200">
        <v>168455</v>
      </c>
      <c r="K23" s="200">
        <v>48226</v>
      </c>
      <c r="L23" s="200">
        <v>470826</v>
      </c>
      <c r="M23" s="200">
        <v>48427</v>
      </c>
      <c r="N23" s="200">
        <v>24811</v>
      </c>
      <c r="O23" s="200">
        <v>100187</v>
      </c>
      <c r="P23" s="200" t="s">
        <v>13</v>
      </c>
      <c r="Q23" s="200" t="s">
        <v>13</v>
      </c>
      <c r="R23" s="200" t="s">
        <v>13</v>
      </c>
      <c r="S23" s="200">
        <v>15405</v>
      </c>
    </row>
  </sheetData>
  <mergeCells count="5">
    <mergeCell ref="B15:B16"/>
    <mergeCell ref="C15:C16"/>
    <mergeCell ref="D15:D16"/>
    <mergeCell ref="F15:F16"/>
    <mergeCell ref="B6:I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Contenido</vt:lpstr>
      <vt:lpstr>ANEXO A</vt:lpstr>
      <vt:lpstr>ANEXO B</vt:lpstr>
      <vt:lpstr>ANEXO C</vt:lpstr>
      <vt:lpstr>ANEXO D</vt:lpstr>
      <vt:lpstr>ANEXO E</vt:lpstr>
      <vt:lpstr>ANEXO F</vt:lpstr>
      <vt:lpstr>ANEXO G</vt:lpstr>
      <vt:lpstr>ANEXO H</vt:lpstr>
      <vt:lpstr>ANEXO I</vt:lpstr>
      <vt:lpstr>ANEXO J</vt:lpstr>
      <vt:lpstr>ANEXO K</vt:lpstr>
    </vt:vector>
  </TitlesOfParts>
  <Company>DANE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YAMendezZ</dc:creator>
  <cp:lastModifiedBy>Javier Mauricio Ortega Mantilla</cp:lastModifiedBy>
  <cp:lastPrinted>2016-08-22T21:44:08Z</cp:lastPrinted>
  <dcterms:created xsi:type="dcterms:W3CDTF">2004-11-29T22:38:27Z</dcterms:created>
  <dcterms:modified xsi:type="dcterms:W3CDTF">2018-02-13T14:39:41Z</dcterms:modified>
</cp:coreProperties>
</file>