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mreyest\Downloads\"/>
    </mc:Choice>
  </mc:AlternateContent>
  <bookViews>
    <workbookView xWindow="0" yWindow="0" windowWidth="28800" windowHeight="11730" tabRatio="889" activeTab="8"/>
  </bookViews>
  <sheets>
    <sheet name="Contenido" sheetId="93" r:id="rId1"/>
    <sheet name="Actualización dependientes" sheetId="77" r:id="rId2"/>
    <sheet name="Actualización independiente" sheetId="78" r:id="rId3"/>
    <sheet name="RL dep - ind" sheetId="79" r:id="rId4"/>
    <sheet name="RL dep público-privado" sheetId="80" r:id="rId5"/>
    <sheet name="RL dep ind EXPO" sheetId="91" r:id="rId6"/>
    <sheet name="Aportantes dep EXPO" sheetId="81" r:id="rId7"/>
    <sheet name="RL dep &amp; Apo dep Tamaño" sheetId="92" r:id="rId8"/>
    <sheet name="RL dep sector" sheetId="85"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40" i="78" l="1"/>
  <c r="X40" i="78"/>
  <c r="Y40" i="78"/>
  <c r="Z40" i="78"/>
  <c r="AA40" i="78"/>
  <c r="AB40" i="78"/>
  <c r="AC40" i="78"/>
  <c r="AD40" i="78"/>
  <c r="AE40" i="78"/>
  <c r="AF40" i="78"/>
</calcChain>
</file>

<file path=xl/sharedStrings.xml><?xml version="1.0" encoding="utf-8"?>
<sst xmlns="http://schemas.openxmlformats.org/spreadsheetml/2006/main" count="634" uniqueCount="109">
  <si>
    <t>Actualización relaciones laborales dependientes</t>
  </si>
  <si>
    <t>Actualización relaciones laborales independientes</t>
  </si>
  <si>
    <t>Relaciones laborales dependientes e independientes</t>
  </si>
  <si>
    <t>Relaciones laborales dependientes sector público - privado por sexo</t>
  </si>
  <si>
    <t>Relaciones laborales dependientes por sector económico</t>
  </si>
  <si>
    <t>Relaciones laborales dependientes</t>
  </si>
  <si>
    <t>Feb.</t>
  </si>
  <si>
    <t>Mar.</t>
  </si>
  <si>
    <t>Abr.</t>
  </si>
  <si>
    <t>May.</t>
  </si>
  <si>
    <t>Jun.</t>
  </si>
  <si>
    <t>Jul.</t>
  </si>
  <si>
    <t>Ago.</t>
  </si>
  <si>
    <t>Sep.</t>
  </si>
  <si>
    <t>Oct.</t>
  </si>
  <si>
    <t>Nov.</t>
  </si>
  <si>
    <t>Dic.</t>
  </si>
  <si>
    <t>Ene.</t>
  </si>
  <si>
    <t>Nov</t>
  </si>
  <si>
    <t>Dic</t>
  </si>
  <si>
    <t>Ene</t>
  </si>
  <si>
    <t>Feb</t>
  </si>
  <si>
    <t>Mar</t>
  </si>
  <si>
    <t>Abr</t>
  </si>
  <si>
    <t>May</t>
  </si>
  <si>
    <t>Jun</t>
  </si>
  <si>
    <t>Jul</t>
  </si>
  <si>
    <t>Agosto 18 de 2020</t>
  </si>
  <si>
    <t>Septiembre 17 de 2020</t>
  </si>
  <si>
    <t>Octubre 22 de 2020</t>
  </si>
  <si>
    <t>Noviembre 20 de 2020</t>
  </si>
  <si>
    <t>Diciembre 21 de 2020</t>
  </si>
  <si>
    <t>Enero 22 de 2021</t>
  </si>
  <si>
    <t>Febrero 22 de 2021</t>
  </si>
  <si>
    <t>Marzo 23 de 2021</t>
  </si>
  <si>
    <t>-</t>
  </si>
  <si>
    <t>Abril 22 de 2021</t>
  </si>
  <si>
    <t>Mayo 25 de 2021</t>
  </si>
  <si>
    <t>Junio 22 de 2021</t>
  </si>
  <si>
    <t>Julio 22 de 2021</t>
  </si>
  <si>
    <t>Agosto 263 de 2021</t>
  </si>
  <si>
    <t>Septiembre 23 de 2021</t>
  </si>
  <si>
    <t>Octubre 22 de 2021</t>
  </si>
  <si>
    <t>Noviembre 22 de 2021</t>
  </si>
  <si>
    <t>Diciembre 22 de 2021</t>
  </si>
  <si>
    <t>Enero 21 de 2022</t>
  </si>
  <si>
    <t>Febrero 22 de 2022</t>
  </si>
  <si>
    <t>Marzo 23 de 2022</t>
  </si>
  <si>
    <t>Abril 22 de 2022</t>
  </si>
  <si>
    <t>Mayo 23 de 2022</t>
  </si>
  <si>
    <t>Junio 23 de 2022</t>
  </si>
  <si>
    <t>Agosto 2 de 2022</t>
  </si>
  <si>
    <t>Agosto 26 de 2022</t>
  </si>
  <si>
    <t>Septiembre 22 de 2022</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</si>
  <si>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</si>
  <si>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Fuente</t>
    </r>
    <r>
      <rPr>
        <sz val="9"/>
        <color theme="1"/>
        <rFont val="Segoe UI"/>
        <family val="2"/>
      </rPr>
      <t>. DANE</t>
    </r>
  </si>
  <si>
    <t>Relaciones laborales independientes</t>
  </si>
  <si>
    <t>Agosto 26 de 2023</t>
  </si>
  <si>
    <r>
      <rPr>
        <b/>
        <sz val="9"/>
        <color theme="1"/>
        <rFont val="Segoe UI"/>
        <family val="2"/>
      </rPr>
      <t xml:space="preserve"> Notas:
*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</si>
  <si>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r>
      <t xml:space="preserve">Fuente. </t>
    </r>
    <r>
      <rPr>
        <sz val="9"/>
        <rFont val="Segoe UI"/>
        <family val="2"/>
      </rPr>
      <t>DANE</t>
    </r>
  </si>
  <si>
    <t>Observado RELAB*</t>
  </si>
  <si>
    <t>Actualización a un mes**</t>
  </si>
  <si>
    <t>Estimación doce meses***</t>
  </si>
  <si>
    <t>Periodo</t>
  </si>
  <si>
    <t>Dependientes</t>
  </si>
  <si>
    <t>Independientes</t>
  </si>
  <si>
    <t>Relaciones laborales dependientes sector público - privado</t>
  </si>
  <si>
    <t>Público</t>
  </si>
  <si>
    <t>Privado</t>
  </si>
  <si>
    <t>Hombre</t>
  </si>
  <si>
    <t>Mujeres</t>
  </si>
  <si>
    <t>Total</t>
  </si>
  <si>
    <t>Mes / Sector</t>
  </si>
  <si>
    <t>Agricultura, ganadería, caza, silvicultura y pesca</t>
  </si>
  <si>
    <t>Explotación de minas y canteras</t>
  </si>
  <si>
    <t>Industrias manufactureras</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</si>
  <si>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</si>
  <si>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</si>
  <si>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</si>
  <si>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</si>
  <si>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</si>
  <si>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</si>
  <si>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</si>
  <si>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</si>
  <si>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</si>
  <si>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</si>
  <si>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</si>
  <si>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Relaciones laborales dependientes y aportantes con RL dependientes</t>
  </si>
  <si>
    <t>Número de aportantes con relaciones laborales dependientes</t>
  </si>
  <si>
    <t>Hasta 10 trabajadores</t>
  </si>
  <si>
    <t>Entre 11 y 50</t>
  </si>
  <si>
    <t>Entre 51 y 200</t>
  </si>
  <si>
    <t>Más de 200 trabajadores</t>
  </si>
  <si>
    <t>Exportadores</t>
  </si>
  <si>
    <t>No Exportadores</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</si>
  <si>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 La identificación del sector público se basa en la integración de aportantes RELAB con el Directorio del Sector Público del DANE. 
*** La información de sexo proviene de integración de los cotizantes con el REBP (Registro Estadístico Base de Personas) actualizado a 12 de septiembre de 2022. </t>
    </r>
  </si>
  <si>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el 12 de septiembre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</si>
  <si>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Notas:</t>
    </r>
    <r>
      <rPr>
        <sz val="9"/>
        <color theme="1"/>
        <rFont val="Segoe UI"/>
        <family val="2"/>
      </rPr>
      <t xml:space="preserve"> 
* Observado RELAB: los resultados incluyen actualizaciones mensuales hasta doce meses desde el primer día del periodo de cotización diferente al subsistema de salud o hasta el último día del mes inmediatamente anterior a esta publicación. 
** Actualización a un mes: los resultados incluyen actualizaciones mensuales hasta dos meses desde el primer día del periodo de cotización diferente al subsistema de salud. 
*** Estimación doce meses: los valores estimados utilizan la información hasta dos meses desde el primer día de cotización del periodo respectivo y el factor de ajuste disponible en la publicación respectiva para estimar el valor con la actualización a doce meses. El factor de ajuste redondeado a dos decimales de los dependientes es igual a 1,03 y para los independientes es igual a 1,10 para enero de 2022. Este factor es igual al inverso multiplicativo de la participación promedio de las relaciones observadas hasta dos meses en el total de relaciones acumuladas hasta doce meses después del primer día de cotización. El periodo utilizado corresponde a los meses Ene-19-Ago-21 excluyendo los meses de marzo y abril de 2020 por patrones atípicos.</t>
    </r>
  </si>
  <si>
    <t xml:space="preserve">ANEXO REGISTRO ESTADÍSTICO DE RELACIONES LABORALES (RELAB-cápsula mensual) </t>
  </si>
  <si>
    <t>Diciembre de 2021</t>
  </si>
  <si>
    <t>Relaciones laborales dependientes e independientes sector exportador</t>
  </si>
  <si>
    <t>Aportantes sector exportador</t>
  </si>
  <si>
    <t>Relaciones laborales dependientes y aportantes por tamaño aportante</t>
  </si>
  <si>
    <t>Relaciones laborales dependientes por sector</t>
  </si>
  <si>
    <t>Octubre 24 de 2022</t>
  </si>
  <si>
    <t>Ago</t>
  </si>
  <si>
    <t>Agosto 24 de 2022</t>
  </si>
  <si>
    <t>Fecha de publicación: Octubre  24 de 2022</t>
  </si>
  <si>
    <t>Fecha de publicación: Octubre 24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</si>
</sst>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9">
    <font>
      <sz val="11"/>
      <color theme="1"/>
      <name val="Calibri"/>
      <family val="2"/>
      <scheme val="minor"/>
    </font>
    <font>
      <sz val="11"/>
      <name val="Calibri"/>
      <family val="2"/>
    </font>
    <font>
      <sz val="8"/>
      <name val="Calibri"/>
      <family val="2"/>
      <scheme val="minor"/>
    </font>
    <font>
      <u/>
      <sz val="11"/>
      <color theme="10"/>
      <name val="Calibri"/>
      <family val="2"/>
      <scheme val="minor"/>
    </font>
    <font>
      <sz val="11"/>
      <color theme="1"/>
      <name val="Segoe UI"/>
      <family val="2"/>
    </font>
    <font>
      <b/>
      <sz val="11"/>
      <color theme="0"/>
      <name val="Segoe UI"/>
      <family val="2"/>
    </font>
    <font>
      <b/>
      <sz val="11"/>
      <name val="Segoe UI"/>
      <family val="2"/>
    </font>
    <font>
      <sz val="11"/>
      <color rgb="FF000000"/>
      <name val="Segoe UI"/>
      <family val="2"/>
    </font>
    <font>
      <sz val="9"/>
      <color theme="1"/>
      <name val="Segoe UI"/>
      <family val="2"/>
    </font>
    <font>
      <b/>
      <sz val="9"/>
      <color theme="1"/>
      <name val="Segoe UI"/>
      <family val="2"/>
    </font>
    <font>
      <b/>
      <sz val="14"/>
      <color rgb="FFB6004B"/>
      <name val="Segoe UI"/>
      <family val="2"/>
    </font>
    <font>
      <b/>
      <sz val="14"/>
      <color rgb="FF404040"/>
      <name val="Segoe UI"/>
      <family val="2"/>
    </font>
    <font>
      <b/>
      <sz val="9"/>
      <name val="Segoe UI"/>
      <family val="2"/>
    </font>
    <font>
      <sz val="9"/>
      <name val="Segoe UI"/>
      <family val="2"/>
    </font>
    <font>
      <sz val="9"/>
      <color rgb="FF000000"/>
      <name val="Segoe UI"/>
      <family val="2"/>
    </font>
    <font>
      <b/>
      <sz val="9"/>
      <color rgb="FFFFFFFF"/>
      <name val="Segoe UI"/>
      <family val="2"/>
    </font>
    <font>
      <b/>
      <sz val="9"/>
      <color rgb="FF000000"/>
      <name val="Segoe UI"/>
      <family val="2"/>
    </font>
    <font>
      <b/>
      <sz val="14"/>
      <color theme="0"/>
      <name val="Segoe UI"/>
      <family val="2"/>
    </font>
    <font>
      <b/>
      <sz val="14"/>
      <name val="Segoe UI"/>
      <family val="2"/>
    </font>
    <font>
      <u/>
      <sz val="11"/>
      <color theme="10"/>
      <name val="Segoe UI"/>
      <family val="2"/>
    </font>
    <font>
      <b/>
      <sz val="9"/>
      <color theme="0"/>
      <name val="Segoe UI"/>
      <family val="2"/>
    </font>
    <font>
      <b/>
      <sz val="9"/>
      <color rgb="FF404040"/>
      <name val="Segoe UI"/>
      <family val="2"/>
    </font>
    <font>
      <sz val="11"/>
      <color theme="1"/>
      <name val="Calibri"/>
      <family val="2"/>
      <scheme val="minor"/>
    </font>
    <font>
      <sz val="11"/>
      <name val="Calibri"/>
      <family val="2"/>
    </font>
    <font>
      <b/>
      <sz val="11"/>
      <color rgb="FFFFFFFF"/>
      <name val="Segoe UI"/>
      <family val="2"/>
    </font>
    <font>
      <b/>
      <sz val="8"/>
      <color rgb="FF000000"/>
      <name val="Segoe UI"/>
      <family val="2"/>
    </font>
    <font>
      <b/>
      <sz val="10"/>
      <color rgb="FFFFFFFF"/>
      <name val="Segoe UI"/>
      <family val="2"/>
    </font>
    <font>
      <sz val="5"/>
      <color rgb="FF000000"/>
      <name val="Segoe UI"/>
      <family val="2"/>
    </font>
    <font>
      <sz val="11"/>
      <name val="Calibri"/>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rgb="FF404040"/>
        <bgColor indexed="64"/>
      </patternFill>
    </fill>
    <fill>
      <patternFill patternType="solid">
        <fgColor rgb="FFBFBFBF"/>
        <bgColor indexed="64"/>
      </patternFill>
    </fill>
    <fill>
      <patternFill patternType="solid">
        <fgColor rgb="FFF2F2F2"/>
        <bgColor indexed="64"/>
      </patternFill>
    </fill>
    <fill>
      <patternFill patternType="solid">
        <fgColor theme="0" tint="-4.9989318521683403E-2"/>
        <bgColor indexed="64"/>
      </patternFill>
    </fill>
  </fills>
  <borders count="25">
    <border>
      <left/>
      <right/>
      <top/>
      <bottom/>
      <diagonal/>
    </border>
    <border>
      <left style="thin">
        <color auto="1"/>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top/>
      <bottom style="thin">
        <color rgb="FFFFFFFF"/>
      </bottom>
      <diagonal/>
    </border>
    <border>
      <left/>
      <right/>
      <top/>
      <bottom style="thin">
        <color rgb="FFFFFFFF"/>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theme="0"/>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tint="-4.9989318521683403E-2"/>
      </bottom>
      <diagonal/>
    </border>
    <border>
      <left/>
      <right/>
      <top style="thin">
        <color theme="0"/>
      </top>
      <bottom style="thin">
        <color theme="0" tint="-4.9989318521683403E-2"/>
      </bottom>
      <diagonal/>
    </border>
    <border>
      <left style="thin">
        <color theme="0"/>
      </left>
      <right style="thin">
        <color theme="0"/>
      </right>
      <top/>
      <bottom style="thin">
        <color theme="0"/>
      </bottom>
      <diagonal/>
    </border>
    <border>
      <left/>
      <right/>
      <top style="medium">
        <color rgb="FFFFFFFF"/>
      </top>
      <bottom/>
      <diagonal/>
    </border>
    <border>
      <left/>
      <right style="thin">
        <color theme="0"/>
      </right>
      <top style="thin">
        <color theme="0"/>
      </top>
      <bottom style="thin">
        <color theme="0" tint="-4.9989318521683403E-2"/>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rgb="FFFFFFFF"/>
      </bottom>
      <diagonal/>
    </border>
    <border>
      <left style="thin">
        <color theme="0"/>
      </left>
      <right style="thin">
        <color theme="0"/>
      </right>
      <top/>
      <bottom style="medium">
        <color rgb="FFFFFFFF"/>
      </bottom>
      <diagonal/>
    </border>
    <border>
      <left style="thin">
        <color rgb="FFFFFFFF"/>
      </left>
      <right/>
      <top/>
      <bottom/>
      <diagonal/>
    </border>
  </borders>
  <cellStyleXfs count="14">
    <xf numFmtId="0" fontId="0" fillId="0" borderId="0"/>
    <xf numFmtId="0" fontId="1" fillId="0" borderId="0"/>
    <xf numFmtId="0" fontId="3" fillId="0" borderId="0" applyNumberFormat="0" applyFill="0" applyBorder="0" applyAlignment="0" applyProtection="0"/>
    <xf numFmtId="9" fontId="22" fillId="0" borderId="0" applyFont="0" applyFill="0" applyBorder="0" applyAlignment="0" applyProtection="0"/>
    <xf numFmtId="0" fontId="23"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8" fillId="0" borderId="0"/>
    <xf numFmtId="0" fontId="1" fillId="0" borderId="0"/>
    <xf numFmtId="43" fontId="22" fillId="0" borderId="0" applyFont="0" applyFill="0" applyBorder="0" applyAlignment="0" applyProtection="0"/>
    <xf numFmtId="43" fontId="22" fillId="0" borderId="0" applyFont="0" applyFill="0" applyBorder="0" applyAlignment="0" applyProtection="0"/>
  </cellStyleXfs>
  <cellXfs count="81">
    <xf numFmtId="0" fontId="0" fillId="0" borderId="0" xfId="0"/>
    <xf numFmtId="0" fontId="0" fillId="2" borderId="0" xfId="0" applyFill="1"/>
    <xf numFmtId="0" fontId="4" fillId="2" borderId="0" xfId="0" applyFont="1" applyFill="1"/>
    <xf numFmtId="0" fontId="5" fillId="2" borderId="0" xfId="0" applyFont="1" applyFill="1" applyAlignment="1">
      <alignment horizontal="center" vertical="center" wrapText="1"/>
    </xf>
    <xf numFmtId="3" fontId="7" fillId="2" borderId="0" xfId="0" applyNumberFormat="1" applyFont="1" applyFill="1" applyAlignment="1">
      <alignment horizontal="center" wrapText="1" readingOrder="1"/>
    </xf>
    <xf numFmtId="0" fontId="8" fillId="2" borderId="0" xfId="0" applyFont="1" applyFill="1"/>
    <xf numFmtId="0" fontId="4" fillId="2" borderId="0" xfId="0" applyFont="1" applyFill="1" applyAlignment="1">
      <alignment horizontal="left" vertical="center"/>
    </xf>
    <xf numFmtId="0" fontId="4" fillId="2" borderId="0" xfId="0" applyFont="1" applyFill="1" applyAlignment="1">
      <alignment vertical="center"/>
    </xf>
    <xf numFmtId="3" fontId="4" fillId="2" borderId="0" xfId="0" applyNumberFormat="1" applyFont="1" applyFill="1"/>
    <xf numFmtId="0" fontId="19" fillId="2" borderId="0" xfId="2" applyFont="1" applyFill="1" applyAlignment="1">
      <alignment vertical="center"/>
    </xf>
    <xf numFmtId="0" fontId="19" fillId="7" borderId="0" xfId="2" applyFont="1" applyFill="1" applyAlignment="1">
      <alignment vertical="center"/>
    </xf>
    <xf numFmtId="0" fontId="4" fillId="7" borderId="0" xfId="0" applyFont="1" applyFill="1" applyAlignment="1">
      <alignment vertical="center"/>
    </xf>
    <xf numFmtId="10" fontId="4" fillId="2" borderId="0" xfId="3" applyNumberFormat="1" applyFont="1" applyFill="1"/>
    <xf numFmtId="0" fontId="6" fillId="2" borderId="0" xfId="0" applyFont="1" applyFill="1" applyAlignment="1">
      <alignment horizontal="left" vertical="center" wrapText="1"/>
    </xf>
    <xf numFmtId="0" fontId="12" fillId="2" borderId="0" xfId="0" applyFont="1" applyFill="1" applyAlignment="1">
      <alignment vertical="center" wrapText="1"/>
    </xf>
    <xf numFmtId="3" fontId="25" fillId="5" borderId="7" xfId="0" applyNumberFormat="1" applyFont="1" applyFill="1" applyBorder="1" applyAlignment="1">
      <alignment horizontal="center" vertical="center" wrapText="1" readingOrder="1"/>
    </xf>
    <xf numFmtId="0" fontId="5" fillId="3" borderId="13" xfId="0" applyFont="1" applyFill="1" applyBorder="1" applyAlignment="1">
      <alignment horizontal="center" vertical="center"/>
    </xf>
    <xf numFmtId="0" fontId="8" fillId="2" borderId="0" xfId="0" applyFont="1" applyFill="1" applyAlignment="1">
      <alignment vertical="center" wrapText="1"/>
    </xf>
    <xf numFmtId="3" fontId="16" fillId="6" borderId="7" xfId="0" applyNumberFormat="1" applyFont="1" applyFill="1" applyBorder="1" applyAlignment="1">
      <alignment horizontal="left" vertical="center" wrapText="1" readingOrder="1"/>
    </xf>
    <xf numFmtId="0" fontId="12" fillId="2" borderId="0" xfId="0" applyFont="1" applyFill="1" applyAlignment="1">
      <alignment horizontal="left" vertical="center" wrapText="1"/>
    </xf>
    <xf numFmtId="0" fontId="20" fillId="3" borderId="10" xfId="0" applyFont="1" applyFill="1" applyBorder="1" applyAlignment="1">
      <alignment horizontal="center" vertical="center" wrapText="1" readingOrder="1"/>
    </xf>
    <xf numFmtId="0" fontId="15" fillId="4" borderId="3" xfId="0" applyFont="1" applyFill="1" applyBorder="1" applyAlignment="1">
      <alignment horizontal="center" vertical="center" wrapText="1" readingOrder="1"/>
    </xf>
    <xf numFmtId="3" fontId="21" fillId="5" borderId="2" xfId="0" applyNumberFormat="1" applyFont="1" applyFill="1" applyBorder="1" applyAlignment="1">
      <alignment horizontal="center" vertical="center"/>
    </xf>
    <xf numFmtId="3" fontId="14" fillId="0" borderId="7" xfId="0" applyNumberFormat="1" applyFont="1" applyBorder="1" applyAlignment="1">
      <alignment horizontal="center" vertical="center" wrapText="1" readingOrder="1"/>
    </xf>
    <xf numFmtId="3" fontId="14" fillId="6" borderId="7" xfId="0" applyNumberFormat="1" applyFont="1" applyFill="1" applyBorder="1" applyAlignment="1">
      <alignment horizontal="center" vertical="center" wrapText="1" readingOrder="1"/>
    </xf>
    <xf numFmtId="3" fontId="16" fillId="0" borderId="7" xfId="0" applyNumberFormat="1" applyFont="1" applyBorder="1" applyAlignment="1">
      <alignment horizontal="left" vertical="center" wrapText="1" readingOrder="1"/>
    </xf>
    <xf numFmtId="17" fontId="21" fillId="2" borderId="14" xfId="0" applyNumberFormat="1" applyFont="1" applyFill="1" applyBorder="1" applyAlignment="1">
      <alignment horizontal="center" vertical="center"/>
    </xf>
    <xf numFmtId="17" fontId="21" fillId="7" borderId="11" xfId="0" applyNumberFormat="1" applyFont="1" applyFill="1" applyBorder="1" applyAlignment="1">
      <alignment horizontal="center" vertical="center"/>
    </xf>
    <xf numFmtId="17" fontId="16" fillId="0" borderId="7" xfId="0" applyNumberFormat="1" applyFont="1" applyBorder="1" applyAlignment="1">
      <alignment horizontal="center" vertical="center" wrapText="1" readingOrder="1"/>
    </xf>
    <xf numFmtId="17" fontId="16" fillId="6" borderId="7" xfId="0" applyNumberFormat="1" applyFont="1" applyFill="1" applyBorder="1" applyAlignment="1">
      <alignment horizontal="center" vertical="center" wrapText="1" readingOrder="1"/>
    </xf>
    <xf numFmtId="3" fontId="14" fillId="0" borderId="0" xfId="0" applyNumberFormat="1" applyFont="1" applyAlignment="1">
      <alignment horizontal="center" vertical="center" wrapText="1" readingOrder="1"/>
    </xf>
    <xf numFmtId="3" fontId="14" fillId="6" borderId="0" xfId="0" applyNumberFormat="1" applyFont="1" applyFill="1" applyAlignment="1">
      <alignment horizontal="center" vertical="center" wrapText="1" readingOrder="1"/>
    </xf>
    <xf numFmtId="0" fontId="11" fillId="2" borderId="0" xfId="0" applyFont="1" applyFill="1" applyAlignment="1">
      <alignment vertical="center" wrapText="1"/>
    </xf>
    <xf numFmtId="0" fontId="4" fillId="2" borderId="0" xfId="0" applyFont="1" applyFill="1" applyAlignment="1">
      <alignment horizontal="left" vertical="center" wrapText="1"/>
    </xf>
    <xf numFmtId="3" fontId="16" fillId="0" borderId="0" xfId="0" applyNumberFormat="1" applyFont="1" applyAlignment="1">
      <alignment horizontal="left" vertical="center" wrapText="1" readingOrder="1"/>
    </xf>
    <xf numFmtId="0" fontId="27" fillId="6" borderId="7" xfId="0" applyFont="1" applyFill="1" applyBorder="1" applyAlignment="1">
      <alignment horizontal="center" vertical="center" wrapText="1" readingOrder="1"/>
    </xf>
    <xf numFmtId="3" fontId="14" fillId="2" borderId="0" xfId="0" applyNumberFormat="1" applyFont="1" applyFill="1" applyAlignment="1">
      <alignment horizontal="center" vertical="center" wrapText="1" readingOrder="1"/>
    </xf>
    <xf numFmtId="0" fontId="4" fillId="0" borderId="0" xfId="0" applyFont="1"/>
    <xf numFmtId="17" fontId="16" fillId="2" borderId="0" xfId="0" applyNumberFormat="1" applyFont="1" applyFill="1" applyAlignment="1">
      <alignment horizontal="center" vertical="center" wrapText="1" readingOrder="1"/>
    </xf>
    <xf numFmtId="0" fontId="8" fillId="2" borderId="0" xfId="0" applyFont="1" applyFill="1" applyAlignment="1">
      <alignment horizontal="left" vertical="center" wrapText="1"/>
    </xf>
    <xf numFmtId="0" fontId="5" fillId="3" borderId="1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7" borderId="11" xfId="0" applyNumberFormat="1" applyFont="1" applyFill="1" applyBorder="1" applyAlignment="1">
      <alignment horizontal="center" vertical="center"/>
    </xf>
    <xf numFmtId="3" fontId="22" fillId="0" borderId="0" xfId="6" applyNumberFormat="1"/>
    <xf numFmtId="3" fontId="0" fillId="0" borderId="0" xfId="0" applyNumberFormat="1"/>
    <xf numFmtId="164" fontId="22" fillId="0" borderId="0" xfId="6" applyNumberFormat="1"/>
    <xf numFmtId="17" fontId="16" fillId="0" borderId="0" xfId="0" applyNumberFormat="1" applyFont="1" applyAlignment="1">
      <alignment horizontal="center" vertical="center" wrapText="1" readingOrder="1"/>
    </xf>
    <xf numFmtId="0" fontId="17" fillId="3" borderId="1" xfId="0" applyFont="1" applyFill="1" applyBorder="1" applyAlignment="1">
      <alignment horizontal="center" vertical="center" wrapText="1"/>
    </xf>
    <xf numFmtId="0" fontId="17" fillId="3" borderId="0" xfId="0" applyFont="1" applyFill="1" applyAlignment="1">
      <alignment horizontal="center" vertical="center" wrapText="1"/>
    </xf>
    <xf numFmtId="49" fontId="18" fillId="7" borderId="0" xfId="0" applyNumberFormat="1" applyFont="1" applyFill="1" applyAlignment="1">
      <alignment horizontal="center" vertical="center"/>
    </xf>
    <xf numFmtId="0" fontId="24" fillId="3" borderId="12" xfId="0" applyFont="1" applyFill="1" applyBorder="1" applyAlignment="1">
      <alignment horizontal="center" vertical="center" wrapText="1" readingOrder="1"/>
    </xf>
    <xf numFmtId="0" fontId="24" fillId="3" borderId="0" xfId="0" applyFont="1" applyFill="1" applyAlignment="1">
      <alignment horizontal="center" vertical="center" wrapText="1" readingOrder="1"/>
    </xf>
    <xf numFmtId="0" fontId="8" fillId="2" borderId="0" xfId="0" applyFont="1" applyFill="1" applyAlignment="1">
      <alignment horizontal="left" vertical="center" wrapText="1"/>
    </xf>
    <xf numFmtId="0" fontId="8" fillId="2" borderId="18" xfId="0" applyFont="1" applyFill="1" applyBorder="1" applyAlignment="1">
      <alignment horizontal="left" vertical="center" wrapText="1"/>
    </xf>
    <xf numFmtId="0" fontId="24" fillId="3" borderId="22" xfId="0" applyFont="1" applyFill="1" applyBorder="1" applyAlignment="1">
      <alignment horizontal="center" vertical="center" wrapText="1" readingOrder="1"/>
    </xf>
    <xf numFmtId="0" fontId="24" fillId="3" borderId="9" xfId="0" applyFont="1" applyFill="1" applyBorder="1" applyAlignment="1">
      <alignment horizontal="center" vertical="center" wrapText="1" readingOrder="1"/>
    </xf>
    <xf numFmtId="0" fontId="10" fillId="0" borderId="0" xfId="0" applyFont="1" applyAlignment="1">
      <alignment horizontal="left" vertical="center" wrapText="1"/>
    </xf>
    <xf numFmtId="0" fontId="11" fillId="0" borderId="0" xfId="0" applyFont="1" applyFill="1" applyAlignment="1">
      <alignment horizontal="left" vertical="center" wrapText="1"/>
    </xf>
    <xf numFmtId="0" fontId="14" fillId="3" borderId="4" xfId="0" applyFont="1" applyFill="1" applyBorder="1" applyAlignment="1">
      <alignment horizontal="left" vertical="center" wrapText="1" readingOrder="1"/>
    </xf>
    <xf numFmtId="0" fontId="14" fillId="3" borderId="5" xfId="0" applyFont="1" applyFill="1" applyBorder="1" applyAlignment="1">
      <alignment horizontal="left" vertical="center" wrapText="1" readingOrder="1"/>
    </xf>
    <xf numFmtId="0" fontId="14" fillId="3" borderId="6" xfId="0" applyFont="1" applyFill="1" applyBorder="1" applyAlignment="1">
      <alignment horizontal="left" vertical="center" wrapText="1" readingOrder="1"/>
    </xf>
    <xf numFmtId="0" fontId="24" fillId="3" borderId="8" xfId="0" applyFont="1" applyFill="1" applyBorder="1" applyAlignment="1">
      <alignment horizontal="center" vertical="center" wrapText="1" readingOrder="1"/>
    </xf>
    <xf numFmtId="0" fontId="24" fillId="3" borderId="24" xfId="0" applyFont="1" applyFill="1" applyBorder="1" applyAlignment="1">
      <alignment horizontal="center" vertical="center" wrapText="1" readingOrder="1"/>
    </xf>
    <xf numFmtId="0" fontId="12" fillId="2" borderId="0" xfId="0" applyFont="1" applyFill="1" applyAlignment="1">
      <alignment horizontal="left" vertical="center" wrapText="1"/>
    </xf>
    <xf numFmtId="0" fontId="16" fillId="3" borderId="4" xfId="0" applyFont="1" applyFill="1" applyBorder="1" applyAlignment="1">
      <alignment horizontal="center" vertical="center" wrapText="1" readingOrder="1"/>
    </xf>
    <xf numFmtId="0" fontId="16" fillId="3" borderId="5" xfId="0" applyFont="1" applyFill="1" applyBorder="1" applyAlignment="1">
      <alignment horizontal="center" vertical="center" wrapText="1" readingOrder="1"/>
    </xf>
    <xf numFmtId="0" fontId="16" fillId="3" borderId="6" xfId="0" applyFont="1" applyFill="1" applyBorder="1" applyAlignment="1">
      <alignment horizontal="center" vertical="center" wrapText="1" readingOrder="1"/>
    </xf>
    <xf numFmtId="0" fontId="15" fillId="4" borderId="15" xfId="0" applyFont="1" applyFill="1" applyBorder="1" applyAlignment="1">
      <alignment horizontal="center" vertical="center" wrapText="1" readingOrder="1"/>
    </xf>
    <xf numFmtId="0" fontId="15" fillId="4" borderId="16" xfId="0" applyFont="1" applyFill="1" applyBorder="1" applyAlignment="1">
      <alignment horizontal="center" vertical="center" wrapText="1" readingOrder="1"/>
    </xf>
    <xf numFmtId="0" fontId="8" fillId="0" borderId="0" xfId="0" applyFont="1" applyAlignment="1">
      <alignment horizontal="left" vertical="center" wrapText="1"/>
    </xf>
    <xf numFmtId="0" fontId="10" fillId="2" borderId="0" xfId="0" applyFont="1" applyFill="1" applyAlignment="1">
      <alignment horizontal="left" vertical="center" wrapText="1"/>
    </xf>
    <xf numFmtId="0" fontId="11" fillId="0" borderId="0" xfId="0" applyFont="1" applyAlignment="1">
      <alignment horizontal="left" vertical="center" wrapText="1"/>
    </xf>
    <xf numFmtId="0" fontId="15" fillId="4" borderId="19" xfId="0" applyFont="1" applyFill="1" applyBorder="1" applyAlignment="1">
      <alignment horizontal="center" vertical="center" wrapText="1" readingOrder="1"/>
    </xf>
    <xf numFmtId="0" fontId="5" fillId="3" borderId="1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6" fillId="4" borderId="13" xfId="0" applyFont="1" applyFill="1" applyBorder="1" applyAlignment="1">
      <alignment horizontal="center" vertical="center" wrapText="1" readingOrder="1"/>
    </xf>
    <xf numFmtId="0" fontId="26" fillId="4" borderId="23" xfId="0" applyFont="1" applyFill="1" applyBorder="1" applyAlignment="1">
      <alignment horizontal="center" vertical="center" wrapText="1" readingOrder="1"/>
    </xf>
    <xf numFmtId="0" fontId="15" fillId="4" borderId="12" xfId="0" applyFont="1" applyFill="1" applyBorder="1" applyAlignment="1">
      <alignment horizontal="center" vertical="center" wrapText="1" readingOrder="1"/>
    </xf>
    <xf numFmtId="0" fontId="15" fillId="4" borderId="0" xfId="0" applyFont="1" applyFill="1" applyAlignment="1">
      <alignment horizontal="center" vertical="center" wrapText="1" readingOrder="1"/>
    </xf>
  </cellXfs>
  <cellStyles count="14">
    <cellStyle name="Hipervínculo" xfId="2" builtinId="8"/>
    <cellStyle name="Millares 2" xfId="8"/>
    <cellStyle name="Millares 2 2" xfId="9"/>
    <cellStyle name="Millares 2 2 2" xfId="13"/>
    <cellStyle name="Millares 2 3" xfId="12"/>
    <cellStyle name="Normal" xfId="0" builtinId="0"/>
    <cellStyle name="Normal 2" xfId="1"/>
    <cellStyle name="Normal 2 2" xfId="6"/>
    <cellStyle name="Normal 3" xfId="4"/>
    <cellStyle name="Normal 3 2" xfId="5"/>
    <cellStyle name="Normal 4" xfId="10"/>
    <cellStyle name="Normal 4 2" xfId="11"/>
    <cellStyle name="Porcentaje" xfId="3" builtinId="5"/>
    <cellStyle name="Porcentaje 2" xfId="7"/>
  </cellStyles>
  <dxfs count="0"/>
  <tableStyles count="0" defaultTableStyle="TableStyleMedium2" defaultPivotStyle="PivotStyleLight16"/>
  <colors>
    <mruColors>
      <color rgb="FFF2F2F2"/>
      <color rgb="FFCC0066"/>
      <color rgb="FFB6004B"/>
      <color rgb="FF404040"/>
      <color rgb="FFBFBFBF"/>
      <color rgb="FF990033"/>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29307</xdr:colOff>
      <xdr:row>1</xdr:row>
      <xdr:rowOff>36766</xdr:rowOff>
    </xdr:from>
    <xdr:to>
      <xdr:col>8</xdr:col>
      <xdr:colOff>820615</xdr:colOff>
      <xdr:row>6</xdr:row>
      <xdr:rowOff>19537</xdr:rowOff>
    </xdr:to>
    <xdr:grpSp>
      <xdr:nvGrpSpPr>
        <xdr:cNvPr id="2" name="Grupo 1">
          <a:extLst>
            <a:ext uri="{FF2B5EF4-FFF2-40B4-BE49-F238E27FC236}">
              <a16:creationId xmlns:a16="http://schemas.microsoft.com/office/drawing/2014/main" xmlns="" id="{602499C6-E54E-4F3B-AA8B-5E77E8CA16B4}"/>
            </a:ext>
          </a:extLst>
        </xdr:cNvPr>
        <xdr:cNvGrpSpPr/>
      </xdr:nvGrpSpPr>
      <xdr:grpSpPr>
        <a:xfrm>
          <a:off x="29307" y="227266"/>
          <a:ext cx="10011508" cy="935271"/>
          <a:chOff x="-247305" y="129041"/>
          <a:chExt cx="11388716" cy="890357"/>
        </a:xfrm>
      </xdr:grpSpPr>
      <xdr:pic>
        <xdr:nvPicPr>
          <xdr:cNvPr id="3" name="Imagen 7">
            <a:extLst>
              <a:ext uri="{FF2B5EF4-FFF2-40B4-BE49-F238E27FC236}">
                <a16:creationId xmlns:a16="http://schemas.microsoft.com/office/drawing/2014/main" xmlns="" id="{9CFB47C6-3263-8DEF-D570-16115B395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5366" y="131177"/>
            <a:ext cx="4726045" cy="6763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xmlns="" id="{37D7AB6E-3E65-BA2C-EF24-DA24EAF847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041"/>
            <a:ext cx="2775719" cy="6767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5" name="Imagen 4" descr="linea">
            <a:extLst>
              <a:ext uri="{FF2B5EF4-FFF2-40B4-BE49-F238E27FC236}">
                <a16:creationId xmlns:a16="http://schemas.microsoft.com/office/drawing/2014/main" xmlns="" id="{9FA2AC66-6D53-8BC2-899C-B314EBCB6AAB}"/>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247305" y="908402"/>
            <a:ext cx="11388716" cy="11099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298100</xdr:colOff>
      <xdr:row>2</xdr:row>
      <xdr:rowOff>24493</xdr:rowOff>
    </xdr:from>
    <xdr:to>
      <xdr:col>12</xdr:col>
      <xdr:colOff>505176</xdr:colOff>
      <xdr:row>4</xdr:row>
      <xdr:rowOff>156278</xdr:rowOff>
    </xdr:to>
    <xdr:pic>
      <xdr:nvPicPr>
        <xdr:cNvPr id="10" name="Imagen 10">
          <a:extLst>
            <a:ext uri="{FF2B5EF4-FFF2-40B4-BE49-F238E27FC236}">
              <a16:creationId xmlns:a16="http://schemas.microsoft.com/office/drawing/2014/main" xmlns="" id="{1764DED8-E3F1-455D-9276-54750F1E5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47571</xdr:rowOff>
    </xdr:to>
    <xdr:pic>
      <xdr:nvPicPr>
        <xdr:cNvPr id="11" name="Imagen 11">
          <a:extLst>
            <a:ext uri="{FF2B5EF4-FFF2-40B4-BE49-F238E27FC236}">
              <a16:creationId xmlns:a16="http://schemas.microsoft.com/office/drawing/2014/main" xmlns="" id="{9AC67E75-17D0-4BB5-9D61-4C82079B9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12</xdr:col>
      <xdr:colOff>677464</xdr:colOff>
      <xdr:row>5</xdr:row>
      <xdr:rowOff>202273</xdr:rowOff>
    </xdr:to>
    <xdr:pic>
      <xdr:nvPicPr>
        <xdr:cNvPr id="12" name="Imagen 12">
          <a:extLst>
            <a:ext uri="{FF2B5EF4-FFF2-40B4-BE49-F238E27FC236}">
              <a16:creationId xmlns:a16="http://schemas.microsoft.com/office/drawing/2014/main" xmlns="" id="{4F19D5E3-61F4-419D-832A-EBE1D46C99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472519</xdr:colOff>
      <xdr:row>2</xdr:row>
      <xdr:rowOff>20782</xdr:rowOff>
    </xdr:from>
    <xdr:to>
      <xdr:col>11</xdr:col>
      <xdr:colOff>521257</xdr:colOff>
      <xdr:row>4</xdr:row>
      <xdr:rowOff>145145</xdr:rowOff>
    </xdr:to>
    <xdr:pic>
      <xdr:nvPicPr>
        <xdr:cNvPr id="9" name="Imagen 10">
          <a:extLst>
            <a:ext uri="{FF2B5EF4-FFF2-40B4-BE49-F238E27FC236}">
              <a16:creationId xmlns:a16="http://schemas.microsoft.com/office/drawing/2014/main" xmlns="" id="{F69CCD0D-1ECB-413A-BADA-C13C0C761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32727</xdr:rowOff>
    </xdr:to>
    <xdr:pic>
      <xdr:nvPicPr>
        <xdr:cNvPr id="10" name="Imagen 11">
          <a:extLst>
            <a:ext uri="{FF2B5EF4-FFF2-40B4-BE49-F238E27FC236}">
              <a16:creationId xmlns:a16="http://schemas.microsoft.com/office/drawing/2014/main" xmlns="" id="{21063C24-2CE1-4FBB-80D0-3F029145A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130751</xdr:rowOff>
    </xdr:from>
    <xdr:to>
      <xdr:col>11</xdr:col>
      <xdr:colOff>693545</xdr:colOff>
      <xdr:row>5</xdr:row>
      <xdr:rowOff>187429</xdr:rowOff>
    </xdr:to>
    <xdr:pic>
      <xdr:nvPicPr>
        <xdr:cNvPr id="11" name="Imagen 12">
          <a:extLst>
            <a:ext uri="{FF2B5EF4-FFF2-40B4-BE49-F238E27FC236}">
              <a16:creationId xmlns:a16="http://schemas.microsoft.com/office/drawing/2014/main" xmlns="" id="{1935F06D-BDD8-48C1-8E7A-1A0AD68E3E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599158</xdr:colOff>
      <xdr:row>2</xdr:row>
      <xdr:rowOff>14287</xdr:rowOff>
    </xdr:from>
    <xdr:to>
      <xdr:col>10</xdr:col>
      <xdr:colOff>251743</xdr:colOff>
      <xdr:row>4</xdr:row>
      <xdr:rowOff>125662</xdr:rowOff>
    </xdr:to>
    <xdr:pic>
      <xdr:nvPicPr>
        <xdr:cNvPr id="9" name="Imagen 10">
          <a:extLst>
            <a:ext uri="{FF2B5EF4-FFF2-40B4-BE49-F238E27FC236}">
              <a16:creationId xmlns:a16="http://schemas.microsoft.com/office/drawing/2014/main" xmlns="" id="{D14D1BA2-6196-4798-87E9-F3AE4E3D2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6750</xdr:rowOff>
    </xdr:to>
    <xdr:pic>
      <xdr:nvPicPr>
        <xdr:cNvPr id="10" name="Imagen 11">
          <a:extLst>
            <a:ext uri="{FF2B5EF4-FFF2-40B4-BE49-F238E27FC236}">
              <a16:creationId xmlns:a16="http://schemas.microsoft.com/office/drawing/2014/main" xmlns="" id="{EACFB434-B966-4519-B361-D4E287072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10</xdr:col>
      <xdr:colOff>424031</xdr:colOff>
      <xdr:row>5</xdr:row>
      <xdr:rowOff>161452</xdr:rowOff>
    </xdr:to>
    <xdr:pic>
      <xdr:nvPicPr>
        <xdr:cNvPr id="11" name="Imagen 12">
          <a:extLst>
            <a:ext uri="{FF2B5EF4-FFF2-40B4-BE49-F238E27FC236}">
              <a16:creationId xmlns:a16="http://schemas.microsoft.com/office/drawing/2014/main" xmlns="" id="{0BA899D5-F207-43F1-8B02-5C4F964992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334839</xdr:colOff>
      <xdr:row>2</xdr:row>
      <xdr:rowOff>19050</xdr:rowOff>
    </xdr:from>
    <xdr:to>
      <xdr:col>12</xdr:col>
      <xdr:colOff>601787</xdr:colOff>
      <xdr:row>4</xdr:row>
      <xdr:rowOff>139950</xdr:rowOff>
    </xdr:to>
    <xdr:pic>
      <xdr:nvPicPr>
        <xdr:cNvPr id="9" name="Imagen 10">
          <a:extLst>
            <a:ext uri="{FF2B5EF4-FFF2-40B4-BE49-F238E27FC236}">
              <a16:creationId xmlns:a16="http://schemas.microsoft.com/office/drawing/2014/main" xmlns="" id="{0D806977-F214-4924-8296-84F4B0C75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10" name="Imagen 11">
          <a:extLst>
            <a:ext uri="{FF2B5EF4-FFF2-40B4-BE49-F238E27FC236}">
              <a16:creationId xmlns:a16="http://schemas.microsoft.com/office/drawing/2014/main" xmlns="" id="{0EFF4C8B-E2D4-416E-B8ED-EACAA9F0A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12</xdr:col>
      <xdr:colOff>774075</xdr:colOff>
      <xdr:row>5</xdr:row>
      <xdr:rowOff>180502</xdr:rowOff>
    </xdr:to>
    <xdr:pic>
      <xdr:nvPicPr>
        <xdr:cNvPr id="11" name="Imagen 12">
          <a:extLst>
            <a:ext uri="{FF2B5EF4-FFF2-40B4-BE49-F238E27FC236}">
              <a16:creationId xmlns:a16="http://schemas.microsoft.com/office/drawing/2014/main" xmlns="" id="{13175604-B355-4D33-9326-D0C0985D62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191964</xdr:colOff>
      <xdr:row>2</xdr:row>
      <xdr:rowOff>19050</xdr:rowOff>
    </xdr:from>
    <xdr:to>
      <xdr:col>8</xdr:col>
      <xdr:colOff>411287</xdr:colOff>
      <xdr:row>4</xdr:row>
      <xdr:rowOff>139950</xdr:rowOff>
    </xdr:to>
    <xdr:pic>
      <xdr:nvPicPr>
        <xdr:cNvPr id="8" name="Imagen 10">
          <a:extLst>
            <a:ext uri="{FF2B5EF4-FFF2-40B4-BE49-F238E27FC236}">
              <a16:creationId xmlns:a16="http://schemas.microsoft.com/office/drawing/2014/main" xmlns="" id="{EA245320-DC72-4FA0-97BD-E816CBDAE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3815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xmlns="" id="{841BCC57-8CB5-4CA9-8E2F-FC40887719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0955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8</xdr:col>
      <xdr:colOff>583575</xdr:colOff>
      <xdr:row>5</xdr:row>
      <xdr:rowOff>180502</xdr:rowOff>
    </xdr:to>
    <xdr:pic>
      <xdr:nvPicPr>
        <xdr:cNvPr id="10" name="Imagen 12">
          <a:extLst>
            <a:ext uri="{FF2B5EF4-FFF2-40B4-BE49-F238E27FC236}">
              <a16:creationId xmlns:a16="http://schemas.microsoft.com/office/drawing/2014/main" xmlns="" id="{7519E322-830F-4339-A682-497220517E7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157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277689</xdr:colOff>
      <xdr:row>2</xdr:row>
      <xdr:rowOff>19050</xdr:rowOff>
    </xdr:from>
    <xdr:to>
      <xdr:col>10</xdr:col>
      <xdr:colOff>582737</xdr:colOff>
      <xdr:row>4</xdr:row>
      <xdr:rowOff>139950</xdr:rowOff>
    </xdr:to>
    <xdr:pic>
      <xdr:nvPicPr>
        <xdr:cNvPr id="8" name="Imagen 10">
          <a:extLst>
            <a:ext uri="{FF2B5EF4-FFF2-40B4-BE49-F238E27FC236}">
              <a16:creationId xmlns:a16="http://schemas.microsoft.com/office/drawing/2014/main" xmlns="" id="{AF298CDF-E853-41E4-A266-10173AA43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3815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xmlns="" id="{7AA74D0B-4E25-4155-BCD3-FCCA8AFAFF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0955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11</xdr:col>
      <xdr:colOff>31125</xdr:colOff>
      <xdr:row>5</xdr:row>
      <xdr:rowOff>180502</xdr:rowOff>
    </xdr:to>
    <xdr:pic>
      <xdr:nvPicPr>
        <xdr:cNvPr id="10" name="Imagen 12">
          <a:extLst>
            <a:ext uri="{FF2B5EF4-FFF2-40B4-BE49-F238E27FC236}">
              <a16:creationId xmlns:a16="http://schemas.microsoft.com/office/drawing/2014/main" xmlns="" id="{272A6503-0903-42D9-BA42-37B336D9FC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157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1354014</xdr:colOff>
      <xdr:row>2</xdr:row>
      <xdr:rowOff>19050</xdr:rowOff>
    </xdr:from>
    <xdr:to>
      <xdr:col>8</xdr:col>
      <xdr:colOff>735137</xdr:colOff>
      <xdr:row>4</xdr:row>
      <xdr:rowOff>139950</xdr:rowOff>
    </xdr:to>
    <xdr:pic>
      <xdr:nvPicPr>
        <xdr:cNvPr id="8" name="Imagen 10">
          <a:extLst>
            <a:ext uri="{FF2B5EF4-FFF2-40B4-BE49-F238E27FC236}">
              <a16:creationId xmlns:a16="http://schemas.microsoft.com/office/drawing/2014/main" xmlns="" id="{87588974-B6A0-4735-8534-68358D1DD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3815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xmlns="" id="{D3009499-4098-486F-9481-44B189EDF0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0955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8</xdr:col>
      <xdr:colOff>907425</xdr:colOff>
      <xdr:row>5</xdr:row>
      <xdr:rowOff>180502</xdr:rowOff>
    </xdr:to>
    <xdr:pic>
      <xdr:nvPicPr>
        <xdr:cNvPr id="10" name="Imagen 12">
          <a:extLst>
            <a:ext uri="{FF2B5EF4-FFF2-40B4-BE49-F238E27FC236}">
              <a16:creationId xmlns:a16="http://schemas.microsoft.com/office/drawing/2014/main" xmlns="" id="{675D9C13-5D10-40CC-9892-C2A189C812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157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140417</xdr:colOff>
      <xdr:row>2</xdr:row>
      <xdr:rowOff>15688</xdr:rowOff>
    </xdr:from>
    <xdr:to>
      <xdr:col>9</xdr:col>
      <xdr:colOff>1043859</xdr:colOff>
      <xdr:row>4</xdr:row>
      <xdr:rowOff>129865</xdr:rowOff>
    </xdr:to>
    <xdr:pic>
      <xdr:nvPicPr>
        <xdr:cNvPr id="8" name="Imagen 10">
          <a:extLst>
            <a:ext uri="{FF2B5EF4-FFF2-40B4-BE49-F238E27FC236}">
              <a16:creationId xmlns:a16="http://schemas.microsoft.com/office/drawing/2014/main" xmlns="" id="{7811DDC3-0A15-4075-97B2-E3AE63CD6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783312</xdr:colOff>
      <xdr:row>5</xdr:row>
      <xdr:rowOff>12353</xdr:rowOff>
    </xdr:to>
    <xdr:pic>
      <xdr:nvPicPr>
        <xdr:cNvPr id="9" name="Imagen 11">
          <a:extLst>
            <a:ext uri="{FF2B5EF4-FFF2-40B4-BE49-F238E27FC236}">
              <a16:creationId xmlns:a16="http://schemas.microsoft.com/office/drawing/2014/main" xmlns="" id="{9E4CACB3-0723-483C-9C83-74021B9447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143995</xdr:rowOff>
    </xdr:from>
    <xdr:to>
      <xdr:col>10</xdr:col>
      <xdr:colOff>95559</xdr:colOff>
      <xdr:row>5</xdr:row>
      <xdr:rowOff>200673</xdr:rowOff>
    </xdr:to>
    <xdr:pic>
      <xdr:nvPicPr>
        <xdr:cNvPr id="10" name="Imagen 12">
          <a:extLst>
            <a:ext uri="{FF2B5EF4-FFF2-40B4-BE49-F238E27FC236}">
              <a16:creationId xmlns:a16="http://schemas.microsoft.com/office/drawing/2014/main" xmlns="" id="{02DB9DF9-5ECA-4CD2-B581-B1731F3168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20855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8:I17"/>
  <sheetViews>
    <sheetView zoomScaleNormal="100" zoomScalePageLayoutView="130" workbookViewId="0">
      <selection activeCell="A9" sqref="A9:I9"/>
    </sheetView>
  </sheetViews>
  <sheetFormatPr baseColWidth="10" defaultColWidth="10.85546875" defaultRowHeight="15"/>
  <cols>
    <col min="1" max="9" width="17.28515625" style="1" customWidth="1"/>
    <col min="10" max="16384" width="10.85546875" style="1"/>
  </cols>
  <sheetData>
    <row r="8" spans="1:9" ht="27.95" customHeight="1">
      <c r="A8" s="47" t="s">
        <v>98</v>
      </c>
      <c r="B8" s="48"/>
      <c r="C8" s="48"/>
      <c r="D8" s="48"/>
      <c r="E8" s="48"/>
      <c r="F8" s="48"/>
      <c r="G8" s="48"/>
      <c r="H8" s="48"/>
      <c r="I8" s="48"/>
    </row>
    <row r="9" spans="1:9" ht="35.1" customHeight="1">
      <c r="A9" s="49" t="s">
        <v>99</v>
      </c>
      <c r="B9" s="49"/>
      <c r="C9" s="49"/>
      <c r="D9" s="49"/>
      <c r="E9" s="49"/>
      <c r="F9" s="49"/>
      <c r="G9" s="49"/>
      <c r="H9" s="49"/>
      <c r="I9" s="49"/>
    </row>
    <row r="10" spans="1:9" ht="22.5" customHeight="1">
      <c r="A10" s="9" t="s">
        <v>0</v>
      </c>
      <c r="B10" s="7"/>
      <c r="C10" s="7"/>
      <c r="D10" s="7"/>
      <c r="E10" s="7"/>
      <c r="F10" s="7"/>
      <c r="G10" s="7"/>
      <c r="H10" s="7"/>
      <c r="I10" s="7"/>
    </row>
    <row r="11" spans="1:9" ht="22.5" customHeight="1">
      <c r="A11" s="10" t="s">
        <v>1</v>
      </c>
      <c r="B11" s="11"/>
      <c r="C11" s="11"/>
      <c r="D11" s="11"/>
      <c r="E11" s="11"/>
      <c r="F11" s="11"/>
      <c r="G11" s="11"/>
      <c r="H11" s="11"/>
      <c r="I11" s="11"/>
    </row>
    <row r="12" spans="1:9" ht="22.5" customHeight="1">
      <c r="A12" s="9" t="s">
        <v>2</v>
      </c>
      <c r="B12" s="7"/>
      <c r="C12" s="7"/>
      <c r="D12" s="7"/>
      <c r="E12" s="7"/>
      <c r="F12" s="7"/>
      <c r="G12" s="7"/>
      <c r="H12" s="7"/>
      <c r="I12" s="7"/>
    </row>
    <row r="13" spans="1:9" ht="22.5" customHeight="1">
      <c r="A13" s="10" t="s">
        <v>3</v>
      </c>
      <c r="B13" s="11"/>
      <c r="C13" s="11"/>
      <c r="D13" s="11"/>
      <c r="E13" s="11"/>
      <c r="F13" s="11"/>
      <c r="G13" s="11"/>
      <c r="H13" s="11"/>
      <c r="I13" s="11"/>
    </row>
    <row r="14" spans="1:9" ht="22.5" customHeight="1">
      <c r="A14" s="9" t="s">
        <v>100</v>
      </c>
      <c r="B14" s="7"/>
      <c r="C14" s="7"/>
      <c r="D14" s="7"/>
      <c r="E14" s="7"/>
      <c r="F14" s="7"/>
      <c r="G14" s="7"/>
      <c r="H14" s="7"/>
      <c r="I14" s="7"/>
    </row>
    <row r="15" spans="1:9" ht="22.5" customHeight="1">
      <c r="A15" s="10" t="s">
        <v>101</v>
      </c>
      <c r="B15" s="11"/>
      <c r="C15" s="11"/>
      <c r="D15" s="11"/>
      <c r="E15" s="11"/>
      <c r="F15" s="11"/>
      <c r="G15" s="11"/>
      <c r="H15" s="11"/>
      <c r="I15" s="11"/>
    </row>
    <row r="16" spans="1:9" ht="22.5" customHeight="1">
      <c r="A16" s="9" t="s">
        <v>102</v>
      </c>
      <c r="B16" s="7"/>
      <c r="C16" s="7"/>
      <c r="D16" s="7"/>
      <c r="E16" s="7"/>
      <c r="F16" s="7"/>
      <c r="G16" s="7"/>
      <c r="H16" s="7"/>
      <c r="I16" s="7"/>
    </row>
    <row r="17" spans="1:9" ht="22.5" customHeight="1">
      <c r="A17" s="10" t="s">
        <v>103</v>
      </c>
      <c r="B17" s="11"/>
      <c r="C17" s="11"/>
      <c r="D17" s="11"/>
      <c r="E17" s="11"/>
      <c r="F17" s="11"/>
      <c r="G17" s="11"/>
      <c r="H17" s="11"/>
      <c r="I17" s="11"/>
    </row>
  </sheetData>
  <mergeCells count="2">
    <mergeCell ref="A8:I8"/>
    <mergeCell ref="A9:I9"/>
  </mergeCells>
  <hyperlinks>
    <hyperlink ref="A10" location="'Actualización dependientes'!A1" display="Actualización relaciones laborales dependientes"/>
    <hyperlink ref="A11" location="'Actualización independiente'!A1" display="Actualización relaciones laborales independientes"/>
    <hyperlink ref="A12" location="'RL dep - ind'!A1" display="Relaciones laborales dependientes e independientes"/>
    <hyperlink ref="A13" location="'RL dep público-privado sexo'!A1" display="Relaciones laborales dependientes sector público - privado por sexo"/>
    <hyperlink ref="A14" location="'RL dep ind EXPO'!A1" display="Relaciones laborales dependientes e independientes sector exportador"/>
    <hyperlink ref="A15" location="'Aportantes dep EXPO'!A1" display="Aportantes sector exportador"/>
    <hyperlink ref="A16" location="'RL dep &amp; Apo dep Tamaño'!A1" display="Relaciones laborales dependientes y aportantes por tamaño aportante"/>
    <hyperlink ref="A17" location="'RL dep sector'!A1" display="Relaciones laborales dependientes por sector"/>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7:AK44"/>
  <sheetViews>
    <sheetView topLeftCell="N13" zoomScaleNormal="100" zoomScalePageLayoutView="115" workbookViewId="0">
      <selection activeCell="AE40" sqref="AE40"/>
    </sheetView>
  </sheetViews>
  <sheetFormatPr baseColWidth="10" defaultColWidth="10.85546875" defaultRowHeight="16.5"/>
  <cols>
    <col min="1" max="1" width="5.7109375" style="2" customWidth="1"/>
    <col min="2" max="2" width="28.7109375" style="2" customWidth="1"/>
    <col min="3" max="12" width="11.140625" style="2" customWidth="1"/>
    <col min="13" max="14" width="10.85546875" style="2"/>
    <col min="15" max="15" width="12.85546875" style="2" bestFit="1" customWidth="1"/>
    <col min="16" max="17" width="12.85546875" style="2" customWidth="1"/>
    <col min="18" max="16384" width="10.85546875" style="2"/>
  </cols>
  <sheetData>
    <row r="7" spans="2:37" ht="23.1" customHeight="1"/>
    <row r="8" spans="2:37" ht="20.25" customHeight="1">
      <c r="B8" s="56" t="s">
        <v>5</v>
      </c>
      <c r="C8" s="56"/>
      <c r="D8" s="56"/>
      <c r="E8" s="56"/>
      <c r="F8" s="56"/>
      <c r="G8" s="56"/>
      <c r="H8" s="56"/>
      <c r="I8" s="56"/>
    </row>
    <row r="9" spans="2:37" ht="20.25" customHeight="1">
      <c r="B9" s="57" t="s">
        <v>107</v>
      </c>
      <c r="C9" s="57"/>
      <c r="D9" s="57"/>
      <c r="E9" s="57"/>
      <c r="F9" s="57"/>
      <c r="G9" s="57"/>
      <c r="H9" s="57"/>
      <c r="I9" s="3"/>
    </row>
    <row r="10" spans="2:37">
      <c r="C10" s="3"/>
      <c r="D10" s="3"/>
      <c r="E10" s="3"/>
      <c r="F10" s="3"/>
      <c r="G10" s="3"/>
      <c r="H10" s="3"/>
      <c r="I10" s="3"/>
    </row>
    <row r="11" spans="2:37" ht="30" customHeight="1">
      <c r="B11" s="58"/>
      <c r="C11" s="61">
        <v>2020</v>
      </c>
      <c r="D11" s="55"/>
      <c r="E11" s="55"/>
      <c r="F11" s="55"/>
      <c r="G11" s="55"/>
      <c r="H11" s="55"/>
      <c r="I11" s="55"/>
      <c r="J11" s="55"/>
      <c r="K11" s="55"/>
      <c r="L11" s="55"/>
      <c r="M11" s="55"/>
      <c r="N11" s="54">
        <v>2021</v>
      </c>
      <c r="O11" s="55"/>
      <c r="P11" s="55"/>
      <c r="Q11" s="55"/>
      <c r="R11" s="55"/>
      <c r="S11" s="55"/>
      <c r="T11" s="55"/>
      <c r="U11" s="55"/>
      <c r="V11" s="55"/>
      <c r="W11" s="55"/>
      <c r="X11" s="55"/>
      <c r="Y11" s="55"/>
      <c r="Z11" s="50">
        <v>2022</v>
      </c>
      <c r="AA11" s="51"/>
      <c r="AB11" s="51"/>
      <c r="AC11" s="51"/>
      <c r="AD11" s="51"/>
      <c r="AE11" s="51"/>
      <c r="AF11" s="51"/>
      <c r="AG11" s="51"/>
      <c r="AK11"/>
    </row>
    <row r="12" spans="2:37" ht="30" customHeight="1" thickBot="1">
      <c r="B12" s="59"/>
      <c r="C12" s="21" t="s">
        <v>6</v>
      </c>
      <c r="D12" s="21" t="s">
        <v>7</v>
      </c>
      <c r="E12" s="21" t="s">
        <v>8</v>
      </c>
      <c r="F12" s="21" t="s">
        <v>9</v>
      </c>
      <c r="G12" s="21" t="s">
        <v>10</v>
      </c>
      <c r="H12" s="21" t="s">
        <v>11</v>
      </c>
      <c r="I12" s="21" t="s">
        <v>12</v>
      </c>
      <c r="J12" s="21" t="s">
        <v>13</v>
      </c>
      <c r="K12" s="21" t="s">
        <v>14</v>
      </c>
      <c r="L12" s="21" t="s">
        <v>15</v>
      </c>
      <c r="M12" s="21" t="s">
        <v>16</v>
      </c>
      <c r="N12" s="21" t="s">
        <v>17</v>
      </c>
      <c r="O12" s="21" t="s">
        <v>6</v>
      </c>
      <c r="P12" s="21" t="s">
        <v>7</v>
      </c>
      <c r="Q12" s="21" t="s">
        <v>8</v>
      </c>
      <c r="R12" s="21" t="s">
        <v>9</v>
      </c>
      <c r="S12" s="21" t="s">
        <v>10</v>
      </c>
      <c r="T12" s="21" t="s">
        <v>11</v>
      </c>
      <c r="U12" s="21" t="s">
        <v>12</v>
      </c>
      <c r="V12" s="21" t="s">
        <v>13</v>
      </c>
      <c r="W12" s="21" t="s">
        <v>14</v>
      </c>
      <c r="X12" s="21" t="s">
        <v>18</v>
      </c>
      <c r="Y12" s="21" t="s">
        <v>19</v>
      </c>
      <c r="Z12" s="21" t="s">
        <v>20</v>
      </c>
      <c r="AA12" s="21" t="s">
        <v>21</v>
      </c>
      <c r="AB12" s="21" t="s">
        <v>22</v>
      </c>
      <c r="AC12" s="21" t="s">
        <v>23</v>
      </c>
      <c r="AD12" s="21" t="s">
        <v>24</v>
      </c>
      <c r="AE12" s="21" t="s">
        <v>25</v>
      </c>
      <c r="AF12" s="21" t="s">
        <v>26</v>
      </c>
      <c r="AG12" s="21" t="s">
        <v>105</v>
      </c>
    </row>
    <row r="13" spans="2:37" ht="30" customHeight="1" thickBot="1">
      <c r="B13" s="60"/>
      <c r="C13" s="15">
        <v>9270259</v>
      </c>
      <c r="D13" s="15">
        <v>9204859</v>
      </c>
      <c r="E13" s="15">
        <v>8540570</v>
      </c>
      <c r="F13" s="15">
        <v>8531290</v>
      </c>
      <c r="G13" s="15">
        <v>8545785</v>
      </c>
      <c r="H13" s="15">
        <v>8623425</v>
      </c>
      <c r="I13" s="15">
        <v>8673160</v>
      </c>
      <c r="J13" s="15">
        <v>8819370</v>
      </c>
      <c r="K13" s="15">
        <v>8944620</v>
      </c>
      <c r="L13" s="15">
        <v>9052557</v>
      </c>
      <c r="M13" s="15">
        <v>9003123</v>
      </c>
      <c r="N13" s="15">
        <v>8817415</v>
      </c>
      <c r="O13" s="15">
        <v>9059360</v>
      </c>
      <c r="P13" s="15">
        <v>9206494</v>
      </c>
      <c r="Q13" s="15">
        <v>9254214</v>
      </c>
      <c r="R13" s="15">
        <v>9198923</v>
      </c>
      <c r="S13" s="15">
        <v>9272657</v>
      </c>
      <c r="T13" s="15">
        <v>9375989</v>
      </c>
      <c r="U13" s="15">
        <v>9514020</v>
      </c>
      <c r="V13" s="15">
        <v>9643669</v>
      </c>
      <c r="W13" s="15">
        <v>9731876</v>
      </c>
      <c r="X13" s="15">
        <v>9840998</v>
      </c>
      <c r="Y13" s="15">
        <v>9722189</v>
      </c>
      <c r="Z13" s="15">
        <v>9590131</v>
      </c>
      <c r="AA13" s="15">
        <v>9833786</v>
      </c>
      <c r="AB13" s="15">
        <v>10001943</v>
      </c>
      <c r="AC13" s="15">
        <v>9972591</v>
      </c>
      <c r="AD13" s="15">
        <v>10084093</v>
      </c>
      <c r="AE13" s="15">
        <v>10096834</v>
      </c>
      <c r="AF13" s="15">
        <v>10070432</v>
      </c>
      <c r="AG13" s="15">
        <v>10004285</v>
      </c>
    </row>
    <row r="14" spans="2:37" ht="30" hidden="1" customHeight="1" thickBot="1">
      <c r="B14" s="25" t="s">
        <v>27</v>
      </c>
      <c r="C14" s="23">
        <v>9168087</v>
      </c>
      <c r="D14" s="23">
        <v>8736570</v>
      </c>
      <c r="E14" s="23">
        <v>8323248</v>
      </c>
      <c r="F14" s="23">
        <v>8244159</v>
      </c>
      <c r="G14" s="23">
        <v>8373031</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row>
    <row r="15" spans="2:37" ht="30" hidden="1" customHeight="1" thickBot="1">
      <c r="B15" s="18" t="s">
        <v>28</v>
      </c>
      <c r="C15" s="24">
        <v>89567</v>
      </c>
      <c r="D15" s="24">
        <v>449223</v>
      </c>
      <c r="E15" s="24">
        <v>200009</v>
      </c>
      <c r="F15" s="24">
        <v>260209</v>
      </c>
      <c r="G15" s="24">
        <v>119611</v>
      </c>
      <c r="H15" s="24">
        <v>8409947</v>
      </c>
      <c r="I15" s="24"/>
      <c r="J15" s="24"/>
      <c r="K15" s="24"/>
      <c r="L15" s="24"/>
      <c r="M15" s="24"/>
      <c r="N15" s="24"/>
      <c r="O15" s="24"/>
      <c r="P15" s="24"/>
      <c r="Q15" s="24"/>
      <c r="R15" s="24"/>
      <c r="S15" s="24"/>
      <c r="T15" s="24"/>
      <c r="U15" s="24"/>
      <c r="V15" s="24"/>
      <c r="W15" s="24"/>
      <c r="X15" s="24"/>
      <c r="Y15" s="24"/>
      <c r="Z15" s="24"/>
      <c r="AA15" s="24"/>
      <c r="AB15" s="24"/>
      <c r="AC15" s="24"/>
      <c r="AD15" s="24"/>
      <c r="AE15" s="24"/>
      <c r="AF15" s="24"/>
    </row>
    <row r="16" spans="2:37" ht="30" hidden="1" customHeight="1" thickBot="1">
      <c r="B16" s="25" t="s">
        <v>29</v>
      </c>
      <c r="C16" s="23">
        <v>4173</v>
      </c>
      <c r="D16" s="23">
        <v>5922</v>
      </c>
      <c r="E16" s="23">
        <v>5755</v>
      </c>
      <c r="F16" s="23">
        <v>10175</v>
      </c>
      <c r="G16" s="23">
        <v>25739</v>
      </c>
      <c r="H16" s="23">
        <v>156626</v>
      </c>
      <c r="I16" s="23">
        <v>8442988</v>
      </c>
      <c r="J16" s="23"/>
      <c r="K16" s="23"/>
      <c r="L16" s="23"/>
      <c r="M16" s="23"/>
      <c r="N16" s="23"/>
      <c r="O16" s="23"/>
      <c r="P16" s="23"/>
      <c r="Q16" s="23"/>
      <c r="R16" s="23"/>
      <c r="S16" s="23"/>
      <c r="T16" s="23"/>
      <c r="U16" s="23"/>
      <c r="V16" s="23"/>
      <c r="W16" s="23"/>
      <c r="X16" s="23"/>
      <c r="Y16" s="23"/>
      <c r="Z16" s="23"/>
      <c r="AA16" s="23"/>
      <c r="AB16" s="23"/>
      <c r="AC16" s="23"/>
      <c r="AD16" s="23"/>
      <c r="AE16" s="23"/>
      <c r="AF16" s="23"/>
    </row>
    <row r="17" spans="2:33" ht="30" hidden="1" customHeight="1" thickBot="1">
      <c r="B17" s="18" t="s">
        <v>30</v>
      </c>
      <c r="C17" s="24">
        <v>2958</v>
      </c>
      <c r="D17" s="24">
        <v>4389</v>
      </c>
      <c r="E17" s="24">
        <v>3538</v>
      </c>
      <c r="F17" s="24">
        <v>5258</v>
      </c>
      <c r="G17" s="24">
        <v>10455</v>
      </c>
      <c r="H17" s="24">
        <v>27799</v>
      </c>
      <c r="I17" s="24">
        <v>172251</v>
      </c>
      <c r="J17" s="24">
        <v>8572588</v>
      </c>
      <c r="K17" s="24"/>
      <c r="L17" s="24"/>
      <c r="M17" s="24"/>
      <c r="N17" s="24"/>
      <c r="O17" s="24"/>
      <c r="P17" s="24"/>
      <c r="Q17" s="24"/>
      <c r="R17" s="24"/>
      <c r="S17" s="24"/>
      <c r="T17" s="24"/>
      <c r="U17" s="24"/>
      <c r="V17" s="24"/>
      <c r="W17" s="24"/>
      <c r="X17" s="24"/>
      <c r="Y17" s="24"/>
      <c r="Z17" s="24"/>
      <c r="AA17" s="24"/>
      <c r="AB17" s="24"/>
      <c r="AC17" s="24"/>
      <c r="AD17" s="24"/>
      <c r="AE17" s="24"/>
      <c r="AF17" s="24"/>
    </row>
    <row r="18" spans="2:33" ht="30" hidden="1" customHeight="1" thickBot="1">
      <c r="B18" s="25" t="s">
        <v>31</v>
      </c>
      <c r="C18" s="23">
        <v>1938</v>
      </c>
      <c r="D18" s="23">
        <v>3189</v>
      </c>
      <c r="E18" s="23">
        <v>2429</v>
      </c>
      <c r="F18" s="23">
        <v>3776</v>
      </c>
      <c r="G18" s="23">
        <v>5630</v>
      </c>
      <c r="H18" s="23">
        <v>11272</v>
      </c>
      <c r="I18" s="23">
        <v>27982</v>
      </c>
      <c r="J18" s="23">
        <v>186834</v>
      </c>
      <c r="K18" s="23">
        <v>8690997</v>
      </c>
      <c r="L18" s="23"/>
      <c r="M18" s="23"/>
      <c r="N18" s="23"/>
      <c r="O18" s="23"/>
      <c r="P18" s="23"/>
      <c r="Q18" s="23"/>
      <c r="R18" s="23"/>
      <c r="S18" s="23"/>
      <c r="T18" s="23"/>
      <c r="U18" s="23"/>
      <c r="V18" s="23"/>
      <c r="W18" s="23"/>
      <c r="X18" s="23"/>
      <c r="Y18" s="23"/>
      <c r="Z18" s="23"/>
      <c r="AA18" s="23"/>
      <c r="AB18" s="23"/>
      <c r="AC18" s="23"/>
      <c r="AD18" s="23"/>
      <c r="AE18" s="23"/>
      <c r="AF18" s="23"/>
    </row>
    <row r="19" spans="2:33" ht="30" hidden="1" customHeight="1" thickBot="1">
      <c r="B19" s="18" t="s">
        <v>32</v>
      </c>
      <c r="C19" s="24">
        <v>2232</v>
      </c>
      <c r="D19" s="24">
        <v>2500</v>
      </c>
      <c r="E19" s="24">
        <v>1836</v>
      </c>
      <c r="F19" s="24">
        <v>2216</v>
      </c>
      <c r="G19" s="24">
        <v>3502</v>
      </c>
      <c r="H19" s="24">
        <v>6192</v>
      </c>
      <c r="I19" s="24">
        <v>12081</v>
      </c>
      <c r="J19" s="24">
        <v>29983</v>
      </c>
      <c r="K19" s="24">
        <v>196608</v>
      </c>
      <c r="L19" s="24">
        <v>8806140</v>
      </c>
      <c r="M19" s="24"/>
      <c r="N19" s="24"/>
      <c r="O19" s="24"/>
      <c r="P19" s="24"/>
      <c r="Q19" s="24"/>
      <c r="R19" s="24"/>
      <c r="S19" s="24"/>
      <c r="T19" s="24"/>
      <c r="U19" s="24"/>
      <c r="V19" s="24"/>
      <c r="W19" s="24"/>
      <c r="X19" s="24"/>
      <c r="Y19" s="24"/>
      <c r="Z19" s="24"/>
      <c r="AA19" s="24"/>
      <c r="AB19" s="24"/>
      <c r="AC19" s="24"/>
      <c r="AD19" s="24"/>
      <c r="AE19" s="24"/>
      <c r="AF19" s="24"/>
    </row>
    <row r="20" spans="2:33" ht="30" hidden="1" customHeight="1" thickBot="1">
      <c r="B20" s="25" t="s">
        <v>33</v>
      </c>
      <c r="C20" s="23">
        <v>1304</v>
      </c>
      <c r="D20" s="23">
        <v>1627</v>
      </c>
      <c r="E20" s="23">
        <v>1433</v>
      </c>
      <c r="F20" s="23">
        <v>1758</v>
      </c>
      <c r="G20" s="23">
        <v>2372</v>
      </c>
      <c r="H20" s="23">
        <v>3569</v>
      </c>
      <c r="I20" s="23">
        <v>5990</v>
      </c>
      <c r="J20" s="23">
        <v>11278</v>
      </c>
      <c r="K20" s="23">
        <v>26248</v>
      </c>
      <c r="L20" s="23">
        <v>190270</v>
      </c>
      <c r="M20" s="23">
        <v>8726743</v>
      </c>
      <c r="N20" s="23"/>
      <c r="O20" s="23"/>
      <c r="P20" s="23"/>
      <c r="Q20" s="23"/>
      <c r="R20" s="23"/>
      <c r="S20" s="23"/>
      <c r="T20" s="23"/>
      <c r="U20" s="23"/>
      <c r="V20" s="23"/>
      <c r="W20" s="23"/>
      <c r="X20" s="23"/>
      <c r="Y20" s="23"/>
      <c r="Z20" s="23"/>
      <c r="AA20" s="23"/>
      <c r="AB20" s="23"/>
      <c r="AC20" s="23"/>
      <c r="AD20" s="23"/>
      <c r="AE20" s="23"/>
      <c r="AF20" s="23"/>
    </row>
    <row r="21" spans="2:33" ht="30" hidden="1" customHeight="1" thickBot="1">
      <c r="B21" s="18" t="s">
        <v>34</v>
      </c>
      <c r="C21" s="24" t="s">
        <v>35</v>
      </c>
      <c r="D21" s="24">
        <v>1439</v>
      </c>
      <c r="E21" s="24">
        <v>1265</v>
      </c>
      <c r="F21" s="24">
        <v>1356</v>
      </c>
      <c r="G21" s="24">
        <v>1751</v>
      </c>
      <c r="H21" s="24">
        <v>2633</v>
      </c>
      <c r="I21" s="24">
        <v>3755</v>
      </c>
      <c r="J21" s="24">
        <v>5886</v>
      </c>
      <c r="K21" s="24">
        <v>11584</v>
      </c>
      <c r="L21" s="24">
        <v>26660</v>
      </c>
      <c r="M21" s="24">
        <v>216285</v>
      </c>
      <c r="N21" s="24">
        <v>8518657</v>
      </c>
      <c r="O21" s="24"/>
      <c r="P21" s="24"/>
      <c r="Q21" s="24"/>
      <c r="R21" s="24"/>
      <c r="S21" s="24"/>
      <c r="T21" s="24"/>
      <c r="U21" s="24"/>
      <c r="V21" s="24"/>
      <c r="W21" s="24"/>
      <c r="X21" s="24"/>
      <c r="Y21" s="24"/>
      <c r="Z21" s="24"/>
      <c r="AA21" s="24"/>
      <c r="AB21" s="24"/>
      <c r="AC21" s="24"/>
      <c r="AD21" s="24"/>
      <c r="AE21" s="24"/>
      <c r="AF21" s="24"/>
    </row>
    <row r="22" spans="2:33" ht="30" hidden="1" customHeight="1" thickBot="1">
      <c r="B22" s="25" t="s">
        <v>36</v>
      </c>
      <c r="C22" s="23" t="s">
        <v>35</v>
      </c>
      <c r="D22" s="23" t="s">
        <v>35</v>
      </c>
      <c r="E22" s="23">
        <v>1057</v>
      </c>
      <c r="F22" s="23">
        <v>1374</v>
      </c>
      <c r="G22" s="23">
        <v>1748</v>
      </c>
      <c r="H22" s="23">
        <v>2188</v>
      </c>
      <c r="I22" s="23">
        <v>3037</v>
      </c>
      <c r="J22" s="23">
        <v>4430</v>
      </c>
      <c r="K22" s="23">
        <v>7062</v>
      </c>
      <c r="L22" s="23">
        <v>11638</v>
      </c>
      <c r="M22" s="23">
        <v>31184</v>
      </c>
      <c r="N22" s="23">
        <v>243090</v>
      </c>
      <c r="O22" s="23">
        <v>8827440</v>
      </c>
      <c r="P22" s="23"/>
      <c r="Q22" s="23"/>
      <c r="R22" s="23"/>
      <c r="S22" s="23"/>
      <c r="T22" s="23"/>
      <c r="U22" s="23"/>
      <c r="V22" s="23"/>
      <c r="W22" s="23"/>
      <c r="X22" s="23"/>
      <c r="Y22" s="23"/>
      <c r="Z22" s="23"/>
      <c r="AA22" s="23"/>
      <c r="AB22" s="23"/>
      <c r="AC22" s="23"/>
      <c r="AD22" s="23"/>
      <c r="AE22" s="23"/>
      <c r="AF22" s="23"/>
    </row>
    <row r="23" spans="2:33" ht="30" hidden="1" customHeight="1" thickBot="1">
      <c r="B23" s="18" t="s">
        <v>37</v>
      </c>
      <c r="C23" s="24" t="s">
        <v>35</v>
      </c>
      <c r="D23" s="24" t="s">
        <v>35</v>
      </c>
      <c r="E23" s="24" t="s">
        <v>35</v>
      </c>
      <c r="F23" s="24">
        <v>1009</v>
      </c>
      <c r="G23" s="24">
        <v>1244</v>
      </c>
      <c r="H23" s="24">
        <v>1498</v>
      </c>
      <c r="I23" s="24">
        <v>1754</v>
      </c>
      <c r="J23" s="24">
        <v>2620</v>
      </c>
      <c r="K23" s="24">
        <v>3964</v>
      </c>
      <c r="L23" s="24">
        <v>6064</v>
      </c>
      <c r="M23" s="24">
        <v>11710</v>
      </c>
      <c r="N23" s="24">
        <v>26574</v>
      </c>
      <c r="O23" s="24">
        <v>169659</v>
      </c>
      <c r="P23" s="24">
        <v>8928087</v>
      </c>
      <c r="Q23" s="24"/>
      <c r="R23" s="24"/>
      <c r="S23" s="24"/>
      <c r="T23" s="24"/>
      <c r="U23" s="24"/>
      <c r="V23" s="24"/>
      <c r="W23" s="24"/>
      <c r="X23" s="24"/>
      <c r="Y23" s="24"/>
      <c r="Z23" s="24"/>
      <c r="AA23" s="24"/>
      <c r="AB23" s="24"/>
      <c r="AC23" s="24"/>
      <c r="AD23" s="24"/>
      <c r="AE23" s="24"/>
      <c r="AF23" s="24"/>
    </row>
    <row r="24" spans="2:33" ht="30" hidden="1" customHeight="1" thickBot="1">
      <c r="B24" s="25" t="s">
        <v>38</v>
      </c>
      <c r="C24" s="23" t="s">
        <v>35</v>
      </c>
      <c r="D24" s="23" t="s">
        <v>35</v>
      </c>
      <c r="E24" s="23" t="s">
        <v>35</v>
      </c>
      <c r="F24" s="23" t="s">
        <v>35</v>
      </c>
      <c r="G24" s="23">
        <v>702</v>
      </c>
      <c r="H24" s="23">
        <v>948</v>
      </c>
      <c r="I24" s="23">
        <v>1453</v>
      </c>
      <c r="J24" s="23">
        <v>2136</v>
      </c>
      <c r="K24" s="23">
        <v>2375</v>
      </c>
      <c r="L24" s="23">
        <v>3692</v>
      </c>
      <c r="M24" s="23">
        <v>5438</v>
      </c>
      <c r="N24" s="23">
        <v>10241</v>
      </c>
      <c r="O24" s="23">
        <v>30383</v>
      </c>
      <c r="P24" s="23">
        <v>211083</v>
      </c>
      <c r="Q24" s="23">
        <v>8962815</v>
      </c>
      <c r="R24" s="23"/>
      <c r="S24" s="23"/>
      <c r="T24" s="23"/>
      <c r="U24" s="23"/>
      <c r="V24" s="23"/>
      <c r="W24" s="23"/>
      <c r="X24" s="23"/>
      <c r="Y24" s="23"/>
      <c r="Z24" s="23"/>
      <c r="AA24" s="23"/>
      <c r="AB24" s="23"/>
      <c r="AC24" s="23"/>
      <c r="AD24" s="23"/>
      <c r="AE24" s="23"/>
      <c r="AF24" s="23"/>
    </row>
    <row r="25" spans="2:33" ht="30" hidden="1" customHeight="1" thickBot="1">
      <c r="B25" s="18" t="s">
        <v>39</v>
      </c>
      <c r="C25" s="24" t="s">
        <v>35</v>
      </c>
      <c r="D25" s="24" t="s">
        <v>35</v>
      </c>
      <c r="E25" s="24" t="s">
        <v>35</v>
      </c>
      <c r="F25" s="24" t="s">
        <v>35</v>
      </c>
      <c r="G25" s="24" t="s">
        <v>35</v>
      </c>
      <c r="H25" s="24">
        <v>753</v>
      </c>
      <c r="I25" s="24">
        <v>944</v>
      </c>
      <c r="J25" s="24">
        <v>1359</v>
      </c>
      <c r="K25" s="24">
        <v>1873</v>
      </c>
      <c r="L25" s="24">
        <v>2399</v>
      </c>
      <c r="M25" s="24">
        <v>3651</v>
      </c>
      <c r="N25" s="24">
        <v>5588</v>
      </c>
      <c r="O25" s="24">
        <v>11660</v>
      </c>
      <c r="P25" s="24">
        <v>33737</v>
      </c>
      <c r="Q25" s="24">
        <v>224105</v>
      </c>
      <c r="R25" s="24">
        <v>8907404</v>
      </c>
      <c r="S25" s="24"/>
      <c r="T25" s="24"/>
      <c r="U25" s="24"/>
      <c r="V25" s="24"/>
      <c r="W25" s="24"/>
      <c r="X25" s="24"/>
      <c r="Y25" s="24"/>
      <c r="Z25" s="24"/>
      <c r="AA25" s="24"/>
      <c r="AB25" s="24"/>
      <c r="AC25" s="24"/>
      <c r="AD25" s="24"/>
      <c r="AE25" s="24"/>
      <c r="AF25" s="24"/>
    </row>
    <row r="26" spans="2:33" ht="30" hidden="1" customHeight="1" thickBot="1">
      <c r="B26" s="25" t="s">
        <v>40</v>
      </c>
      <c r="C26" s="23" t="s">
        <v>35</v>
      </c>
      <c r="D26" s="23" t="s">
        <v>35</v>
      </c>
      <c r="E26" s="23" t="s">
        <v>35</v>
      </c>
      <c r="F26" s="23" t="s">
        <v>35</v>
      </c>
      <c r="G26" s="23" t="s">
        <v>35</v>
      </c>
      <c r="H26" s="23" t="s">
        <v>35</v>
      </c>
      <c r="I26" s="23">
        <v>925</v>
      </c>
      <c r="J26" s="23">
        <v>1152</v>
      </c>
      <c r="K26" s="23">
        <v>1365</v>
      </c>
      <c r="L26" s="23">
        <v>1805</v>
      </c>
      <c r="M26" s="23">
        <v>2380</v>
      </c>
      <c r="N26" s="23">
        <v>3860</v>
      </c>
      <c r="O26" s="23">
        <v>6497</v>
      </c>
      <c r="P26" s="23">
        <v>12532</v>
      </c>
      <c r="Q26" s="23">
        <v>33232</v>
      </c>
      <c r="R26" s="23">
        <v>226764</v>
      </c>
      <c r="S26" s="23">
        <v>8988403</v>
      </c>
      <c r="T26" s="23"/>
      <c r="U26" s="23"/>
      <c r="V26" s="23"/>
      <c r="W26" s="23"/>
      <c r="X26" s="23"/>
      <c r="Y26" s="23"/>
      <c r="Z26" s="23"/>
      <c r="AA26" s="23"/>
      <c r="AB26" s="23"/>
      <c r="AC26" s="23"/>
      <c r="AD26" s="23"/>
      <c r="AE26" s="23"/>
      <c r="AF26" s="23"/>
    </row>
    <row r="27" spans="2:33" ht="30" customHeight="1" thickBot="1">
      <c r="B27" s="18" t="s">
        <v>41</v>
      </c>
      <c r="C27" s="24" t="s">
        <v>35</v>
      </c>
      <c r="D27" s="24" t="s">
        <v>35</v>
      </c>
      <c r="E27" s="24" t="s">
        <v>35</v>
      </c>
      <c r="F27" s="24" t="s">
        <v>35</v>
      </c>
      <c r="G27" s="24" t="s">
        <v>35</v>
      </c>
      <c r="H27" s="24" t="s">
        <v>35</v>
      </c>
      <c r="I27" s="24" t="s">
        <v>35</v>
      </c>
      <c r="J27" s="24">
        <v>1104</v>
      </c>
      <c r="K27" s="24">
        <v>1315</v>
      </c>
      <c r="L27" s="24">
        <v>1632</v>
      </c>
      <c r="M27" s="24">
        <v>2186</v>
      </c>
      <c r="N27" s="24">
        <v>3130</v>
      </c>
      <c r="O27" s="24">
        <v>4221</v>
      </c>
      <c r="P27" s="24">
        <v>6830</v>
      </c>
      <c r="Q27" s="24">
        <v>12746</v>
      </c>
      <c r="R27" s="24">
        <v>31674</v>
      </c>
      <c r="S27" s="24">
        <v>220707</v>
      </c>
      <c r="T27" s="24">
        <v>9100944</v>
      </c>
      <c r="U27" s="24"/>
      <c r="V27" s="24"/>
      <c r="W27" s="24"/>
      <c r="X27" s="24"/>
      <c r="Y27" s="24"/>
      <c r="Z27" s="24"/>
      <c r="AA27" s="24"/>
      <c r="AB27" s="24"/>
      <c r="AC27" s="24"/>
      <c r="AD27" s="24"/>
      <c r="AE27" s="24"/>
      <c r="AF27" s="24"/>
      <c r="AG27" s="24"/>
    </row>
    <row r="28" spans="2:33" ht="30" customHeight="1" thickBot="1">
      <c r="B28" s="25" t="s">
        <v>42</v>
      </c>
      <c r="C28" s="23" t="s">
        <v>35</v>
      </c>
      <c r="D28" s="23" t="s">
        <v>35</v>
      </c>
      <c r="E28" s="23" t="s">
        <v>35</v>
      </c>
      <c r="F28" s="23" t="s">
        <v>35</v>
      </c>
      <c r="G28" s="23" t="s">
        <v>35</v>
      </c>
      <c r="H28" s="23" t="s">
        <v>35</v>
      </c>
      <c r="I28" s="23" t="s">
        <v>35</v>
      </c>
      <c r="J28" s="23" t="s">
        <v>35</v>
      </c>
      <c r="K28" s="23">
        <v>1229</v>
      </c>
      <c r="L28" s="23">
        <v>1331</v>
      </c>
      <c r="M28" s="23">
        <v>1520</v>
      </c>
      <c r="N28" s="23">
        <v>2147</v>
      </c>
      <c r="O28" s="23">
        <v>2991</v>
      </c>
      <c r="P28" s="23">
        <v>4616</v>
      </c>
      <c r="Q28" s="23">
        <v>7294</v>
      </c>
      <c r="R28" s="23">
        <v>12613</v>
      </c>
      <c r="S28" s="23">
        <v>30170</v>
      </c>
      <c r="T28" s="23">
        <v>207529</v>
      </c>
      <c r="U28" s="23">
        <v>9234550</v>
      </c>
      <c r="V28" s="23"/>
      <c r="W28" s="23"/>
      <c r="X28" s="23"/>
      <c r="Y28" s="23"/>
      <c r="Z28" s="23"/>
      <c r="AA28" s="23"/>
      <c r="AB28" s="23"/>
      <c r="AC28" s="23"/>
      <c r="AD28" s="23"/>
      <c r="AE28" s="23"/>
      <c r="AF28" s="23"/>
      <c r="AG28" s="23"/>
    </row>
    <row r="29" spans="2:33" ht="30" customHeight="1" thickBot="1">
      <c r="B29" s="18" t="s">
        <v>43</v>
      </c>
      <c r="C29" s="24" t="s">
        <v>35</v>
      </c>
      <c r="D29" s="24" t="s">
        <v>35</v>
      </c>
      <c r="E29" s="24" t="s">
        <v>35</v>
      </c>
      <c r="F29" s="24" t="s">
        <v>35</v>
      </c>
      <c r="G29" s="24" t="s">
        <v>35</v>
      </c>
      <c r="H29" s="24" t="s">
        <v>35</v>
      </c>
      <c r="I29" s="24" t="s">
        <v>35</v>
      </c>
      <c r="J29" s="24" t="s">
        <v>35</v>
      </c>
      <c r="K29" s="24" t="s">
        <v>35</v>
      </c>
      <c r="L29" s="24">
        <v>926</v>
      </c>
      <c r="M29" s="24">
        <v>1079</v>
      </c>
      <c r="N29" s="24">
        <v>1493</v>
      </c>
      <c r="O29" s="24">
        <v>1961</v>
      </c>
      <c r="P29" s="24">
        <v>2981</v>
      </c>
      <c r="Q29" s="24">
        <v>3971</v>
      </c>
      <c r="R29" s="24">
        <v>5888</v>
      </c>
      <c r="S29" s="24">
        <v>11803</v>
      </c>
      <c r="T29" s="24">
        <v>33134</v>
      </c>
      <c r="U29" s="24">
        <v>205921</v>
      </c>
      <c r="V29" s="24">
        <v>9313060</v>
      </c>
      <c r="W29" s="24"/>
      <c r="X29" s="24"/>
      <c r="Y29" s="24"/>
      <c r="Z29" s="24"/>
      <c r="AA29" s="24"/>
      <c r="AB29" s="24"/>
      <c r="AC29" s="24"/>
      <c r="AD29" s="24"/>
      <c r="AE29" s="24"/>
      <c r="AF29" s="24"/>
      <c r="AG29" s="24"/>
    </row>
    <row r="30" spans="2:33" ht="30" customHeight="1" thickBot="1">
      <c r="B30" s="25" t="s">
        <v>44</v>
      </c>
      <c r="C30" s="23" t="s">
        <v>35</v>
      </c>
      <c r="D30" s="23" t="s">
        <v>35</v>
      </c>
      <c r="E30" s="23" t="s">
        <v>35</v>
      </c>
      <c r="F30" s="23" t="s">
        <v>35</v>
      </c>
      <c r="G30" s="23" t="s">
        <v>35</v>
      </c>
      <c r="H30" s="23" t="s">
        <v>35</v>
      </c>
      <c r="I30" s="23" t="s">
        <v>35</v>
      </c>
      <c r="J30" s="23" t="s">
        <v>35</v>
      </c>
      <c r="K30" s="23" t="s">
        <v>35</v>
      </c>
      <c r="L30" s="23" t="s">
        <v>35</v>
      </c>
      <c r="M30" s="23">
        <v>947</v>
      </c>
      <c r="N30" s="23">
        <v>1421</v>
      </c>
      <c r="O30" s="23">
        <v>1836</v>
      </c>
      <c r="P30" s="23">
        <v>1988</v>
      </c>
      <c r="Q30" s="23">
        <v>2944</v>
      </c>
      <c r="R30" s="23">
        <v>4715</v>
      </c>
      <c r="S30" s="23">
        <v>7084</v>
      </c>
      <c r="T30" s="23">
        <v>12218</v>
      </c>
      <c r="U30" s="23">
        <v>37360</v>
      </c>
      <c r="V30" s="23">
        <v>259263</v>
      </c>
      <c r="W30" s="23">
        <v>9406120</v>
      </c>
      <c r="X30" s="23"/>
      <c r="Y30" s="23"/>
      <c r="Z30" s="23"/>
      <c r="AA30" s="23"/>
      <c r="AB30" s="23"/>
      <c r="AC30" s="23"/>
      <c r="AD30" s="23"/>
      <c r="AE30" s="23"/>
      <c r="AF30" s="23"/>
      <c r="AG30" s="23"/>
    </row>
    <row r="31" spans="2:33" ht="30" customHeight="1" thickBot="1">
      <c r="B31" s="18" t="s">
        <v>45</v>
      </c>
      <c r="C31" s="24" t="s">
        <v>35</v>
      </c>
      <c r="D31" s="24" t="s">
        <v>35</v>
      </c>
      <c r="E31" s="24" t="s">
        <v>35</v>
      </c>
      <c r="F31" s="24" t="s">
        <v>35</v>
      </c>
      <c r="G31" s="24" t="s">
        <v>35</v>
      </c>
      <c r="H31" s="24" t="s">
        <v>35</v>
      </c>
      <c r="I31" s="24" t="s">
        <v>35</v>
      </c>
      <c r="J31" s="24" t="s">
        <v>35</v>
      </c>
      <c r="K31" s="24" t="s">
        <v>35</v>
      </c>
      <c r="L31" s="24" t="s">
        <v>35</v>
      </c>
      <c r="M31" s="24" t="s">
        <v>35</v>
      </c>
      <c r="N31" s="24">
        <v>1214</v>
      </c>
      <c r="O31" s="24">
        <v>1629</v>
      </c>
      <c r="P31" s="24">
        <v>2161</v>
      </c>
      <c r="Q31" s="24">
        <v>2619</v>
      </c>
      <c r="R31" s="24">
        <v>3537</v>
      </c>
      <c r="S31" s="24">
        <v>4750</v>
      </c>
      <c r="T31" s="24">
        <v>7487</v>
      </c>
      <c r="U31" s="24">
        <v>14576</v>
      </c>
      <c r="V31" s="24">
        <v>35598</v>
      </c>
      <c r="W31" s="24">
        <v>258214</v>
      </c>
      <c r="X31" s="24">
        <v>9551516</v>
      </c>
      <c r="Y31" s="24"/>
      <c r="Z31" s="24"/>
      <c r="AA31" s="24"/>
      <c r="AB31" s="24"/>
      <c r="AC31" s="24"/>
      <c r="AD31" s="24"/>
      <c r="AE31" s="24"/>
      <c r="AF31" s="24"/>
      <c r="AG31" s="24"/>
    </row>
    <row r="32" spans="2:33" ht="30" customHeight="1" thickBot="1">
      <c r="B32" s="34" t="s">
        <v>46</v>
      </c>
      <c r="C32" s="23" t="s">
        <v>35</v>
      </c>
      <c r="D32" s="23" t="s">
        <v>35</v>
      </c>
      <c r="E32" s="23" t="s">
        <v>35</v>
      </c>
      <c r="F32" s="23" t="s">
        <v>35</v>
      </c>
      <c r="G32" s="23" t="s">
        <v>35</v>
      </c>
      <c r="H32" s="23" t="s">
        <v>35</v>
      </c>
      <c r="I32" s="23" t="s">
        <v>35</v>
      </c>
      <c r="J32" s="23" t="s">
        <v>35</v>
      </c>
      <c r="K32" s="23" t="s">
        <v>35</v>
      </c>
      <c r="L32" s="23" t="s">
        <v>35</v>
      </c>
      <c r="M32" s="23" t="s">
        <v>35</v>
      </c>
      <c r="N32" s="23" t="s">
        <v>35</v>
      </c>
      <c r="O32" s="23">
        <v>1083</v>
      </c>
      <c r="P32" s="23">
        <v>1306</v>
      </c>
      <c r="Q32" s="23">
        <v>1750</v>
      </c>
      <c r="R32" s="23">
        <v>2031</v>
      </c>
      <c r="S32" s="23">
        <v>3013</v>
      </c>
      <c r="T32" s="23">
        <v>4046</v>
      </c>
      <c r="U32" s="23">
        <v>6427</v>
      </c>
      <c r="V32" s="23">
        <v>12143</v>
      </c>
      <c r="W32" s="23">
        <v>31598</v>
      </c>
      <c r="X32" s="23">
        <v>221323</v>
      </c>
      <c r="Y32" s="23">
        <v>9420340</v>
      </c>
      <c r="Z32" s="23"/>
      <c r="AA32" s="23"/>
      <c r="AB32" s="23"/>
      <c r="AC32" s="23"/>
      <c r="AD32" s="23"/>
      <c r="AE32" s="23"/>
      <c r="AF32" s="23"/>
      <c r="AG32" s="23"/>
    </row>
    <row r="33" spans="2:33" ht="30" customHeight="1" thickBot="1">
      <c r="B33" s="18" t="s">
        <v>47</v>
      </c>
      <c r="C33" s="35" t="s">
        <v>35</v>
      </c>
      <c r="D33" s="35" t="s">
        <v>35</v>
      </c>
      <c r="E33" s="35" t="s">
        <v>35</v>
      </c>
      <c r="F33" s="35" t="s">
        <v>35</v>
      </c>
      <c r="G33" s="35" t="s">
        <v>35</v>
      </c>
      <c r="H33" s="35" t="s">
        <v>35</v>
      </c>
      <c r="I33" s="35" t="s">
        <v>35</v>
      </c>
      <c r="J33" s="35" t="s">
        <v>35</v>
      </c>
      <c r="K33" s="35" t="s">
        <v>35</v>
      </c>
      <c r="L33" s="35" t="s">
        <v>35</v>
      </c>
      <c r="M33" s="35" t="s">
        <v>35</v>
      </c>
      <c r="N33" s="35" t="s">
        <v>35</v>
      </c>
      <c r="O33" s="35" t="s">
        <v>35</v>
      </c>
      <c r="P33" s="24">
        <v>1173</v>
      </c>
      <c r="Q33" s="24">
        <v>1534</v>
      </c>
      <c r="R33" s="24">
        <v>1829</v>
      </c>
      <c r="S33" s="24">
        <v>2288</v>
      </c>
      <c r="T33" s="24">
        <v>3291</v>
      </c>
      <c r="U33" s="24">
        <v>4691</v>
      </c>
      <c r="V33" s="24">
        <v>8643</v>
      </c>
      <c r="W33" s="24">
        <v>14363</v>
      </c>
      <c r="X33" s="24">
        <v>33779</v>
      </c>
      <c r="Y33" s="24">
        <v>233307</v>
      </c>
      <c r="Z33" s="24">
        <v>9223227</v>
      </c>
      <c r="AA33" s="24"/>
      <c r="AB33" s="24"/>
      <c r="AC33" s="24"/>
      <c r="AD33" s="24"/>
      <c r="AE33" s="24"/>
      <c r="AF33" s="24"/>
      <c r="AG33" s="24"/>
    </row>
    <row r="34" spans="2:33" ht="30" customHeight="1" thickBot="1">
      <c r="B34" s="34" t="s">
        <v>48</v>
      </c>
      <c r="C34" s="23" t="s">
        <v>35</v>
      </c>
      <c r="D34" s="23" t="s">
        <v>35</v>
      </c>
      <c r="E34" s="23" t="s">
        <v>35</v>
      </c>
      <c r="F34" s="23" t="s">
        <v>35</v>
      </c>
      <c r="G34" s="23" t="s">
        <v>35</v>
      </c>
      <c r="H34" s="23" t="s">
        <v>35</v>
      </c>
      <c r="I34" s="23" t="s">
        <v>35</v>
      </c>
      <c r="J34" s="23" t="s">
        <v>35</v>
      </c>
      <c r="K34" s="23" t="s">
        <v>35</v>
      </c>
      <c r="L34" s="23" t="s">
        <v>35</v>
      </c>
      <c r="M34" s="23" t="s">
        <v>35</v>
      </c>
      <c r="N34" s="23" t="s">
        <v>35</v>
      </c>
      <c r="O34" s="23" t="s">
        <v>35</v>
      </c>
      <c r="P34" s="23" t="s">
        <v>35</v>
      </c>
      <c r="Q34" s="23">
        <v>1204</v>
      </c>
      <c r="R34" s="23">
        <v>1288</v>
      </c>
      <c r="S34" s="23">
        <v>1652</v>
      </c>
      <c r="T34" s="23">
        <v>2600</v>
      </c>
      <c r="U34" s="23">
        <v>2899</v>
      </c>
      <c r="V34" s="23">
        <v>4315</v>
      </c>
      <c r="W34" s="23">
        <v>7195</v>
      </c>
      <c r="X34" s="23">
        <v>13546</v>
      </c>
      <c r="Y34" s="23">
        <v>35417</v>
      </c>
      <c r="Z34" s="23">
        <v>298706</v>
      </c>
      <c r="AA34" s="23">
        <v>9554998</v>
      </c>
    </row>
    <row r="35" spans="2:33" ht="30" customHeight="1" thickBot="1">
      <c r="B35" s="18" t="s">
        <v>49</v>
      </c>
      <c r="C35" s="24" t="s">
        <v>35</v>
      </c>
      <c r="D35" s="24" t="s">
        <v>35</v>
      </c>
      <c r="E35" s="24" t="s">
        <v>35</v>
      </c>
      <c r="F35" s="24" t="s">
        <v>35</v>
      </c>
      <c r="G35" s="24" t="s">
        <v>35</v>
      </c>
      <c r="H35" s="24" t="s">
        <v>35</v>
      </c>
      <c r="I35" s="24" t="s">
        <v>35</v>
      </c>
      <c r="J35" s="24" t="s">
        <v>35</v>
      </c>
      <c r="K35" s="24" t="s">
        <v>35</v>
      </c>
      <c r="L35" s="24" t="s">
        <v>35</v>
      </c>
      <c r="M35" s="24" t="s">
        <v>35</v>
      </c>
      <c r="N35" s="24" t="s">
        <v>35</v>
      </c>
      <c r="O35" s="24" t="s">
        <v>35</v>
      </c>
      <c r="P35" s="24" t="s">
        <v>35</v>
      </c>
      <c r="Q35" s="24" t="s">
        <v>35</v>
      </c>
      <c r="R35" s="24">
        <v>1180</v>
      </c>
      <c r="S35" s="24">
        <v>1368</v>
      </c>
      <c r="T35" s="24">
        <v>1727</v>
      </c>
      <c r="U35" s="24">
        <v>2597</v>
      </c>
      <c r="V35" s="24">
        <v>3281</v>
      </c>
      <c r="W35" s="24">
        <v>4543</v>
      </c>
      <c r="X35" s="24">
        <v>7261</v>
      </c>
      <c r="Y35" s="24">
        <v>12288</v>
      </c>
      <c r="Z35" s="24">
        <v>32228</v>
      </c>
      <c r="AA35" s="24">
        <v>206157</v>
      </c>
      <c r="AB35" s="24">
        <v>9639670</v>
      </c>
      <c r="AC35" s="24"/>
      <c r="AD35" s="24"/>
      <c r="AE35" s="24"/>
      <c r="AF35" s="24"/>
      <c r="AG35" s="24"/>
    </row>
    <row r="36" spans="2:33" ht="30" customHeight="1" thickBot="1">
      <c r="B36" s="34" t="s">
        <v>50</v>
      </c>
      <c r="C36" s="23" t="s">
        <v>35</v>
      </c>
      <c r="D36" s="23" t="s">
        <v>35</v>
      </c>
      <c r="E36" s="23" t="s">
        <v>35</v>
      </c>
      <c r="F36" s="23" t="s">
        <v>35</v>
      </c>
      <c r="G36" s="23" t="s">
        <v>35</v>
      </c>
      <c r="H36" s="23" t="s">
        <v>35</v>
      </c>
      <c r="I36" s="23" t="s">
        <v>35</v>
      </c>
      <c r="J36" s="23" t="s">
        <v>35</v>
      </c>
      <c r="K36" s="23" t="s">
        <v>35</v>
      </c>
      <c r="L36" s="23" t="s">
        <v>35</v>
      </c>
      <c r="M36" s="23" t="s">
        <v>35</v>
      </c>
      <c r="N36" s="23" t="s">
        <v>35</v>
      </c>
      <c r="O36" s="23" t="s">
        <v>35</v>
      </c>
      <c r="P36" s="23" t="s">
        <v>35</v>
      </c>
      <c r="Q36" s="23" t="s">
        <v>35</v>
      </c>
      <c r="R36" s="23" t="s">
        <v>35</v>
      </c>
      <c r="S36" s="23">
        <v>1419</v>
      </c>
      <c r="T36" s="23">
        <v>1779</v>
      </c>
      <c r="U36" s="23">
        <v>2364</v>
      </c>
      <c r="V36" s="23">
        <v>2742</v>
      </c>
      <c r="W36" s="23">
        <v>2888</v>
      </c>
      <c r="X36" s="23">
        <v>4605</v>
      </c>
      <c r="Y36" s="23">
        <v>7492</v>
      </c>
      <c r="Z36" s="23">
        <v>15343</v>
      </c>
      <c r="AA36" s="23">
        <v>39972</v>
      </c>
      <c r="AB36" s="23">
        <v>290579</v>
      </c>
      <c r="AC36" s="23">
        <v>9664938</v>
      </c>
      <c r="AD36" s="23"/>
      <c r="AE36" s="23"/>
      <c r="AF36" s="23"/>
      <c r="AG36" s="23"/>
    </row>
    <row r="37" spans="2:33" ht="30" customHeight="1" thickBot="1">
      <c r="B37" s="18" t="s">
        <v>51</v>
      </c>
      <c r="C37" s="24" t="s">
        <v>35</v>
      </c>
      <c r="D37" s="24" t="s">
        <v>35</v>
      </c>
      <c r="E37" s="24" t="s">
        <v>35</v>
      </c>
      <c r="F37" s="24" t="s">
        <v>35</v>
      </c>
      <c r="G37" s="24" t="s">
        <v>35</v>
      </c>
      <c r="H37" s="24" t="s">
        <v>35</v>
      </c>
      <c r="I37" s="24" t="s">
        <v>35</v>
      </c>
      <c r="J37" s="24" t="s">
        <v>35</v>
      </c>
      <c r="K37" s="24" t="s">
        <v>35</v>
      </c>
      <c r="L37" s="24" t="s">
        <v>35</v>
      </c>
      <c r="M37" s="24" t="s">
        <v>35</v>
      </c>
      <c r="N37" s="24" t="s">
        <v>35</v>
      </c>
      <c r="O37" s="24" t="s">
        <v>35</v>
      </c>
      <c r="P37" s="24" t="s">
        <v>35</v>
      </c>
      <c r="Q37" s="24" t="s">
        <v>35</v>
      </c>
      <c r="R37" s="24" t="s">
        <v>35</v>
      </c>
      <c r="S37" s="24" t="s">
        <v>35</v>
      </c>
      <c r="T37" s="24">
        <v>1234</v>
      </c>
      <c r="U37" s="24">
        <v>1390</v>
      </c>
      <c r="V37" s="24">
        <v>1652</v>
      </c>
      <c r="W37" s="24">
        <v>2122</v>
      </c>
      <c r="X37" s="24">
        <v>2964</v>
      </c>
      <c r="Y37" s="24">
        <v>4937</v>
      </c>
      <c r="Z37" s="24">
        <v>7780</v>
      </c>
      <c r="AA37" s="24">
        <v>13513</v>
      </c>
      <c r="AB37" s="24">
        <v>39241</v>
      </c>
      <c r="AC37" s="24">
        <v>237975</v>
      </c>
      <c r="AD37" s="24">
        <v>9745944</v>
      </c>
      <c r="AE37" s="24"/>
      <c r="AF37" s="24"/>
      <c r="AG37" s="24"/>
    </row>
    <row r="38" spans="2:33" ht="30" customHeight="1" thickBot="1">
      <c r="B38" s="34" t="s">
        <v>52</v>
      </c>
      <c r="C38" s="23" t="s">
        <v>35</v>
      </c>
      <c r="D38" s="23" t="s">
        <v>35</v>
      </c>
      <c r="E38" s="23" t="s">
        <v>35</v>
      </c>
      <c r="F38" s="23" t="s">
        <v>35</v>
      </c>
      <c r="G38" s="23" t="s">
        <v>35</v>
      </c>
      <c r="H38" s="23" t="s">
        <v>35</v>
      </c>
      <c r="I38" s="23" t="s">
        <v>35</v>
      </c>
      <c r="J38" s="23" t="s">
        <v>35</v>
      </c>
      <c r="K38" s="23" t="s">
        <v>35</v>
      </c>
      <c r="L38" s="23" t="s">
        <v>35</v>
      </c>
      <c r="M38" s="23" t="s">
        <v>35</v>
      </c>
      <c r="N38" s="23" t="s">
        <v>35</v>
      </c>
      <c r="O38" s="23" t="s">
        <v>35</v>
      </c>
      <c r="P38" s="23" t="s">
        <v>35</v>
      </c>
      <c r="Q38" s="23" t="s">
        <v>35</v>
      </c>
      <c r="R38" s="23" t="s">
        <v>35</v>
      </c>
      <c r="S38" s="23" t="s">
        <v>35</v>
      </c>
      <c r="T38" s="23" t="s">
        <v>35</v>
      </c>
      <c r="U38" s="23">
        <v>1245</v>
      </c>
      <c r="V38" s="23">
        <v>1349</v>
      </c>
      <c r="W38" s="23">
        <v>1928</v>
      </c>
      <c r="X38" s="23">
        <v>2361</v>
      </c>
      <c r="Y38" s="23">
        <v>3483</v>
      </c>
      <c r="Z38" s="23">
        <v>5460</v>
      </c>
      <c r="AA38" s="23">
        <v>9121</v>
      </c>
      <c r="AB38" s="23">
        <v>17082</v>
      </c>
      <c r="AC38" s="23">
        <v>44638</v>
      </c>
      <c r="AD38" s="23">
        <v>278900</v>
      </c>
      <c r="AE38" s="23">
        <v>9796077</v>
      </c>
      <c r="AF38" s="23"/>
      <c r="AG38" s="23"/>
    </row>
    <row r="39" spans="2:33" ht="30" customHeight="1" thickBot="1">
      <c r="B39" s="18" t="s">
        <v>53</v>
      </c>
      <c r="C39" s="24" t="s">
        <v>35</v>
      </c>
      <c r="D39" s="24" t="s">
        <v>35</v>
      </c>
      <c r="E39" s="24" t="s">
        <v>35</v>
      </c>
      <c r="F39" s="24" t="s">
        <v>35</v>
      </c>
      <c r="G39" s="24" t="s">
        <v>35</v>
      </c>
      <c r="H39" s="24" t="s">
        <v>35</v>
      </c>
      <c r="I39" s="24" t="s">
        <v>35</v>
      </c>
      <c r="J39" s="24" t="s">
        <v>35</v>
      </c>
      <c r="K39" s="24" t="s">
        <v>35</v>
      </c>
      <c r="L39" s="24" t="s">
        <v>35</v>
      </c>
      <c r="M39" s="24" t="s">
        <v>35</v>
      </c>
      <c r="N39" s="24" t="s">
        <v>35</v>
      </c>
      <c r="O39" s="24" t="s">
        <v>35</v>
      </c>
      <c r="P39" s="24" t="s">
        <v>35</v>
      </c>
      <c r="Q39" s="24" t="s">
        <v>35</v>
      </c>
      <c r="R39" s="24" t="s">
        <v>35</v>
      </c>
      <c r="S39" s="24" t="s">
        <v>35</v>
      </c>
      <c r="T39" s="24" t="s">
        <v>35</v>
      </c>
      <c r="U39" s="24" t="s">
        <v>35</v>
      </c>
      <c r="V39" s="24">
        <v>1623</v>
      </c>
      <c r="W39" s="24">
        <v>1721</v>
      </c>
      <c r="X39" s="24">
        <v>2110</v>
      </c>
      <c r="Y39" s="24">
        <v>3068</v>
      </c>
      <c r="Z39" s="24">
        <v>5048</v>
      </c>
      <c r="AA39" s="24">
        <v>6467</v>
      </c>
      <c r="AB39" s="24">
        <v>10257</v>
      </c>
      <c r="AC39" s="24">
        <v>16720</v>
      </c>
      <c r="AD39" s="24">
        <v>44997</v>
      </c>
      <c r="AE39" s="24">
        <v>266960</v>
      </c>
      <c r="AF39" s="24">
        <v>9875455</v>
      </c>
      <c r="AG39" s="24"/>
    </row>
    <row r="40" spans="2:33" ht="30" customHeight="1" thickBot="1">
      <c r="B40" s="34" t="s">
        <v>104</v>
      </c>
      <c r="C40" s="23" t="s">
        <v>35</v>
      </c>
      <c r="D40" s="23" t="s">
        <v>35</v>
      </c>
      <c r="E40" s="23" t="s">
        <v>35</v>
      </c>
      <c r="F40" s="23" t="s">
        <v>35</v>
      </c>
      <c r="G40" s="23" t="s">
        <v>35</v>
      </c>
      <c r="H40" s="23" t="s">
        <v>35</v>
      </c>
      <c r="I40" s="23" t="s">
        <v>35</v>
      </c>
      <c r="J40" s="23" t="s">
        <v>35</v>
      </c>
      <c r="K40" s="23" t="s">
        <v>35</v>
      </c>
      <c r="L40" s="23" t="s">
        <v>35</v>
      </c>
      <c r="M40" s="23" t="s">
        <v>35</v>
      </c>
      <c r="N40" s="23" t="s">
        <v>35</v>
      </c>
      <c r="O40" s="23" t="s">
        <v>35</v>
      </c>
      <c r="P40" s="23" t="s">
        <v>35</v>
      </c>
      <c r="Q40" s="23" t="s">
        <v>35</v>
      </c>
      <c r="R40" s="23" t="s">
        <v>35</v>
      </c>
      <c r="S40" s="23" t="s">
        <v>35</v>
      </c>
      <c r="T40" s="23" t="s">
        <v>35</v>
      </c>
      <c r="U40" s="23" t="s">
        <v>35</v>
      </c>
      <c r="V40" s="23" t="s">
        <v>35</v>
      </c>
      <c r="W40" s="23">
        <v>1184</v>
      </c>
      <c r="X40" s="23">
        <v>1533</v>
      </c>
      <c r="Y40" s="23">
        <v>1857</v>
      </c>
      <c r="Z40" s="23">
        <v>2339</v>
      </c>
      <c r="AA40" s="23">
        <v>3558</v>
      </c>
      <c r="AB40" s="23">
        <v>5114</v>
      </c>
      <c r="AC40" s="23">
        <v>8320</v>
      </c>
      <c r="AD40" s="23">
        <v>14252</v>
      </c>
      <c r="AE40" s="23">
        <v>33797</v>
      </c>
      <c r="AF40" s="23">
        <v>194977</v>
      </c>
      <c r="AG40" s="23">
        <v>10004285</v>
      </c>
    </row>
    <row r="41" spans="2:33" ht="64.5" customHeight="1">
      <c r="B41" s="53" t="s">
        <v>54</v>
      </c>
      <c r="C41" s="53"/>
      <c r="D41" s="53"/>
      <c r="E41" s="53"/>
      <c r="F41" s="53"/>
      <c r="G41" s="53"/>
      <c r="H41" s="53"/>
      <c r="I41" s="53"/>
      <c r="O41" s="12"/>
      <c r="P41" s="12"/>
      <c r="Q41" s="12"/>
    </row>
    <row r="42" spans="2:33">
      <c r="B42" s="52" t="s">
        <v>55</v>
      </c>
      <c r="C42" s="52"/>
      <c r="D42" s="52"/>
      <c r="E42" s="52"/>
      <c r="F42" s="52"/>
      <c r="G42" s="52"/>
      <c r="H42" s="52"/>
      <c r="I42" s="52"/>
      <c r="J42" s="8"/>
      <c r="K42" s="8"/>
      <c r="L42" s="8"/>
      <c r="M42" s="8"/>
      <c r="N42" s="8"/>
      <c r="O42" s="8"/>
      <c r="P42" s="8"/>
      <c r="Q42" s="8"/>
      <c r="R42" s="8"/>
      <c r="S42" s="8"/>
    </row>
    <row r="43" spans="2:33">
      <c r="B43" s="19"/>
      <c r="C43" s="4"/>
      <c r="S43" s="12"/>
    </row>
    <row r="44" spans="2:33">
      <c r="C44" s="4"/>
    </row>
  </sheetData>
  <mergeCells count="8">
    <mergeCell ref="Z11:AG11"/>
    <mergeCell ref="B42:I42"/>
    <mergeCell ref="B41:I41"/>
    <mergeCell ref="N11:Y11"/>
    <mergeCell ref="B8:I8"/>
    <mergeCell ref="B9:H9"/>
    <mergeCell ref="B11:B13"/>
    <mergeCell ref="C11:M11"/>
  </mergeCells>
  <phoneticPr fontId="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B8:AK44"/>
  <sheetViews>
    <sheetView defaultGridColor="0" topLeftCell="A28" colorId="9" zoomScaleNormal="100" zoomScalePageLayoutView="79" workbookViewId="0">
      <selection activeCell="F17" sqref="F17"/>
    </sheetView>
  </sheetViews>
  <sheetFormatPr baseColWidth="10" defaultColWidth="10.85546875" defaultRowHeight="16.5"/>
  <cols>
    <col min="1" max="1" width="5.7109375" style="2" customWidth="1"/>
    <col min="2" max="2" width="29.140625" style="2" customWidth="1"/>
    <col min="3" max="3" width="12.140625" style="2" customWidth="1"/>
    <col min="4" max="4" width="12.42578125" style="2" customWidth="1"/>
    <col min="5" max="5" width="13.42578125" style="2" customWidth="1"/>
    <col min="6" max="6" width="12.85546875" style="2" customWidth="1"/>
    <col min="7" max="7" width="13.28515625" style="2" customWidth="1"/>
    <col min="8" max="8" width="13" style="2" customWidth="1"/>
    <col min="9" max="9" width="12.42578125" style="2" customWidth="1"/>
    <col min="10" max="11" width="10.85546875" style="2" customWidth="1"/>
    <col min="12" max="14" width="10.85546875" style="2"/>
    <col min="15" max="15" width="11.7109375" style="2" bestFit="1" customWidth="1"/>
    <col min="16" max="17" width="11.7109375" style="2" customWidth="1"/>
    <col min="18" max="16384" width="10.85546875" style="2"/>
  </cols>
  <sheetData>
    <row r="8" spans="2:37" ht="20.25" customHeight="1">
      <c r="B8" s="56" t="s">
        <v>56</v>
      </c>
      <c r="C8" s="56"/>
      <c r="D8" s="56"/>
      <c r="E8" s="56"/>
      <c r="F8" s="56"/>
      <c r="G8" s="56"/>
      <c r="H8" s="56"/>
      <c r="I8" s="56"/>
      <c r="J8" s="37"/>
    </row>
    <row r="9" spans="2:37" ht="20.25" customHeight="1">
      <c r="B9" s="57" t="s">
        <v>108</v>
      </c>
      <c r="C9" s="57"/>
      <c r="D9" s="57"/>
      <c r="E9" s="57"/>
      <c r="F9" s="57"/>
      <c r="G9" s="57"/>
      <c r="H9" s="57"/>
      <c r="I9" s="3"/>
      <c r="J9" s="37"/>
    </row>
    <row r="10" spans="2:37" ht="17.25" customHeight="1">
      <c r="C10" s="3"/>
      <c r="D10" s="3"/>
      <c r="E10" s="3"/>
      <c r="F10" s="3"/>
      <c r="G10" s="3"/>
      <c r="H10" s="3"/>
      <c r="I10" s="3"/>
    </row>
    <row r="11" spans="2:37" ht="30" customHeight="1">
      <c r="B11" s="64"/>
      <c r="C11" s="61">
        <v>2020</v>
      </c>
      <c r="D11" s="55"/>
      <c r="E11" s="55"/>
      <c r="F11" s="55"/>
      <c r="G11" s="55"/>
      <c r="H11" s="55"/>
      <c r="I11" s="55"/>
      <c r="J11" s="55"/>
      <c r="K11" s="55"/>
      <c r="L11" s="55"/>
      <c r="M11" s="55"/>
      <c r="N11" s="61">
        <v>2021</v>
      </c>
      <c r="O11" s="55"/>
      <c r="P11" s="55"/>
      <c r="Q11" s="55"/>
      <c r="R11" s="55"/>
      <c r="S11" s="55"/>
      <c r="T11" s="55"/>
      <c r="U11" s="55"/>
      <c r="V11" s="55"/>
      <c r="W11" s="55"/>
      <c r="X11" s="55"/>
      <c r="Y11" s="55"/>
      <c r="Z11" s="62">
        <v>2022</v>
      </c>
      <c r="AA11" s="51"/>
      <c r="AB11" s="51"/>
      <c r="AC11" s="51"/>
      <c r="AD11" s="51"/>
      <c r="AE11" s="51"/>
      <c r="AF11" s="51"/>
      <c r="AG11" s="51"/>
      <c r="AH11"/>
      <c r="AI11"/>
      <c r="AJ11"/>
      <c r="AK11"/>
    </row>
    <row r="12" spans="2:37" ht="30" customHeight="1" thickBot="1">
      <c r="B12" s="65"/>
      <c r="C12" s="21" t="s">
        <v>6</v>
      </c>
      <c r="D12" s="21" t="s">
        <v>7</v>
      </c>
      <c r="E12" s="21" t="s">
        <v>8</v>
      </c>
      <c r="F12" s="21" t="s">
        <v>9</v>
      </c>
      <c r="G12" s="21" t="s">
        <v>10</v>
      </c>
      <c r="H12" s="21" t="s">
        <v>11</v>
      </c>
      <c r="I12" s="21" t="s">
        <v>12</v>
      </c>
      <c r="J12" s="21" t="s">
        <v>13</v>
      </c>
      <c r="K12" s="21" t="s">
        <v>14</v>
      </c>
      <c r="L12" s="21" t="s">
        <v>15</v>
      </c>
      <c r="M12" s="21" t="s">
        <v>16</v>
      </c>
      <c r="N12" s="21" t="s">
        <v>17</v>
      </c>
      <c r="O12" s="21" t="s">
        <v>6</v>
      </c>
      <c r="P12" s="21" t="s">
        <v>7</v>
      </c>
      <c r="Q12" s="21" t="s">
        <v>8</v>
      </c>
      <c r="R12" s="21" t="s">
        <v>9</v>
      </c>
      <c r="S12" s="21" t="s">
        <v>10</v>
      </c>
      <c r="T12" s="21" t="s">
        <v>11</v>
      </c>
      <c r="U12" s="21" t="s">
        <v>12</v>
      </c>
      <c r="V12" s="21" t="s">
        <v>13</v>
      </c>
      <c r="W12" s="21" t="s">
        <v>14</v>
      </c>
      <c r="X12" s="21" t="s">
        <v>18</v>
      </c>
      <c r="Y12" s="21" t="s">
        <v>19</v>
      </c>
      <c r="Z12" s="21" t="s">
        <v>20</v>
      </c>
      <c r="AA12" s="21" t="s">
        <v>21</v>
      </c>
      <c r="AB12" s="21" t="s">
        <v>22</v>
      </c>
      <c r="AC12" s="21" t="s">
        <v>23</v>
      </c>
      <c r="AD12" s="21" t="s">
        <v>24</v>
      </c>
      <c r="AE12" s="21" t="s">
        <v>25</v>
      </c>
      <c r="AF12" s="21" t="s">
        <v>26</v>
      </c>
      <c r="AG12" s="21" t="s">
        <v>105</v>
      </c>
    </row>
    <row r="13" spans="2:37" s="7" customFormat="1" ht="30" customHeight="1" thickBot="1">
      <c r="B13" s="66"/>
      <c r="C13" s="15">
        <v>2259732</v>
      </c>
      <c r="D13" s="15">
        <v>2269397</v>
      </c>
      <c r="E13" s="15">
        <v>2207327</v>
      </c>
      <c r="F13" s="15">
        <v>2217896</v>
      </c>
      <c r="G13" s="15">
        <v>2233511</v>
      </c>
      <c r="H13" s="15">
        <v>2255888</v>
      </c>
      <c r="I13" s="15">
        <v>2274108</v>
      </c>
      <c r="J13" s="15">
        <v>2315768</v>
      </c>
      <c r="K13" s="15">
        <v>2352532</v>
      </c>
      <c r="L13" s="15">
        <v>2375945</v>
      </c>
      <c r="M13" s="15">
        <v>2346332</v>
      </c>
      <c r="N13" s="15">
        <v>2193441</v>
      </c>
      <c r="O13" s="15">
        <v>2262747</v>
      </c>
      <c r="P13" s="15">
        <v>2324578</v>
      </c>
      <c r="Q13" s="15">
        <v>2349760</v>
      </c>
      <c r="R13" s="15">
        <v>2360003</v>
      </c>
      <c r="S13" s="15">
        <v>2377476</v>
      </c>
      <c r="T13" s="15">
        <v>2393595</v>
      </c>
      <c r="U13" s="15">
        <v>2417648</v>
      </c>
      <c r="V13" s="15">
        <v>2442105</v>
      </c>
      <c r="W13" s="15">
        <v>2462088</v>
      </c>
      <c r="X13" s="15">
        <v>2479245</v>
      </c>
      <c r="Y13" s="15">
        <v>2435271</v>
      </c>
      <c r="Z13" s="15">
        <v>2367478</v>
      </c>
      <c r="AA13" s="15">
        <v>2450241</v>
      </c>
      <c r="AB13" s="15">
        <v>2475312</v>
      </c>
      <c r="AC13" s="15">
        <v>2469396</v>
      </c>
      <c r="AD13" s="15">
        <v>2473055</v>
      </c>
      <c r="AE13" s="15">
        <v>2451279</v>
      </c>
      <c r="AF13" s="15">
        <v>2424675</v>
      </c>
      <c r="AG13" s="15">
        <v>2292307</v>
      </c>
    </row>
    <row r="14" spans="2:37" ht="30" customHeight="1" thickBot="1">
      <c r="B14" s="25" t="s">
        <v>27</v>
      </c>
      <c r="C14" s="23">
        <v>2170392</v>
      </c>
      <c r="D14" s="23">
        <v>1995887</v>
      </c>
      <c r="E14" s="23">
        <v>1956915</v>
      </c>
      <c r="F14" s="23">
        <v>1987384</v>
      </c>
      <c r="G14" s="23">
        <v>2034518</v>
      </c>
      <c r="H14" s="23"/>
      <c r="I14" s="23"/>
      <c r="J14" s="23"/>
      <c r="K14" s="23"/>
      <c r="L14" s="23"/>
      <c r="M14" s="23"/>
      <c r="N14" s="23"/>
      <c r="O14" s="23"/>
      <c r="P14" s="23"/>
      <c r="Q14" s="23"/>
      <c r="R14" s="23"/>
      <c r="S14" s="23"/>
      <c r="T14" s="23"/>
      <c r="U14" s="23"/>
      <c r="V14" s="23"/>
      <c r="W14" s="23"/>
    </row>
    <row r="15" spans="2:37" ht="30" customHeight="1" thickBot="1">
      <c r="B15" s="18" t="s">
        <v>28</v>
      </c>
      <c r="C15" s="24">
        <v>73709</v>
      </c>
      <c r="D15" s="24">
        <v>248756</v>
      </c>
      <c r="E15" s="24">
        <v>220035</v>
      </c>
      <c r="F15" s="24">
        <v>190132</v>
      </c>
      <c r="G15" s="24">
        <v>122201</v>
      </c>
      <c r="H15" s="24">
        <v>2038390</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2:37" ht="30" customHeight="1" thickBot="1">
      <c r="B16" s="25" t="s">
        <v>29</v>
      </c>
      <c r="C16" s="23">
        <v>4714</v>
      </c>
      <c r="D16" s="23">
        <v>7630</v>
      </c>
      <c r="E16" s="23">
        <v>9606</v>
      </c>
      <c r="F16" s="23">
        <v>14704</v>
      </c>
      <c r="G16" s="23">
        <v>35645</v>
      </c>
      <c r="H16" s="23">
        <v>142994</v>
      </c>
      <c r="I16" s="23">
        <v>2047270</v>
      </c>
      <c r="J16" s="23"/>
      <c r="K16" s="23"/>
      <c r="L16" s="23"/>
      <c r="M16" s="23"/>
      <c r="N16" s="23"/>
      <c r="O16" s="23"/>
      <c r="P16" s="23"/>
      <c r="Q16" s="23"/>
      <c r="R16" s="23"/>
      <c r="S16" s="23"/>
      <c r="T16" s="23"/>
      <c r="U16" s="23"/>
      <c r="V16" s="23"/>
      <c r="W16" s="23"/>
      <c r="X16" s="23"/>
      <c r="Y16" s="23"/>
      <c r="Z16" s="23"/>
      <c r="AI16" s="44"/>
    </row>
    <row r="17" spans="2:35" ht="30" customHeight="1" thickBot="1">
      <c r="B17" s="18" t="s">
        <v>30</v>
      </c>
      <c r="C17" s="24">
        <v>3561</v>
      </c>
      <c r="D17" s="24">
        <v>5121</v>
      </c>
      <c r="E17" s="24">
        <v>6131</v>
      </c>
      <c r="F17" s="24">
        <v>7945</v>
      </c>
      <c r="G17" s="24">
        <v>15355</v>
      </c>
      <c r="H17" s="24">
        <v>35463</v>
      </c>
      <c r="I17" s="24">
        <v>154570</v>
      </c>
      <c r="J17" s="24">
        <v>2088144</v>
      </c>
      <c r="K17" s="24"/>
      <c r="L17" s="24"/>
      <c r="M17" s="24"/>
      <c r="N17" s="24"/>
      <c r="O17" s="24"/>
      <c r="P17" s="24"/>
      <c r="Q17" s="24"/>
      <c r="R17" s="24"/>
      <c r="S17" s="24"/>
      <c r="T17" s="24"/>
      <c r="U17" s="24"/>
      <c r="V17" s="24"/>
      <c r="W17" s="24"/>
      <c r="X17" s="24"/>
      <c r="Y17" s="24"/>
      <c r="Z17" s="24"/>
      <c r="AA17" s="24"/>
      <c r="AB17" s="24"/>
      <c r="AC17" s="24"/>
      <c r="AD17" s="24"/>
      <c r="AE17" s="24"/>
      <c r="AF17" s="24"/>
      <c r="AG17" s="24"/>
      <c r="AI17" s="44"/>
    </row>
    <row r="18" spans="2:35" ht="30" customHeight="1" thickBot="1">
      <c r="B18" s="25" t="s">
        <v>31</v>
      </c>
      <c r="C18" s="23">
        <v>2717</v>
      </c>
      <c r="D18" s="23">
        <v>3744</v>
      </c>
      <c r="E18" s="23">
        <v>3949</v>
      </c>
      <c r="F18" s="23">
        <v>4944</v>
      </c>
      <c r="G18" s="23">
        <v>7897</v>
      </c>
      <c r="H18" s="23">
        <v>14256</v>
      </c>
      <c r="I18" s="23">
        <v>33778</v>
      </c>
      <c r="J18" s="23">
        <v>153875</v>
      </c>
      <c r="K18" s="23">
        <v>2112478</v>
      </c>
      <c r="L18" s="23"/>
      <c r="M18" s="23"/>
      <c r="N18" s="23"/>
      <c r="O18" s="23"/>
      <c r="P18" s="23"/>
      <c r="Q18" s="23"/>
      <c r="R18" s="23"/>
      <c r="S18" s="23"/>
      <c r="T18" s="23"/>
      <c r="U18" s="23"/>
      <c r="V18" s="23"/>
      <c r="W18" s="23"/>
      <c r="X18" s="23"/>
      <c r="Y18" s="23"/>
      <c r="Z18" s="23"/>
      <c r="AI18" s="44"/>
    </row>
    <row r="19" spans="2:35" ht="30" customHeight="1" thickBot="1">
      <c r="B19" s="18" t="s">
        <v>32</v>
      </c>
      <c r="C19" s="24">
        <v>2562</v>
      </c>
      <c r="D19" s="24">
        <v>3346</v>
      </c>
      <c r="E19" s="24">
        <v>3498</v>
      </c>
      <c r="F19" s="24">
        <v>4074</v>
      </c>
      <c r="G19" s="24">
        <v>5889</v>
      </c>
      <c r="H19" s="24">
        <v>8880</v>
      </c>
      <c r="I19" s="24">
        <v>15991</v>
      </c>
      <c r="J19" s="24">
        <v>38277</v>
      </c>
      <c r="K19" s="24">
        <v>172936</v>
      </c>
      <c r="L19" s="24">
        <v>2181023</v>
      </c>
      <c r="M19" s="24"/>
      <c r="N19" s="24"/>
      <c r="O19" s="24"/>
      <c r="P19" s="24"/>
      <c r="Q19" s="24"/>
      <c r="R19" s="24"/>
      <c r="S19" s="24"/>
      <c r="T19" s="24"/>
      <c r="U19" s="24"/>
      <c r="V19" s="24"/>
      <c r="W19" s="24"/>
      <c r="X19" s="24"/>
      <c r="Y19" s="24"/>
      <c r="Z19" s="24"/>
      <c r="AA19" s="24"/>
      <c r="AB19" s="24"/>
      <c r="AC19" s="24"/>
      <c r="AD19" s="24"/>
      <c r="AE19" s="24"/>
      <c r="AF19" s="24"/>
      <c r="AG19" s="24"/>
      <c r="AI19" s="44"/>
    </row>
    <row r="20" spans="2:35" ht="30" customHeight="1" thickBot="1">
      <c r="B20" s="25" t="s">
        <v>33</v>
      </c>
      <c r="C20" s="23">
        <v>2077</v>
      </c>
      <c r="D20" s="23">
        <v>2615</v>
      </c>
      <c r="E20" s="23">
        <v>2700</v>
      </c>
      <c r="F20" s="23">
        <v>2832</v>
      </c>
      <c r="G20" s="23">
        <v>3907</v>
      </c>
      <c r="H20" s="23">
        <v>5095</v>
      </c>
      <c r="I20" s="23">
        <v>7657</v>
      </c>
      <c r="J20" s="23">
        <v>13984</v>
      </c>
      <c r="K20" s="23">
        <v>32413</v>
      </c>
      <c r="L20" s="23">
        <v>130167</v>
      </c>
      <c r="M20" s="23">
        <v>2130759</v>
      </c>
      <c r="N20" s="23"/>
      <c r="O20" s="23"/>
      <c r="P20" s="23"/>
      <c r="Q20" s="23"/>
      <c r="R20" s="23"/>
      <c r="S20" s="23"/>
      <c r="T20" s="23"/>
      <c r="U20" s="23"/>
      <c r="V20" s="23"/>
      <c r="W20" s="23"/>
      <c r="X20" s="23"/>
      <c r="Y20" s="23"/>
      <c r="Z20" s="23"/>
      <c r="AI20" s="44"/>
    </row>
    <row r="21" spans="2:35" ht="30" customHeight="1" thickBot="1">
      <c r="B21" s="18" t="s">
        <v>34</v>
      </c>
      <c r="C21" s="24" t="s">
        <v>35</v>
      </c>
      <c r="D21" s="24">
        <v>2298</v>
      </c>
      <c r="E21" s="24">
        <v>2349</v>
      </c>
      <c r="F21" s="24">
        <v>2252</v>
      </c>
      <c r="G21" s="24">
        <v>2742</v>
      </c>
      <c r="H21" s="24">
        <v>3381</v>
      </c>
      <c r="I21" s="24">
        <v>4676</v>
      </c>
      <c r="J21" s="24">
        <v>7318</v>
      </c>
      <c r="K21" s="24">
        <v>13490</v>
      </c>
      <c r="L21" s="24">
        <v>31176</v>
      </c>
      <c r="M21" s="24">
        <v>142418</v>
      </c>
      <c r="N21" s="24">
        <v>1926896</v>
      </c>
      <c r="O21" s="24"/>
      <c r="P21" s="24"/>
      <c r="Q21" s="24"/>
      <c r="R21" s="24"/>
      <c r="S21" s="24"/>
      <c r="T21" s="24"/>
      <c r="U21" s="24"/>
      <c r="V21" s="24"/>
      <c r="W21" s="24"/>
      <c r="X21" s="24"/>
      <c r="Y21" s="24"/>
      <c r="Z21" s="24"/>
      <c r="AA21" s="24"/>
      <c r="AB21" s="24"/>
      <c r="AC21" s="24"/>
      <c r="AD21" s="24"/>
      <c r="AE21" s="24"/>
      <c r="AF21" s="24"/>
      <c r="AG21" s="24"/>
      <c r="AI21" s="44"/>
    </row>
    <row r="22" spans="2:35" ht="30" customHeight="1" thickBot="1">
      <c r="B22" s="25" t="s">
        <v>36</v>
      </c>
      <c r="C22" s="23" t="s">
        <v>35</v>
      </c>
      <c r="D22" s="23" t="s">
        <v>35</v>
      </c>
      <c r="E22" s="23">
        <v>2144</v>
      </c>
      <c r="F22" s="23">
        <v>2073</v>
      </c>
      <c r="G22" s="23">
        <v>2305</v>
      </c>
      <c r="H22" s="23">
        <v>2723</v>
      </c>
      <c r="I22" s="23">
        <v>3436</v>
      </c>
      <c r="J22" s="23">
        <v>4817</v>
      </c>
      <c r="K22" s="23">
        <v>7582</v>
      </c>
      <c r="L22" s="23">
        <v>13947</v>
      </c>
      <c r="M22" s="23">
        <v>38468</v>
      </c>
      <c r="N22" s="23">
        <v>193530</v>
      </c>
      <c r="O22" s="23">
        <v>2061799</v>
      </c>
      <c r="P22" s="23"/>
      <c r="Q22" s="23"/>
      <c r="R22" s="23"/>
      <c r="S22" s="23"/>
      <c r="T22" s="23"/>
      <c r="U22" s="23"/>
      <c r="V22" s="23"/>
      <c r="W22" s="23"/>
      <c r="X22" s="23"/>
      <c r="Y22" s="23"/>
      <c r="Z22" s="23"/>
      <c r="AI22" s="44"/>
    </row>
    <row r="23" spans="2:35" ht="30" customHeight="1" thickBot="1">
      <c r="B23" s="18" t="s">
        <v>37</v>
      </c>
      <c r="C23" s="24" t="s">
        <v>35</v>
      </c>
      <c r="D23" s="24" t="s">
        <v>35</v>
      </c>
      <c r="E23" s="24" t="s">
        <v>35</v>
      </c>
      <c r="F23" s="24">
        <v>1556</v>
      </c>
      <c r="G23" s="24">
        <v>1726</v>
      </c>
      <c r="H23" s="24">
        <v>1930</v>
      </c>
      <c r="I23" s="24">
        <v>2403</v>
      </c>
      <c r="J23" s="24">
        <v>2961</v>
      </c>
      <c r="K23" s="24">
        <v>4171</v>
      </c>
      <c r="L23" s="24">
        <v>6534</v>
      </c>
      <c r="M23" s="24">
        <v>13111</v>
      </c>
      <c r="N23" s="24">
        <v>34249</v>
      </c>
      <c r="O23" s="24">
        <v>132713</v>
      </c>
      <c r="P23" s="24">
        <v>2107832</v>
      </c>
      <c r="Q23" s="24"/>
      <c r="R23" s="24"/>
      <c r="S23" s="24"/>
      <c r="T23" s="24"/>
      <c r="U23" s="24"/>
      <c r="V23" s="24"/>
      <c r="W23" s="24"/>
      <c r="X23" s="24"/>
      <c r="Y23" s="24"/>
      <c r="Z23" s="24"/>
      <c r="AA23" s="24"/>
      <c r="AB23" s="24"/>
      <c r="AC23" s="24"/>
      <c r="AD23" s="24"/>
      <c r="AE23" s="24"/>
      <c r="AF23" s="24"/>
      <c r="AG23" s="24"/>
      <c r="AI23" s="44"/>
    </row>
    <row r="24" spans="2:35" ht="30" customHeight="1" thickBot="1">
      <c r="B24" s="25" t="s">
        <v>38</v>
      </c>
      <c r="C24" s="23" t="s">
        <v>35</v>
      </c>
      <c r="D24" s="23" t="s">
        <v>35</v>
      </c>
      <c r="E24" s="23" t="s">
        <v>35</v>
      </c>
      <c r="F24" s="23" t="s">
        <v>35</v>
      </c>
      <c r="G24" s="23">
        <v>1326</v>
      </c>
      <c r="H24" s="23">
        <v>1393</v>
      </c>
      <c r="I24" s="23">
        <v>1640</v>
      </c>
      <c r="J24" s="23">
        <v>2017</v>
      </c>
      <c r="K24" s="23">
        <v>2657</v>
      </c>
      <c r="L24" s="23">
        <v>3899</v>
      </c>
      <c r="M24" s="23">
        <v>6867</v>
      </c>
      <c r="N24" s="23">
        <v>14029</v>
      </c>
      <c r="O24" s="23">
        <v>31910</v>
      </c>
      <c r="P24" s="23">
        <v>144522</v>
      </c>
      <c r="Q24" s="23">
        <v>2129825</v>
      </c>
      <c r="R24" s="23"/>
      <c r="S24" s="23"/>
      <c r="T24" s="23"/>
      <c r="U24" s="23"/>
      <c r="V24" s="23"/>
      <c r="W24" s="23"/>
      <c r="X24" s="23"/>
      <c r="Y24" s="23"/>
      <c r="Z24" s="23"/>
      <c r="AI24" s="44"/>
    </row>
    <row r="25" spans="2:35" ht="30" customHeight="1" thickBot="1">
      <c r="B25" s="18" t="s">
        <v>39</v>
      </c>
      <c r="C25" s="24" t="s">
        <v>35</v>
      </c>
      <c r="D25" s="24" t="s">
        <v>35</v>
      </c>
      <c r="E25" s="24" t="s">
        <v>35</v>
      </c>
      <c r="F25" s="24" t="s">
        <v>35</v>
      </c>
      <c r="G25" s="24" t="s">
        <v>35</v>
      </c>
      <c r="H25" s="24">
        <v>1383</v>
      </c>
      <c r="I25" s="24">
        <v>1437</v>
      </c>
      <c r="J25" s="24">
        <v>1671</v>
      </c>
      <c r="K25" s="24">
        <v>2182</v>
      </c>
      <c r="L25" s="24">
        <v>2696</v>
      </c>
      <c r="M25" s="24">
        <v>4446</v>
      </c>
      <c r="N25" s="24">
        <v>7918</v>
      </c>
      <c r="O25" s="24">
        <v>13216</v>
      </c>
      <c r="P25" s="24">
        <v>34852</v>
      </c>
      <c r="Q25" s="24">
        <v>148077</v>
      </c>
      <c r="R25" s="24">
        <v>2138044</v>
      </c>
      <c r="S25" s="24"/>
      <c r="T25" s="24"/>
      <c r="U25" s="24"/>
      <c r="V25" s="24"/>
      <c r="W25" s="24"/>
      <c r="X25" s="24"/>
      <c r="Y25" s="24"/>
      <c r="Z25" s="24"/>
      <c r="AA25" s="24"/>
      <c r="AB25" s="24"/>
      <c r="AC25" s="24"/>
      <c r="AD25" s="24"/>
      <c r="AE25" s="24"/>
      <c r="AF25" s="24"/>
      <c r="AG25" s="24"/>
      <c r="AI25" s="44"/>
    </row>
    <row r="26" spans="2:35" ht="30" customHeight="1" thickBot="1">
      <c r="B26" s="25" t="s">
        <v>40</v>
      </c>
      <c r="C26" s="23" t="s">
        <v>35</v>
      </c>
      <c r="D26" s="23" t="s">
        <v>35</v>
      </c>
      <c r="E26" s="23" t="s">
        <v>35</v>
      </c>
      <c r="F26" s="23" t="s">
        <v>35</v>
      </c>
      <c r="G26" s="23" t="s">
        <v>35</v>
      </c>
      <c r="H26" s="23" t="s">
        <v>35</v>
      </c>
      <c r="I26" s="23">
        <v>1250</v>
      </c>
      <c r="J26" s="23">
        <v>1342</v>
      </c>
      <c r="K26" s="23">
        <v>1703</v>
      </c>
      <c r="L26" s="23">
        <v>2096</v>
      </c>
      <c r="M26" s="23">
        <v>2940</v>
      </c>
      <c r="N26" s="23">
        <v>5028</v>
      </c>
      <c r="O26" s="23">
        <v>7422</v>
      </c>
      <c r="P26" s="23">
        <v>14366</v>
      </c>
      <c r="Q26" s="23">
        <v>34771</v>
      </c>
      <c r="R26" s="23">
        <v>151354</v>
      </c>
      <c r="S26" s="23">
        <v>2150987</v>
      </c>
      <c r="T26" s="23"/>
      <c r="U26" s="23"/>
      <c r="V26" s="23"/>
      <c r="W26" s="23"/>
      <c r="X26" s="23"/>
      <c r="Y26" s="23"/>
      <c r="Z26" s="23"/>
      <c r="AI26" s="44"/>
    </row>
    <row r="27" spans="2:35" ht="30" customHeight="1" thickBot="1">
      <c r="B27" s="18" t="s">
        <v>41</v>
      </c>
      <c r="C27" s="24" t="s">
        <v>35</v>
      </c>
      <c r="D27" s="24" t="s">
        <v>35</v>
      </c>
      <c r="E27" s="24" t="s">
        <v>35</v>
      </c>
      <c r="F27" s="24" t="s">
        <v>35</v>
      </c>
      <c r="G27" s="24" t="s">
        <v>35</v>
      </c>
      <c r="H27" s="24" t="s">
        <v>35</v>
      </c>
      <c r="I27" s="24" t="s">
        <v>35</v>
      </c>
      <c r="J27" s="24">
        <v>1362</v>
      </c>
      <c r="K27" s="24">
        <v>1644</v>
      </c>
      <c r="L27" s="24">
        <v>1912</v>
      </c>
      <c r="M27" s="24">
        <v>2753</v>
      </c>
      <c r="N27" s="24">
        <v>3798</v>
      </c>
      <c r="O27" s="24">
        <v>4983</v>
      </c>
      <c r="P27" s="24">
        <v>7964</v>
      </c>
      <c r="Q27" s="24">
        <v>14873</v>
      </c>
      <c r="R27" s="24">
        <v>34683</v>
      </c>
      <c r="S27" s="24">
        <v>156276</v>
      </c>
      <c r="T27" s="24">
        <v>2171974</v>
      </c>
      <c r="U27" s="24"/>
      <c r="V27" s="24"/>
      <c r="W27" s="24"/>
      <c r="X27" s="24"/>
      <c r="Y27" s="24"/>
      <c r="Z27" s="24"/>
      <c r="AA27" s="24"/>
      <c r="AB27" s="24"/>
      <c r="AC27" s="24"/>
      <c r="AD27" s="24"/>
      <c r="AE27" s="24"/>
      <c r="AF27" s="24"/>
      <c r="AG27" s="24"/>
    </row>
    <row r="28" spans="2:35" ht="30" customHeight="1" thickBot="1">
      <c r="B28" s="25" t="s">
        <v>42</v>
      </c>
      <c r="C28" s="23" t="s">
        <v>35</v>
      </c>
      <c r="D28" s="23" t="s">
        <v>35</v>
      </c>
      <c r="E28" s="23" t="s">
        <v>35</v>
      </c>
      <c r="F28" s="23" t="s">
        <v>35</v>
      </c>
      <c r="G28" s="23" t="s">
        <v>35</v>
      </c>
      <c r="H28" s="23" t="s">
        <v>35</v>
      </c>
      <c r="I28" s="23" t="s">
        <v>35</v>
      </c>
      <c r="J28" s="23" t="s">
        <v>35</v>
      </c>
      <c r="K28" s="23">
        <v>1276</v>
      </c>
      <c r="L28" s="23">
        <v>1457</v>
      </c>
      <c r="M28" s="23">
        <v>2047</v>
      </c>
      <c r="N28" s="23">
        <v>2744</v>
      </c>
      <c r="O28" s="23">
        <v>3394</v>
      </c>
      <c r="P28" s="23">
        <v>4786</v>
      </c>
      <c r="Q28" s="23">
        <v>7458</v>
      </c>
      <c r="R28" s="23">
        <v>13861</v>
      </c>
      <c r="S28" s="23">
        <v>33978</v>
      </c>
      <c r="T28" s="23">
        <v>149625</v>
      </c>
      <c r="U28" s="23">
        <v>2190189</v>
      </c>
      <c r="V28" s="23"/>
      <c r="W28" s="23"/>
      <c r="X28" s="23"/>
      <c r="Y28" s="23"/>
      <c r="Z28" s="23"/>
    </row>
    <row r="29" spans="2:35" ht="30" customHeight="1" thickBot="1">
      <c r="B29" s="18" t="s">
        <v>43</v>
      </c>
      <c r="C29" s="24" t="s">
        <v>35</v>
      </c>
      <c r="D29" s="24" t="s">
        <v>35</v>
      </c>
      <c r="E29" s="24" t="s">
        <v>35</v>
      </c>
      <c r="F29" s="24" t="s">
        <v>35</v>
      </c>
      <c r="G29" s="24" t="s">
        <v>35</v>
      </c>
      <c r="H29" s="24" t="s">
        <v>35</v>
      </c>
      <c r="I29" s="24" t="s">
        <v>35</v>
      </c>
      <c r="J29" s="24" t="s">
        <v>35</v>
      </c>
      <c r="K29" s="24" t="s">
        <v>35</v>
      </c>
      <c r="L29" s="24">
        <v>1038</v>
      </c>
      <c r="M29" s="24">
        <v>1376</v>
      </c>
      <c r="N29" s="24">
        <v>1846</v>
      </c>
      <c r="O29" s="24">
        <v>2115</v>
      </c>
      <c r="P29" s="24">
        <v>2858</v>
      </c>
      <c r="Q29" s="24">
        <v>4347</v>
      </c>
      <c r="R29" s="24">
        <v>6959</v>
      </c>
      <c r="S29" s="24">
        <v>13335</v>
      </c>
      <c r="T29" s="24">
        <v>33340</v>
      </c>
      <c r="U29" s="24">
        <v>149682</v>
      </c>
      <c r="V29" s="24">
        <v>2187801</v>
      </c>
      <c r="W29" s="24"/>
      <c r="X29" s="24"/>
      <c r="Y29" s="24"/>
      <c r="Z29" s="24"/>
      <c r="AA29" s="24"/>
      <c r="AB29" s="24"/>
      <c r="AC29" s="24"/>
      <c r="AD29" s="24"/>
      <c r="AE29" s="24"/>
      <c r="AF29" s="24"/>
      <c r="AG29" s="24"/>
    </row>
    <row r="30" spans="2:35" ht="30" customHeight="1" thickBot="1">
      <c r="B30" s="25" t="s">
        <v>44</v>
      </c>
      <c r="C30" s="23" t="s">
        <v>35</v>
      </c>
      <c r="D30" s="23" t="s">
        <v>35</v>
      </c>
      <c r="E30" s="23" t="s">
        <v>35</v>
      </c>
      <c r="F30" s="23" t="s">
        <v>35</v>
      </c>
      <c r="G30" s="23" t="s">
        <v>35</v>
      </c>
      <c r="H30" s="23" t="s">
        <v>35</v>
      </c>
      <c r="I30" s="23" t="s">
        <v>35</v>
      </c>
      <c r="J30" s="23" t="s">
        <v>35</v>
      </c>
      <c r="K30" s="23" t="s">
        <v>35</v>
      </c>
      <c r="L30" s="23" t="s">
        <v>35</v>
      </c>
      <c r="M30" s="23">
        <v>1147</v>
      </c>
      <c r="N30" s="23">
        <v>1676</v>
      </c>
      <c r="O30" s="23">
        <v>1870</v>
      </c>
      <c r="P30" s="23">
        <v>2362</v>
      </c>
      <c r="Q30" s="23">
        <v>3240</v>
      </c>
      <c r="R30" s="23">
        <v>5137</v>
      </c>
      <c r="S30" s="23">
        <v>8188</v>
      </c>
      <c r="T30" s="23">
        <v>15698</v>
      </c>
      <c r="U30" s="23">
        <v>38416</v>
      </c>
      <c r="V30" s="23">
        <v>176291</v>
      </c>
      <c r="W30" s="23">
        <v>2218683</v>
      </c>
      <c r="X30" s="36"/>
      <c r="Y30" s="36"/>
      <c r="Z30" s="23"/>
    </row>
    <row r="31" spans="2:35" ht="30" customHeight="1" thickBot="1">
      <c r="B31" s="18" t="s">
        <v>45</v>
      </c>
      <c r="C31" s="31" t="s">
        <v>35</v>
      </c>
      <c r="D31" s="31" t="s">
        <v>35</v>
      </c>
      <c r="E31" s="31" t="s">
        <v>35</v>
      </c>
      <c r="F31" s="31" t="s">
        <v>35</v>
      </c>
      <c r="G31" s="31" t="s">
        <v>35</v>
      </c>
      <c r="H31" s="31" t="s">
        <v>35</v>
      </c>
      <c r="I31" s="31" t="s">
        <v>35</v>
      </c>
      <c r="J31" s="31" t="s">
        <v>35</v>
      </c>
      <c r="K31" s="31" t="s">
        <v>35</v>
      </c>
      <c r="L31" s="31" t="s">
        <v>35</v>
      </c>
      <c r="M31" s="31" t="s">
        <v>35</v>
      </c>
      <c r="N31" s="31">
        <v>1727</v>
      </c>
      <c r="O31" s="31">
        <v>1870</v>
      </c>
      <c r="P31" s="31">
        <v>2296</v>
      </c>
      <c r="Q31" s="31">
        <v>2918</v>
      </c>
      <c r="R31" s="31">
        <v>3783</v>
      </c>
      <c r="S31" s="31">
        <v>5644</v>
      </c>
      <c r="T31" s="31">
        <v>9633</v>
      </c>
      <c r="U31" s="31">
        <v>17890</v>
      </c>
      <c r="V31" s="31">
        <v>41984</v>
      </c>
      <c r="W31" s="31">
        <v>173619</v>
      </c>
      <c r="X31" s="24">
        <v>2285207</v>
      </c>
      <c r="Y31" s="31"/>
      <c r="Z31" s="24"/>
      <c r="AA31" s="24"/>
      <c r="AB31" s="24"/>
      <c r="AC31" s="24"/>
      <c r="AD31" s="24"/>
      <c r="AE31" s="24"/>
      <c r="AF31" s="24"/>
      <c r="AG31" s="24"/>
    </row>
    <row r="32" spans="2:35" ht="30" customHeight="1" thickBot="1">
      <c r="B32" s="34" t="s">
        <v>46</v>
      </c>
      <c r="C32" s="23" t="s">
        <v>35</v>
      </c>
      <c r="D32" s="23" t="s">
        <v>35</v>
      </c>
      <c r="E32" s="23" t="s">
        <v>35</v>
      </c>
      <c r="F32" s="23" t="s">
        <v>35</v>
      </c>
      <c r="G32" s="23" t="s">
        <v>35</v>
      </c>
      <c r="H32" s="23" t="s">
        <v>35</v>
      </c>
      <c r="I32" s="23" t="s">
        <v>35</v>
      </c>
      <c r="J32" s="23" t="s">
        <v>35</v>
      </c>
      <c r="K32" s="23" t="s">
        <v>35</v>
      </c>
      <c r="L32" s="23" t="s">
        <v>35</v>
      </c>
      <c r="M32" s="23" t="s">
        <v>35</v>
      </c>
      <c r="N32" s="23" t="s">
        <v>35</v>
      </c>
      <c r="O32" s="23">
        <v>1455</v>
      </c>
      <c r="P32" s="23">
        <v>1676</v>
      </c>
      <c r="Q32" s="23">
        <v>1904</v>
      </c>
      <c r="R32" s="23">
        <v>2371</v>
      </c>
      <c r="S32" s="23">
        <v>3081</v>
      </c>
      <c r="T32" s="23">
        <v>4539</v>
      </c>
      <c r="U32" s="23">
        <v>7419</v>
      </c>
      <c r="V32" s="23">
        <v>14138</v>
      </c>
      <c r="W32" s="23">
        <v>33500</v>
      </c>
      <c r="X32" s="23">
        <v>126970</v>
      </c>
      <c r="Y32" s="23">
        <v>2225573</v>
      </c>
      <c r="Z32" s="23"/>
    </row>
    <row r="33" spans="2:33" ht="30" customHeight="1" thickBot="1">
      <c r="B33" s="18" t="s">
        <v>47</v>
      </c>
      <c r="C33" s="24" t="s">
        <v>35</v>
      </c>
      <c r="D33" s="24" t="s">
        <v>35</v>
      </c>
      <c r="E33" s="24" t="s">
        <v>35</v>
      </c>
      <c r="F33" s="24" t="s">
        <v>35</v>
      </c>
      <c r="G33" s="24" t="s">
        <v>35</v>
      </c>
      <c r="H33" s="24" t="s">
        <v>35</v>
      </c>
      <c r="I33" s="24" t="s">
        <v>35</v>
      </c>
      <c r="J33" s="24" t="s">
        <v>35</v>
      </c>
      <c r="K33" s="24" t="s">
        <v>35</v>
      </c>
      <c r="L33" s="24" t="s">
        <v>35</v>
      </c>
      <c r="M33" s="24" t="s">
        <v>35</v>
      </c>
      <c r="N33" s="24" t="s">
        <v>35</v>
      </c>
      <c r="O33" s="24" t="s">
        <v>35</v>
      </c>
      <c r="P33" s="24">
        <v>1064</v>
      </c>
      <c r="Q33" s="24">
        <v>1159</v>
      </c>
      <c r="R33" s="24">
        <v>1469</v>
      </c>
      <c r="S33" s="24">
        <v>2001</v>
      </c>
      <c r="T33" s="24">
        <v>2673</v>
      </c>
      <c r="U33" s="24">
        <v>3977</v>
      </c>
      <c r="V33" s="24">
        <v>6672</v>
      </c>
      <c r="W33" s="24">
        <v>13665</v>
      </c>
      <c r="X33" s="24">
        <v>31182</v>
      </c>
      <c r="Y33" s="24">
        <v>137700</v>
      </c>
      <c r="Z33" s="24">
        <v>2088657</v>
      </c>
      <c r="AA33" s="24"/>
      <c r="AB33" s="24"/>
      <c r="AC33" s="24"/>
      <c r="AD33" s="24"/>
      <c r="AE33" s="24"/>
      <c r="AF33" s="24"/>
      <c r="AG33" s="24"/>
    </row>
    <row r="34" spans="2:33" ht="30" customHeight="1" thickBot="1">
      <c r="B34" s="34" t="s">
        <v>48</v>
      </c>
      <c r="C34" s="23" t="s">
        <v>35</v>
      </c>
      <c r="D34" s="23" t="s">
        <v>35</v>
      </c>
      <c r="E34" s="23" t="s">
        <v>35</v>
      </c>
      <c r="F34" s="23" t="s">
        <v>35</v>
      </c>
      <c r="G34" s="23" t="s">
        <v>35</v>
      </c>
      <c r="H34" s="23" t="s">
        <v>35</v>
      </c>
      <c r="I34" s="23" t="s">
        <v>35</v>
      </c>
      <c r="J34" s="23" t="s">
        <v>35</v>
      </c>
      <c r="K34" s="23" t="s">
        <v>35</v>
      </c>
      <c r="L34" s="23" t="s">
        <v>35</v>
      </c>
      <c r="M34" s="23" t="s">
        <v>35</v>
      </c>
      <c r="N34" s="23" t="s">
        <v>35</v>
      </c>
      <c r="O34" s="23" t="s">
        <v>35</v>
      </c>
      <c r="P34" s="23" t="s">
        <v>35</v>
      </c>
      <c r="Q34" s="23">
        <v>1188</v>
      </c>
      <c r="R34" s="23">
        <v>1329</v>
      </c>
      <c r="S34" s="23">
        <v>1719</v>
      </c>
      <c r="T34" s="23">
        <v>2063</v>
      </c>
      <c r="U34" s="23">
        <v>2977</v>
      </c>
      <c r="V34" s="23">
        <v>4367</v>
      </c>
      <c r="W34" s="23">
        <v>7218</v>
      </c>
      <c r="X34" s="23">
        <v>13477</v>
      </c>
      <c r="Y34" s="23">
        <v>37234</v>
      </c>
      <c r="Z34" s="23">
        <v>201858</v>
      </c>
      <c r="AA34" s="23">
        <v>2230633</v>
      </c>
      <c r="AC34" s="23"/>
    </row>
    <row r="35" spans="2:33" ht="30" customHeight="1" thickBot="1">
      <c r="B35" s="18" t="s">
        <v>49</v>
      </c>
      <c r="C35" s="24" t="s">
        <v>35</v>
      </c>
      <c r="D35" s="24" t="s">
        <v>35</v>
      </c>
      <c r="E35" s="24" t="s">
        <v>35</v>
      </c>
      <c r="F35" s="24" t="s">
        <v>35</v>
      </c>
      <c r="G35" s="24" t="s">
        <v>35</v>
      </c>
      <c r="H35" s="24" t="s">
        <v>35</v>
      </c>
      <c r="I35" s="24" t="s">
        <v>35</v>
      </c>
      <c r="J35" s="24" t="s">
        <v>35</v>
      </c>
      <c r="K35" s="24" t="s">
        <v>35</v>
      </c>
      <c r="L35" s="24" t="s">
        <v>35</v>
      </c>
      <c r="M35" s="24" t="s">
        <v>35</v>
      </c>
      <c r="N35" s="24" t="s">
        <v>35</v>
      </c>
      <c r="O35" s="24" t="s">
        <v>35</v>
      </c>
      <c r="P35" s="24" t="s">
        <v>35</v>
      </c>
      <c r="Q35" s="24" t="s">
        <v>35</v>
      </c>
      <c r="R35" s="24">
        <v>1013</v>
      </c>
      <c r="S35" s="24">
        <v>1098</v>
      </c>
      <c r="T35" s="24">
        <v>1354</v>
      </c>
      <c r="U35" s="24">
        <v>1841</v>
      </c>
      <c r="V35" s="24">
        <v>2545</v>
      </c>
      <c r="W35" s="24">
        <v>3818</v>
      </c>
      <c r="X35" s="24">
        <v>6337</v>
      </c>
      <c r="Y35" s="24">
        <v>12144</v>
      </c>
      <c r="Z35" s="24">
        <v>34845</v>
      </c>
      <c r="AA35" s="24">
        <v>141684</v>
      </c>
      <c r="AB35" s="24">
        <v>2215705</v>
      </c>
      <c r="AC35" s="24"/>
      <c r="AD35" s="24"/>
      <c r="AE35" s="24"/>
      <c r="AF35" s="24"/>
      <c r="AG35" s="24"/>
    </row>
    <row r="36" spans="2:33" ht="30" customHeight="1" thickBot="1">
      <c r="B36" s="34" t="s">
        <v>50</v>
      </c>
      <c r="C36" s="23" t="s">
        <v>35</v>
      </c>
      <c r="D36" s="23" t="s">
        <v>35</v>
      </c>
      <c r="E36" s="23" t="s">
        <v>35</v>
      </c>
      <c r="F36" s="23" t="s">
        <v>35</v>
      </c>
      <c r="G36" s="23" t="s">
        <v>35</v>
      </c>
      <c r="H36" s="23" t="s">
        <v>35</v>
      </c>
      <c r="I36" s="23" t="s">
        <v>35</v>
      </c>
      <c r="J36" s="23" t="s">
        <v>35</v>
      </c>
      <c r="K36" s="23" t="s">
        <v>35</v>
      </c>
      <c r="L36" s="23" t="s">
        <v>35</v>
      </c>
      <c r="M36" s="23" t="s">
        <v>35</v>
      </c>
      <c r="N36" s="23" t="s">
        <v>35</v>
      </c>
      <c r="O36" s="23" t="s">
        <v>35</v>
      </c>
      <c r="P36" s="23" t="s">
        <v>35</v>
      </c>
      <c r="Q36" s="23" t="s">
        <v>35</v>
      </c>
      <c r="R36" s="23" t="s">
        <v>35</v>
      </c>
      <c r="S36" s="23">
        <v>1169</v>
      </c>
      <c r="T36" s="23">
        <v>1401</v>
      </c>
      <c r="U36" s="23">
        <v>1627</v>
      </c>
      <c r="V36" s="23">
        <v>2116</v>
      </c>
      <c r="W36" s="23">
        <v>2866</v>
      </c>
      <c r="X36" s="23">
        <v>4454</v>
      </c>
      <c r="Y36" s="23">
        <v>7605</v>
      </c>
      <c r="Z36" s="23">
        <v>17079</v>
      </c>
      <c r="AA36" s="23">
        <v>39746</v>
      </c>
      <c r="AB36" s="23">
        <v>183136</v>
      </c>
      <c r="AC36" s="23">
        <v>2232965</v>
      </c>
      <c r="AD36" s="23"/>
      <c r="AE36" s="23"/>
      <c r="AF36" s="23"/>
      <c r="AG36" s="23"/>
    </row>
    <row r="37" spans="2:33" ht="30" customHeight="1" thickBot="1">
      <c r="B37" s="18" t="s">
        <v>51</v>
      </c>
      <c r="C37" s="24" t="s">
        <v>35</v>
      </c>
      <c r="D37" s="24" t="s">
        <v>35</v>
      </c>
      <c r="E37" s="24" t="s">
        <v>35</v>
      </c>
      <c r="F37" s="24" t="s">
        <v>35</v>
      </c>
      <c r="G37" s="24" t="s">
        <v>35</v>
      </c>
      <c r="H37" s="24" t="s">
        <v>35</v>
      </c>
      <c r="I37" s="24" t="s">
        <v>35</v>
      </c>
      <c r="J37" s="24" t="s">
        <v>35</v>
      </c>
      <c r="K37" s="24" t="s">
        <v>35</v>
      </c>
      <c r="L37" s="24" t="s">
        <v>35</v>
      </c>
      <c r="M37" s="24" t="s">
        <v>35</v>
      </c>
      <c r="N37" s="24" t="s">
        <v>35</v>
      </c>
      <c r="O37" s="24" t="s">
        <v>35</v>
      </c>
      <c r="P37" s="24" t="s">
        <v>35</v>
      </c>
      <c r="Q37" s="24" t="s">
        <v>35</v>
      </c>
      <c r="R37" s="31" t="s">
        <v>35</v>
      </c>
      <c r="S37" s="31" t="s">
        <v>35</v>
      </c>
      <c r="T37" s="31">
        <v>1295</v>
      </c>
      <c r="U37" s="31">
        <v>1612</v>
      </c>
      <c r="V37" s="31">
        <v>1996</v>
      </c>
      <c r="W37" s="31">
        <v>2410</v>
      </c>
      <c r="X37" s="31">
        <v>3271</v>
      </c>
      <c r="Y37" s="31">
        <v>4738</v>
      </c>
      <c r="Z37" s="31">
        <v>9240</v>
      </c>
      <c r="AA37" s="31">
        <v>16488</v>
      </c>
      <c r="AB37" s="31">
        <v>40928</v>
      </c>
      <c r="AC37" s="31">
        <v>166762</v>
      </c>
      <c r="AD37" s="31">
        <v>2236681</v>
      </c>
      <c r="AE37" s="24"/>
      <c r="AF37" s="24"/>
      <c r="AG37" s="24"/>
    </row>
    <row r="38" spans="2:33" ht="30" customHeight="1" thickBot="1">
      <c r="B38" s="34" t="s">
        <v>57</v>
      </c>
      <c r="C38" s="23" t="s">
        <v>35</v>
      </c>
      <c r="D38" s="23" t="s">
        <v>35</v>
      </c>
      <c r="E38" s="23" t="s">
        <v>35</v>
      </c>
      <c r="F38" s="23" t="s">
        <v>35</v>
      </c>
      <c r="G38" s="23" t="s">
        <v>35</v>
      </c>
      <c r="H38" s="23" t="s">
        <v>35</v>
      </c>
      <c r="I38" s="23" t="s">
        <v>35</v>
      </c>
      <c r="J38" s="23" t="s">
        <v>35</v>
      </c>
      <c r="K38" s="23" t="s">
        <v>35</v>
      </c>
      <c r="L38" s="23" t="s">
        <v>35</v>
      </c>
      <c r="M38" s="23" t="s">
        <v>35</v>
      </c>
      <c r="N38" s="23" t="s">
        <v>35</v>
      </c>
      <c r="O38" s="23" t="s">
        <v>35</v>
      </c>
      <c r="P38" s="23" t="s">
        <v>35</v>
      </c>
      <c r="Q38" s="23" t="s">
        <v>35</v>
      </c>
      <c r="R38" s="23" t="s">
        <v>35</v>
      </c>
      <c r="S38" s="23" t="s">
        <v>35</v>
      </c>
      <c r="T38" s="23" t="s">
        <v>35</v>
      </c>
      <c r="U38" s="23">
        <v>2018</v>
      </c>
      <c r="V38" s="23">
        <v>2368</v>
      </c>
      <c r="W38" s="23">
        <v>2704</v>
      </c>
      <c r="X38" s="23">
        <v>3507</v>
      </c>
      <c r="Y38" s="23">
        <v>4482</v>
      </c>
      <c r="Z38" s="23">
        <v>7622</v>
      </c>
      <c r="AA38" s="23">
        <v>11051</v>
      </c>
      <c r="AB38" s="23">
        <v>19450</v>
      </c>
      <c r="AC38" s="23">
        <v>43619</v>
      </c>
      <c r="AD38" s="23">
        <v>181363</v>
      </c>
      <c r="AE38" s="23">
        <v>2244302</v>
      </c>
      <c r="AF38" s="23"/>
      <c r="AG38" s="23"/>
    </row>
    <row r="39" spans="2:33" ht="30" customHeight="1" thickBot="1">
      <c r="B39" s="18" t="s">
        <v>53</v>
      </c>
      <c r="C39" s="31" t="s">
        <v>35</v>
      </c>
      <c r="D39" s="31" t="s">
        <v>35</v>
      </c>
      <c r="E39" s="31" t="s">
        <v>35</v>
      </c>
      <c r="F39" s="31" t="s">
        <v>35</v>
      </c>
      <c r="G39" s="31" t="s">
        <v>35</v>
      </c>
      <c r="H39" s="31" t="s">
        <v>35</v>
      </c>
      <c r="I39" s="31" t="s">
        <v>35</v>
      </c>
      <c r="J39" s="31" t="s">
        <v>35</v>
      </c>
      <c r="K39" s="31" t="s">
        <v>35</v>
      </c>
      <c r="L39" s="31" t="s">
        <v>35</v>
      </c>
      <c r="M39" s="31" t="s">
        <v>35</v>
      </c>
      <c r="N39" s="31" t="s">
        <v>35</v>
      </c>
      <c r="O39" s="31" t="s">
        <v>35</v>
      </c>
      <c r="P39" s="31" t="s">
        <v>35</v>
      </c>
      <c r="Q39" s="31" t="s">
        <v>35</v>
      </c>
      <c r="R39" s="31" t="s">
        <v>35</v>
      </c>
      <c r="S39" s="31" t="s">
        <v>35</v>
      </c>
      <c r="T39" s="31" t="s">
        <v>35</v>
      </c>
      <c r="U39" s="31" t="s">
        <v>35</v>
      </c>
      <c r="V39" s="31">
        <v>1827</v>
      </c>
      <c r="W39" s="31">
        <v>2148</v>
      </c>
      <c r="X39" s="31">
        <v>3010</v>
      </c>
      <c r="Y39" s="31">
        <v>3528</v>
      </c>
      <c r="Z39" s="31">
        <v>5141</v>
      </c>
      <c r="AA39" s="31">
        <v>6875</v>
      </c>
      <c r="AB39" s="31">
        <v>10480</v>
      </c>
      <c r="AC39" s="31">
        <v>17596</v>
      </c>
      <c r="AD39" s="31">
        <v>40507</v>
      </c>
      <c r="AE39" s="31">
        <v>173490</v>
      </c>
      <c r="AF39" s="31">
        <v>2279401</v>
      </c>
      <c r="AG39" s="24"/>
    </row>
    <row r="40" spans="2:33" ht="30" customHeight="1" thickBot="1">
      <c r="B40" s="34" t="s">
        <v>106</v>
      </c>
      <c r="C40" s="23" t="s">
        <v>35</v>
      </c>
      <c r="D40" s="23" t="s">
        <v>35</v>
      </c>
      <c r="E40" s="23" t="s">
        <v>35</v>
      </c>
      <c r="F40" s="23" t="s">
        <v>35</v>
      </c>
      <c r="G40" s="23" t="s">
        <v>35</v>
      </c>
      <c r="H40" s="23" t="s">
        <v>35</v>
      </c>
      <c r="I40" s="23" t="s">
        <v>35</v>
      </c>
      <c r="J40" s="23" t="s">
        <v>35</v>
      </c>
      <c r="K40" s="23" t="s">
        <v>35</v>
      </c>
      <c r="L40" s="23" t="s">
        <v>35</v>
      </c>
      <c r="M40" s="23" t="s">
        <v>35</v>
      </c>
      <c r="N40" s="23" t="s">
        <v>35</v>
      </c>
      <c r="O40" s="23" t="s">
        <v>35</v>
      </c>
      <c r="P40" s="23" t="s">
        <v>35</v>
      </c>
      <c r="Q40" s="23" t="s">
        <v>35</v>
      </c>
      <c r="R40" s="23" t="s">
        <v>35</v>
      </c>
      <c r="S40" s="23" t="s">
        <v>35</v>
      </c>
      <c r="T40" s="23" t="s">
        <v>35</v>
      </c>
      <c r="U40" s="23" t="s">
        <v>35</v>
      </c>
      <c r="V40" s="23" t="s">
        <v>35</v>
      </c>
      <c r="W40" s="23">
        <f>W13-W39-W38-W37-W36-W35-W34-W33-W32-W31-W30</f>
        <v>1457</v>
      </c>
      <c r="X40" s="23">
        <f>X13-X39-X38-X37-X36-X35-X34-X33-X32-X31</f>
        <v>1830</v>
      </c>
      <c r="Y40" s="23">
        <f>Y13-Y39-Y38-Y37-Y36-Y35-Y34-Y33-Y32</f>
        <v>2267</v>
      </c>
      <c r="Z40" s="23">
        <f>Z13-Z39-Z38-Z37-Z36-Z35-Z34-Z33</f>
        <v>3036</v>
      </c>
      <c r="AA40" s="23">
        <f>AA13-AA39-AA38-AA37-AA36-AA35-AA34</f>
        <v>3764</v>
      </c>
      <c r="AB40" s="23">
        <f>AB13-AB39-AB38-AB37-AB36-AB35</f>
        <v>5613</v>
      </c>
      <c r="AC40" s="23">
        <f>AC13-AC39-AC38-AC37-AC36</f>
        <v>8454</v>
      </c>
      <c r="AD40" s="23">
        <f>AD13-AD39-AD38-AD37</f>
        <v>14504</v>
      </c>
      <c r="AE40" s="23">
        <f>AE13-AE39-AE38</f>
        <v>33487</v>
      </c>
      <c r="AF40" s="23">
        <f>AF13-AF39</f>
        <v>145274</v>
      </c>
      <c r="AG40" s="23">
        <v>2292307</v>
      </c>
    </row>
    <row r="41" spans="2:33" ht="55.5" customHeight="1">
      <c r="B41" s="52" t="s">
        <v>58</v>
      </c>
      <c r="C41" s="52"/>
      <c r="D41" s="52"/>
      <c r="E41" s="52"/>
      <c r="F41" s="52"/>
      <c r="G41" s="52"/>
      <c r="H41" s="52"/>
      <c r="I41" s="52"/>
      <c r="K41" s="4"/>
      <c r="L41" s="4"/>
    </row>
    <row r="42" spans="2:33">
      <c r="B42" s="63" t="s">
        <v>59</v>
      </c>
      <c r="C42" s="63"/>
      <c r="D42" s="63"/>
      <c r="E42" s="33"/>
      <c r="F42" s="33"/>
      <c r="G42" s="33"/>
      <c r="H42" s="33"/>
      <c r="I42" s="33"/>
    </row>
    <row r="43" spans="2:33" ht="30" customHeight="1">
      <c r="B43" s="33"/>
      <c r="C43" s="33"/>
      <c r="D43" s="33"/>
      <c r="E43" s="33"/>
      <c r="F43" s="33"/>
      <c r="G43" s="33"/>
      <c r="H43" s="33"/>
      <c r="I43" s="33"/>
    </row>
    <row r="44" spans="2:33">
      <c r="B44" s="13"/>
    </row>
  </sheetData>
  <mergeCells count="8">
    <mergeCell ref="Z11:AG11"/>
    <mergeCell ref="N11:Y11"/>
    <mergeCell ref="B41:I41"/>
    <mergeCell ref="B42:D42"/>
    <mergeCell ref="B8:I8"/>
    <mergeCell ref="B9:H9"/>
    <mergeCell ref="B11:B13"/>
    <mergeCell ref="C11:M11"/>
  </mergeCells>
  <phoneticPr fontId="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7:M59"/>
  <sheetViews>
    <sheetView topLeftCell="A49" zoomScale="90" zoomScaleNormal="90" workbookViewId="0">
      <selection activeCell="H56" sqref="H56"/>
    </sheetView>
  </sheetViews>
  <sheetFormatPr baseColWidth="10" defaultColWidth="10.85546875" defaultRowHeight="16.5"/>
  <cols>
    <col min="1" max="1" width="5.7109375" style="2" customWidth="1"/>
    <col min="2" max="2" width="28.7109375" style="2" customWidth="1"/>
    <col min="3" max="8" width="15.7109375" style="2" customWidth="1"/>
    <col min="9" max="10" width="10.85546875" style="2"/>
    <col min="11" max="11" width="12.85546875" style="2" bestFit="1" customWidth="1"/>
    <col min="12" max="16384" width="10.85546875" style="2"/>
  </cols>
  <sheetData>
    <row r="7" spans="2:8" ht="23.1" customHeight="1"/>
    <row r="8" spans="2:8" ht="20.25">
      <c r="B8" s="70" t="s">
        <v>2</v>
      </c>
      <c r="C8" s="70"/>
      <c r="D8" s="70"/>
      <c r="E8" s="70"/>
      <c r="F8" s="70"/>
    </row>
    <row r="9" spans="2:8" ht="20.25" customHeight="1">
      <c r="B9" s="71" t="s">
        <v>108</v>
      </c>
      <c r="C9" s="71"/>
      <c r="D9" s="71"/>
      <c r="E9" s="71"/>
      <c r="F9" s="71"/>
      <c r="G9" s="71"/>
      <c r="H9" s="71"/>
    </row>
    <row r="10" spans="2:8">
      <c r="C10" s="3"/>
      <c r="D10" s="3"/>
      <c r="E10" s="3"/>
      <c r="F10" s="3"/>
    </row>
    <row r="11" spans="2:8" ht="30" customHeight="1">
      <c r="B11" s="16"/>
      <c r="C11" s="67" t="s">
        <v>60</v>
      </c>
      <c r="D11" s="68"/>
      <c r="E11" s="67" t="s">
        <v>61</v>
      </c>
      <c r="F11" s="68"/>
      <c r="G11" s="67" t="s">
        <v>62</v>
      </c>
      <c r="H11" s="68"/>
    </row>
    <row r="12" spans="2:8" ht="30" customHeight="1" thickBot="1">
      <c r="B12" s="16" t="s">
        <v>63</v>
      </c>
      <c r="C12" s="22" t="s">
        <v>64</v>
      </c>
      <c r="D12" s="22" t="s">
        <v>65</v>
      </c>
      <c r="E12" s="22" t="s">
        <v>64</v>
      </c>
      <c r="F12" s="22" t="s">
        <v>65</v>
      </c>
      <c r="G12" s="22" t="s">
        <v>64</v>
      </c>
      <c r="H12" s="22" t="s">
        <v>65</v>
      </c>
    </row>
    <row r="13" spans="2:8" ht="30" customHeight="1" thickBot="1">
      <c r="B13" s="28">
        <v>43466</v>
      </c>
      <c r="C13" s="23">
        <v>8801553</v>
      </c>
      <c r="D13" s="23">
        <v>2146660</v>
      </c>
      <c r="E13" s="23">
        <v>8492985</v>
      </c>
      <c r="F13" s="23">
        <v>1945578</v>
      </c>
      <c r="G13" s="23"/>
      <c r="H13" s="23"/>
    </row>
    <row r="14" spans="2:8" ht="30" customHeight="1" thickBot="1">
      <c r="B14" s="29">
        <v>43497</v>
      </c>
      <c r="C14" s="24">
        <v>9007416</v>
      </c>
      <c r="D14" s="24">
        <v>2227368</v>
      </c>
      <c r="E14" s="24">
        <v>8694896</v>
      </c>
      <c r="F14" s="24">
        <v>2032578</v>
      </c>
      <c r="G14" s="24"/>
      <c r="H14" s="24"/>
    </row>
    <row r="15" spans="2:8" ht="30" customHeight="1" thickBot="1">
      <c r="B15" s="28">
        <v>43525</v>
      </c>
      <c r="C15" s="23">
        <v>9070089</v>
      </c>
      <c r="D15" s="23">
        <v>2275069</v>
      </c>
      <c r="E15" s="23">
        <v>8753285</v>
      </c>
      <c r="F15" s="23">
        <v>2071864</v>
      </c>
      <c r="G15" s="23"/>
      <c r="H15" s="23"/>
    </row>
    <row r="16" spans="2:8" ht="30" customHeight="1" thickBot="1">
      <c r="B16" s="29">
        <v>43556</v>
      </c>
      <c r="C16" s="24">
        <v>9073488</v>
      </c>
      <c r="D16" s="24">
        <v>2292687</v>
      </c>
      <c r="E16" s="24">
        <v>8813067</v>
      </c>
      <c r="F16" s="24">
        <v>2110256</v>
      </c>
      <c r="G16" s="24"/>
      <c r="H16" s="24"/>
    </row>
    <row r="17" spans="2:13" ht="30" customHeight="1" thickBot="1">
      <c r="B17" s="28">
        <v>43586</v>
      </c>
      <c r="C17" s="23">
        <v>9134022</v>
      </c>
      <c r="D17" s="23">
        <v>2321733</v>
      </c>
      <c r="E17" s="23">
        <v>8774346</v>
      </c>
      <c r="F17" s="23">
        <v>2097837</v>
      </c>
      <c r="G17" s="23"/>
      <c r="H17" s="23"/>
    </row>
    <row r="18" spans="2:13" ht="30" customHeight="1" thickBot="1">
      <c r="B18" s="29">
        <v>43617</v>
      </c>
      <c r="C18" s="24">
        <v>9106939</v>
      </c>
      <c r="D18" s="24">
        <v>2353819</v>
      </c>
      <c r="E18" s="24">
        <v>8856327</v>
      </c>
      <c r="F18" s="24">
        <v>2166533</v>
      </c>
      <c r="G18" s="24"/>
      <c r="H18" s="24"/>
    </row>
    <row r="19" spans="2:13" ht="30" customHeight="1" thickBot="1">
      <c r="B19" s="28">
        <v>43647</v>
      </c>
      <c r="C19" s="23">
        <v>9175911</v>
      </c>
      <c r="D19" s="23">
        <v>2373182</v>
      </c>
      <c r="E19" s="23">
        <v>8916577</v>
      </c>
      <c r="F19" s="23">
        <v>2169531</v>
      </c>
      <c r="G19" s="23"/>
      <c r="H19" s="23"/>
    </row>
    <row r="20" spans="2:13" ht="30" customHeight="1" thickBot="1">
      <c r="B20" s="29">
        <v>43678</v>
      </c>
      <c r="C20" s="24">
        <v>9231152</v>
      </c>
      <c r="D20" s="24">
        <v>2389135</v>
      </c>
      <c r="E20" s="24">
        <v>8968522</v>
      </c>
      <c r="F20" s="24">
        <v>2183109</v>
      </c>
      <c r="G20" s="24"/>
      <c r="H20" s="24"/>
    </row>
    <row r="21" spans="2:13" ht="30" customHeight="1" thickBot="1">
      <c r="B21" s="28">
        <v>43709</v>
      </c>
      <c r="C21" s="23">
        <v>9302983</v>
      </c>
      <c r="D21" s="23">
        <v>2403129</v>
      </c>
      <c r="E21" s="23">
        <v>9072256</v>
      </c>
      <c r="F21" s="23">
        <v>2206706</v>
      </c>
      <c r="G21" s="23"/>
      <c r="H21" s="23"/>
    </row>
    <row r="22" spans="2:13" ht="30" customHeight="1" thickBot="1">
      <c r="B22" s="29">
        <v>43739</v>
      </c>
      <c r="C22" s="24">
        <v>9419025</v>
      </c>
      <c r="D22" s="24">
        <v>2417080</v>
      </c>
      <c r="E22" s="24">
        <v>9126795</v>
      </c>
      <c r="F22" s="24">
        <v>2193226</v>
      </c>
      <c r="G22" s="24"/>
      <c r="H22" s="24"/>
    </row>
    <row r="23" spans="2:13" ht="30" customHeight="1" thickBot="1">
      <c r="B23" s="28">
        <v>43770</v>
      </c>
      <c r="C23" s="23">
        <v>9424698</v>
      </c>
      <c r="D23" s="23">
        <v>2402197</v>
      </c>
      <c r="E23" s="23">
        <v>9159066</v>
      </c>
      <c r="F23" s="23">
        <v>2224077</v>
      </c>
      <c r="G23" s="23"/>
      <c r="H23" s="23"/>
    </row>
    <row r="24" spans="2:13" ht="30" customHeight="1" thickBot="1">
      <c r="B24" s="29">
        <v>43800</v>
      </c>
      <c r="C24" s="24">
        <v>9246314</v>
      </c>
      <c r="D24" s="24">
        <v>2323462</v>
      </c>
      <c r="E24" s="24">
        <v>8992512</v>
      </c>
      <c r="F24" s="24">
        <v>2150402</v>
      </c>
      <c r="G24" s="24"/>
      <c r="H24" s="24"/>
    </row>
    <row r="25" spans="2:13" ht="20.25" customHeight="1" thickBot="1">
      <c r="B25" s="28">
        <v>43831</v>
      </c>
      <c r="C25" s="23">
        <v>9057208</v>
      </c>
      <c r="D25" s="23">
        <v>2188848</v>
      </c>
      <c r="E25" s="23">
        <v>8767005</v>
      </c>
      <c r="F25" s="23">
        <v>1977942</v>
      </c>
      <c r="G25" s="23"/>
      <c r="H25" s="23"/>
      <c r="K25" s="12"/>
    </row>
    <row r="26" spans="2:13" ht="31.5" customHeight="1" thickBot="1">
      <c r="B26" s="29">
        <v>43862</v>
      </c>
      <c r="C26" s="24">
        <v>9270259</v>
      </c>
      <c r="D26" s="24">
        <v>2259732</v>
      </c>
      <c r="E26" s="24">
        <v>8968690</v>
      </c>
      <c r="F26" s="24">
        <v>2047623</v>
      </c>
      <c r="G26" s="24"/>
      <c r="H26" s="24"/>
      <c r="L26" s="12"/>
    </row>
    <row r="27" spans="2:13" ht="26.25" customHeight="1" thickBot="1">
      <c r="B27" s="28">
        <v>43891</v>
      </c>
      <c r="C27" s="23">
        <v>9204859</v>
      </c>
      <c r="D27" s="23">
        <v>2269397</v>
      </c>
      <c r="E27" s="23">
        <v>8736570</v>
      </c>
      <c r="F27" s="23">
        <v>1995900</v>
      </c>
      <c r="G27" s="23"/>
      <c r="H27" s="23"/>
      <c r="M27" s="12"/>
    </row>
    <row r="28" spans="2:13" ht="30.75" customHeight="1" thickBot="1">
      <c r="B28" s="29">
        <v>43922</v>
      </c>
      <c r="C28" s="24">
        <v>8540570</v>
      </c>
      <c r="D28" s="24">
        <v>2207327</v>
      </c>
      <c r="E28" s="24">
        <v>8323248</v>
      </c>
      <c r="F28" s="24">
        <v>1956922</v>
      </c>
      <c r="G28" s="24"/>
      <c r="H28" s="24"/>
    </row>
    <row r="29" spans="2:13" ht="25.5" customHeight="1" thickBot="1">
      <c r="B29" s="28">
        <v>43952</v>
      </c>
      <c r="C29" s="23">
        <v>8531290</v>
      </c>
      <c r="D29" s="23">
        <v>2217896</v>
      </c>
      <c r="E29" s="23">
        <v>8344132</v>
      </c>
      <c r="F29" s="23">
        <v>2010064</v>
      </c>
      <c r="G29" s="23"/>
      <c r="H29" s="23"/>
    </row>
    <row r="30" spans="2:13" ht="30.75" customHeight="1" thickBot="1">
      <c r="B30" s="29">
        <v>43983</v>
      </c>
      <c r="C30" s="24">
        <v>8545785</v>
      </c>
      <c r="D30" s="24">
        <v>2233511</v>
      </c>
      <c r="E30" s="24">
        <v>8373030</v>
      </c>
      <c r="F30" s="24">
        <v>2034520</v>
      </c>
      <c r="G30" s="24"/>
      <c r="H30" s="24"/>
    </row>
    <row r="31" spans="2:13" ht="31.5" customHeight="1" thickBot="1">
      <c r="B31" s="28">
        <v>44013</v>
      </c>
      <c r="C31" s="23">
        <v>8623425</v>
      </c>
      <c r="D31" s="23">
        <v>2255888</v>
      </c>
      <c r="E31" s="23">
        <v>8409947</v>
      </c>
      <c r="F31" s="23">
        <v>2038390</v>
      </c>
      <c r="G31" s="23"/>
      <c r="H31" s="23"/>
    </row>
    <row r="32" spans="2:13" ht="26.25" customHeight="1" thickBot="1">
      <c r="B32" s="29">
        <v>44044</v>
      </c>
      <c r="C32" s="24">
        <v>8673160</v>
      </c>
      <c r="D32" s="24">
        <v>2274108</v>
      </c>
      <c r="E32" s="24">
        <v>8442988</v>
      </c>
      <c r="F32" s="24">
        <v>2047270</v>
      </c>
      <c r="G32" s="24"/>
      <c r="H32" s="24"/>
    </row>
    <row r="33" spans="2:8" ht="30" customHeight="1" thickBot="1">
      <c r="B33" s="28">
        <v>44075</v>
      </c>
      <c r="C33" s="23">
        <v>8819370</v>
      </c>
      <c r="D33" s="23">
        <v>2315768</v>
      </c>
      <c r="E33" s="23">
        <v>8572588</v>
      </c>
      <c r="F33" s="23">
        <v>2088144</v>
      </c>
      <c r="G33" s="23"/>
      <c r="H33" s="23"/>
    </row>
    <row r="34" spans="2:8" ht="30" customHeight="1" thickBot="1">
      <c r="B34" s="29">
        <v>44105</v>
      </c>
      <c r="C34" s="24">
        <v>8944620</v>
      </c>
      <c r="D34" s="24">
        <v>2352532</v>
      </c>
      <c r="E34" s="24">
        <v>8690997</v>
      </c>
      <c r="F34" s="24">
        <v>2112478</v>
      </c>
      <c r="G34" s="24"/>
      <c r="H34" s="24"/>
    </row>
    <row r="35" spans="2:8" ht="30" customHeight="1" thickBot="1">
      <c r="B35" s="28">
        <v>44136</v>
      </c>
      <c r="C35" s="23">
        <v>9052557</v>
      </c>
      <c r="D35" s="23">
        <v>2375945</v>
      </c>
      <c r="E35" s="23">
        <v>8806140</v>
      </c>
      <c r="F35" s="23">
        <v>2181023</v>
      </c>
      <c r="G35" s="23"/>
      <c r="H35" s="23"/>
    </row>
    <row r="36" spans="2:8" ht="30" customHeight="1" thickBot="1">
      <c r="B36" s="29">
        <v>44166</v>
      </c>
      <c r="C36" s="24">
        <v>9003123</v>
      </c>
      <c r="D36" s="24">
        <v>2346332</v>
      </c>
      <c r="E36" s="24">
        <v>8726743</v>
      </c>
      <c r="F36" s="24">
        <v>2130759</v>
      </c>
      <c r="G36" s="24"/>
      <c r="H36" s="24"/>
    </row>
    <row r="37" spans="2:8" ht="30" customHeight="1" thickBot="1">
      <c r="B37" s="28">
        <v>44197</v>
      </c>
      <c r="C37" s="23">
        <v>8817415</v>
      </c>
      <c r="D37" s="23">
        <v>2193441</v>
      </c>
      <c r="E37" s="23">
        <v>8518657</v>
      </c>
      <c r="F37" s="23">
        <v>1926896</v>
      </c>
      <c r="G37" s="23">
        <v>8785118</v>
      </c>
      <c r="H37" s="23">
        <v>2110506</v>
      </c>
    </row>
    <row r="38" spans="2:8" ht="30" customHeight="1" thickBot="1">
      <c r="B38" s="29">
        <v>44228</v>
      </c>
      <c r="C38" s="24">
        <v>9059360</v>
      </c>
      <c r="D38" s="24">
        <v>2262747</v>
      </c>
      <c r="E38" s="24">
        <v>8827738</v>
      </c>
      <c r="F38" s="24">
        <v>2061799</v>
      </c>
      <c r="G38" s="24">
        <v>9103867</v>
      </c>
      <c r="H38" s="24">
        <v>2258264</v>
      </c>
    </row>
    <row r="39" spans="2:8" ht="30" customHeight="1" thickBot="1">
      <c r="B39" s="28">
        <v>44256</v>
      </c>
      <c r="C39" s="23">
        <v>9206494</v>
      </c>
      <c r="D39" s="23">
        <v>2324578</v>
      </c>
      <c r="E39" s="23">
        <v>8928419</v>
      </c>
      <c r="F39" s="23">
        <v>2107832</v>
      </c>
      <c r="G39" s="23">
        <v>9207354</v>
      </c>
      <c r="H39" s="23">
        <v>2308683</v>
      </c>
    </row>
    <row r="40" spans="2:8" ht="30" customHeight="1" thickBot="1">
      <c r="B40" s="29">
        <v>44287</v>
      </c>
      <c r="C40" s="24">
        <v>9254214</v>
      </c>
      <c r="D40" s="24">
        <v>2349760</v>
      </c>
      <c r="E40" s="24">
        <v>8962815</v>
      </c>
      <c r="F40" s="24">
        <v>2129825</v>
      </c>
      <c r="G40" s="24">
        <v>9237146</v>
      </c>
      <c r="H40" s="24">
        <v>2333106</v>
      </c>
    </row>
    <row r="41" spans="2:8" ht="30" customHeight="1" thickBot="1">
      <c r="B41" s="28">
        <v>44317</v>
      </c>
      <c r="C41" s="23">
        <v>9198923</v>
      </c>
      <c r="D41" s="23">
        <v>2360003</v>
      </c>
      <c r="E41" s="23">
        <v>8907404</v>
      </c>
      <c r="F41" s="23">
        <v>2138044</v>
      </c>
      <c r="G41" s="23">
        <v>9177289</v>
      </c>
      <c r="H41" s="23">
        <v>2343512</v>
      </c>
    </row>
    <row r="42" spans="2:8" ht="30" customHeight="1" thickBot="1">
      <c r="B42" s="29">
        <v>44348</v>
      </c>
      <c r="C42" s="24">
        <v>9272657</v>
      </c>
      <c r="D42" s="24">
        <v>2377476</v>
      </c>
      <c r="E42" s="24">
        <v>8988403</v>
      </c>
      <c r="F42" s="24">
        <v>2150987</v>
      </c>
      <c r="G42" s="24">
        <v>9259221.235746244</v>
      </c>
      <c r="H42" s="24">
        <v>2359433.4062107578</v>
      </c>
    </row>
    <row r="43" spans="2:8" ht="30" customHeight="1" thickBot="1">
      <c r="B43" s="28">
        <v>44378</v>
      </c>
      <c r="C43" s="23">
        <v>9375989</v>
      </c>
      <c r="D43" s="23">
        <v>2393595</v>
      </c>
      <c r="E43" s="23">
        <v>9100944</v>
      </c>
      <c r="F43" s="23">
        <v>2171974</v>
      </c>
      <c r="G43" s="23">
        <v>9374509</v>
      </c>
      <c r="H43" s="23">
        <v>2383823</v>
      </c>
    </row>
    <row r="44" spans="2:8" ht="30" customHeight="1" thickBot="1">
      <c r="B44" s="29">
        <v>44409</v>
      </c>
      <c r="C44" s="24">
        <v>9514020</v>
      </c>
      <c r="D44" s="24">
        <v>2417648</v>
      </c>
      <c r="E44" s="24">
        <v>9234550</v>
      </c>
      <c r="F44" s="24">
        <v>2190189</v>
      </c>
      <c r="G44" s="24">
        <v>9511726</v>
      </c>
      <c r="H44" s="24">
        <v>2405554</v>
      </c>
    </row>
    <row r="45" spans="2:8" ht="30" customHeight="1" thickBot="1">
      <c r="B45" s="28">
        <v>44440</v>
      </c>
      <c r="C45" s="23">
        <v>9643669</v>
      </c>
      <c r="D45" s="23">
        <v>2442105</v>
      </c>
      <c r="E45" s="23">
        <v>9313060</v>
      </c>
      <c r="F45" s="23">
        <v>2187801</v>
      </c>
      <c r="G45" s="23">
        <v>9591690</v>
      </c>
      <c r="H45" s="23">
        <v>2401990</v>
      </c>
    </row>
    <row r="46" spans="2:8" ht="30" customHeight="1" thickBot="1">
      <c r="B46" s="29">
        <v>44470</v>
      </c>
      <c r="C46" s="24">
        <v>9731876</v>
      </c>
      <c r="D46" s="24">
        <v>2462088</v>
      </c>
      <c r="E46" s="24">
        <v>9406120</v>
      </c>
      <c r="F46" s="24">
        <v>2218683</v>
      </c>
      <c r="G46" s="24">
        <v>9688282</v>
      </c>
      <c r="H46" s="24">
        <v>2436224</v>
      </c>
    </row>
    <row r="47" spans="2:8" ht="30" customHeight="1" thickBot="1">
      <c r="B47" s="28">
        <v>44501</v>
      </c>
      <c r="C47" s="23">
        <v>9840998</v>
      </c>
      <c r="D47" s="23">
        <v>2479245</v>
      </c>
      <c r="E47" s="23">
        <v>9551516</v>
      </c>
      <c r="F47" s="23">
        <v>2285207</v>
      </c>
      <c r="G47" s="23">
        <v>9840136</v>
      </c>
      <c r="H47" s="23">
        <v>2513137</v>
      </c>
    </row>
    <row r="48" spans="2:8" ht="30" customHeight="1" thickBot="1">
      <c r="B48" s="29">
        <v>44531</v>
      </c>
      <c r="C48" s="24">
        <v>9722189</v>
      </c>
      <c r="D48" s="24">
        <v>2435271</v>
      </c>
      <c r="E48" s="24">
        <v>9420340</v>
      </c>
      <c r="F48" s="24">
        <v>2225573</v>
      </c>
      <c r="G48" s="24">
        <v>9703442</v>
      </c>
      <c r="H48" s="24">
        <v>2447343</v>
      </c>
    </row>
    <row r="49" spans="2:8" ht="30" customHeight="1" thickBot="1">
      <c r="B49" s="28">
        <v>44562</v>
      </c>
      <c r="C49" s="23">
        <v>9590131</v>
      </c>
      <c r="D49" s="23">
        <v>2367478</v>
      </c>
      <c r="E49" s="23">
        <v>9223227</v>
      </c>
      <c r="F49" s="23">
        <v>2088657</v>
      </c>
      <c r="G49" s="23">
        <v>9500823</v>
      </c>
      <c r="H49" s="23">
        <v>2297049</v>
      </c>
    </row>
    <row r="50" spans="2:8" ht="30" customHeight="1" thickBot="1">
      <c r="B50" s="29">
        <v>44593</v>
      </c>
      <c r="C50" s="24">
        <v>9833786</v>
      </c>
      <c r="D50" s="24">
        <v>2450241</v>
      </c>
      <c r="E50" s="24">
        <v>9554998</v>
      </c>
      <c r="F50" s="24">
        <v>2230633</v>
      </c>
      <c r="G50" s="24">
        <v>9843464.4307610206</v>
      </c>
      <c r="H50" s="24">
        <v>2453489.4441579413</v>
      </c>
    </row>
    <row r="51" spans="2:8" ht="30" customHeight="1" thickBot="1">
      <c r="B51" s="28">
        <v>44621</v>
      </c>
      <c r="C51" s="23">
        <v>10001943</v>
      </c>
      <c r="D51" s="23">
        <v>2475312</v>
      </c>
      <c r="E51" s="23">
        <v>9639670</v>
      </c>
      <c r="F51" s="23">
        <v>2215705</v>
      </c>
      <c r="G51" s="23">
        <v>9931597</v>
      </c>
      <c r="H51" s="23">
        <v>2437390</v>
      </c>
    </row>
    <row r="52" spans="2:8" ht="30" customHeight="1" thickBot="1">
      <c r="B52" s="29">
        <v>44652</v>
      </c>
      <c r="C52" s="24">
        <v>9972591</v>
      </c>
      <c r="D52" s="24">
        <v>2469396</v>
      </c>
      <c r="E52" s="24">
        <v>9664938</v>
      </c>
      <c r="F52" s="24">
        <v>2232965</v>
      </c>
      <c r="G52" s="24">
        <v>9958091.9284730703</v>
      </c>
      <c r="H52" s="24">
        <v>2456792.7497629882</v>
      </c>
    </row>
    <row r="53" spans="2:8" ht="30" customHeight="1" thickBot="1">
      <c r="B53" s="28">
        <v>44682</v>
      </c>
      <c r="C53" s="23">
        <v>10084093</v>
      </c>
      <c r="D53" s="23">
        <v>2473055</v>
      </c>
      <c r="E53" s="23">
        <v>9745944</v>
      </c>
      <c r="F53" s="23">
        <v>2236681</v>
      </c>
      <c r="G53" s="23">
        <v>10041518.39051198</v>
      </c>
      <c r="H53" s="23">
        <v>2461019.8650961905</v>
      </c>
    </row>
    <row r="54" spans="2:8" ht="30" customHeight="1" thickBot="1">
      <c r="B54" s="29">
        <v>44713</v>
      </c>
      <c r="C54" s="24">
        <v>10096834</v>
      </c>
      <c r="D54" s="24">
        <v>2451279</v>
      </c>
      <c r="E54" s="24">
        <v>9796077</v>
      </c>
      <c r="F54" s="24">
        <v>2244302</v>
      </c>
      <c r="G54" s="24">
        <v>10093171.821054116</v>
      </c>
      <c r="H54" s="24">
        <v>2469405.250581156</v>
      </c>
    </row>
    <row r="55" spans="2:8" ht="30" customHeight="1" thickBot="1">
      <c r="B55" s="28">
        <v>44743</v>
      </c>
      <c r="C55" s="23">
        <v>10070432</v>
      </c>
      <c r="D55" s="23">
        <v>2424675</v>
      </c>
      <c r="E55" s="23">
        <v>9875455</v>
      </c>
      <c r="F55" s="23">
        <v>2279401</v>
      </c>
      <c r="G55" s="23">
        <v>10174936</v>
      </c>
      <c r="H55" s="23">
        <v>2508294</v>
      </c>
    </row>
    <row r="56" spans="2:8" ht="30" customHeight="1" thickBot="1">
      <c r="B56" s="29">
        <v>44774</v>
      </c>
      <c r="C56" s="24"/>
      <c r="D56" s="24"/>
      <c r="E56" s="24">
        <v>10004285</v>
      </c>
      <c r="F56" s="24">
        <v>2292307</v>
      </c>
      <c r="G56" s="24">
        <v>10309057.100124909</v>
      </c>
      <c r="H56" s="24">
        <v>2523177.1905909698</v>
      </c>
    </row>
    <row r="57" spans="2:8">
      <c r="B57" s="38"/>
      <c r="C57" s="36"/>
      <c r="D57" s="36"/>
      <c r="E57" s="36"/>
      <c r="F57" s="36"/>
      <c r="G57" s="36"/>
      <c r="H57" s="36"/>
    </row>
    <row r="58" spans="2:8" ht="135" customHeight="1">
      <c r="B58" s="69" t="s">
        <v>97</v>
      </c>
      <c r="C58" s="69"/>
      <c r="D58" s="69"/>
      <c r="E58" s="69"/>
      <c r="F58" s="69"/>
      <c r="G58" s="69"/>
      <c r="H58" s="69"/>
    </row>
    <row r="59" spans="2:8">
      <c r="B59" s="52" t="s">
        <v>55</v>
      </c>
      <c r="C59" s="52"/>
      <c r="D59" s="52"/>
      <c r="E59" s="52"/>
      <c r="F59" s="52"/>
    </row>
  </sheetData>
  <mergeCells count="7">
    <mergeCell ref="G11:H11"/>
    <mergeCell ref="B58:H58"/>
    <mergeCell ref="B59:F59"/>
    <mergeCell ref="B8:F8"/>
    <mergeCell ref="C11:D11"/>
    <mergeCell ref="E11:F11"/>
    <mergeCell ref="B9:H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7:O59"/>
  <sheetViews>
    <sheetView topLeftCell="A49" zoomScale="90" zoomScaleNormal="90" workbookViewId="0">
      <selection activeCell="B9" sqref="B9:H9"/>
    </sheetView>
  </sheetViews>
  <sheetFormatPr baseColWidth="10" defaultColWidth="10.85546875" defaultRowHeight="16.5"/>
  <cols>
    <col min="1" max="1" width="5.7109375" style="2" customWidth="1"/>
    <col min="2" max="2" width="28.7109375" style="2" customWidth="1"/>
    <col min="3" max="10" width="11.140625" style="2" customWidth="1"/>
    <col min="11" max="12" width="10.85546875" style="2"/>
    <col min="13" max="13" width="12.85546875" style="2" bestFit="1" customWidth="1"/>
    <col min="14" max="16384" width="10.85546875" style="2"/>
  </cols>
  <sheetData>
    <row r="7" spans="2:8" ht="23.1" customHeight="1"/>
    <row r="8" spans="2:8" ht="20.25">
      <c r="B8" s="56" t="s">
        <v>66</v>
      </c>
      <c r="C8" s="56"/>
      <c r="D8" s="56"/>
      <c r="E8" s="56"/>
      <c r="F8" s="56"/>
      <c r="G8" s="56"/>
    </row>
    <row r="9" spans="2:8" ht="20.25" customHeight="1">
      <c r="B9" s="57" t="s">
        <v>108</v>
      </c>
      <c r="C9" s="57"/>
      <c r="D9" s="57"/>
      <c r="E9" s="57"/>
      <c r="F9" s="57"/>
      <c r="G9" s="57"/>
      <c r="H9" s="57"/>
    </row>
    <row r="10" spans="2:8">
      <c r="C10" s="3"/>
      <c r="D10" s="3"/>
      <c r="E10" s="3"/>
      <c r="F10" s="3"/>
      <c r="G10" s="3"/>
    </row>
    <row r="11" spans="2:8" ht="30" customHeight="1">
      <c r="B11" s="16"/>
      <c r="C11" s="67" t="s">
        <v>67</v>
      </c>
      <c r="D11" s="68"/>
      <c r="E11" s="72"/>
      <c r="F11" s="67" t="s">
        <v>68</v>
      </c>
      <c r="G11" s="68"/>
      <c r="H11" s="72"/>
    </row>
    <row r="12" spans="2:8" ht="30" customHeight="1" thickBot="1">
      <c r="B12" s="16" t="s">
        <v>63</v>
      </c>
      <c r="C12" s="22" t="s">
        <v>69</v>
      </c>
      <c r="D12" s="22" t="s">
        <v>70</v>
      </c>
      <c r="E12" s="22" t="s">
        <v>71</v>
      </c>
      <c r="F12" s="22" t="s">
        <v>69</v>
      </c>
      <c r="G12" s="22" t="s">
        <v>70</v>
      </c>
      <c r="H12" s="22" t="s">
        <v>71</v>
      </c>
    </row>
    <row r="13" spans="2:8" ht="30" customHeight="1" thickBot="1">
      <c r="B13" s="28">
        <v>43466</v>
      </c>
      <c r="C13" s="23">
        <v>349815</v>
      </c>
      <c r="D13" s="23">
        <v>421218</v>
      </c>
      <c r="E13" s="23">
        <v>771095</v>
      </c>
      <c r="F13" s="23">
        <v>4705585</v>
      </c>
      <c r="G13" s="23">
        <v>3285723</v>
      </c>
      <c r="H13" s="23">
        <v>8030458</v>
      </c>
    </row>
    <row r="14" spans="2:8" ht="30" customHeight="1" thickBot="1">
      <c r="B14" s="29">
        <v>43497</v>
      </c>
      <c r="C14" s="24">
        <v>363375</v>
      </c>
      <c r="D14" s="24">
        <v>431564</v>
      </c>
      <c r="E14" s="24">
        <v>795002</v>
      </c>
      <c r="F14" s="24">
        <v>4785442</v>
      </c>
      <c r="G14" s="24">
        <v>3382210</v>
      </c>
      <c r="H14" s="24">
        <v>8212414</v>
      </c>
    </row>
    <row r="15" spans="2:8" ht="30" customHeight="1" thickBot="1">
      <c r="B15" s="28">
        <v>43525</v>
      </c>
      <c r="C15" s="23">
        <v>366971</v>
      </c>
      <c r="D15" s="23">
        <v>434818</v>
      </c>
      <c r="E15" s="23">
        <v>801861</v>
      </c>
      <c r="F15" s="23">
        <v>4810439</v>
      </c>
      <c r="G15" s="23">
        <v>3409373</v>
      </c>
      <c r="H15" s="23">
        <v>8268228</v>
      </c>
    </row>
    <row r="16" spans="2:8" ht="30" customHeight="1" thickBot="1">
      <c r="B16" s="29">
        <v>43556</v>
      </c>
      <c r="C16" s="24">
        <v>367802</v>
      </c>
      <c r="D16" s="24">
        <v>435643</v>
      </c>
      <c r="E16" s="24">
        <v>803522</v>
      </c>
      <c r="F16" s="24">
        <v>4799486</v>
      </c>
      <c r="G16" s="24">
        <v>3419117</v>
      </c>
      <c r="H16" s="24">
        <v>8269966</v>
      </c>
    </row>
    <row r="17" spans="2:15" ht="30" customHeight="1" thickBot="1">
      <c r="B17" s="28">
        <v>43586</v>
      </c>
      <c r="C17" s="23">
        <v>369250</v>
      </c>
      <c r="D17" s="23">
        <v>437511</v>
      </c>
      <c r="E17" s="23">
        <v>806845</v>
      </c>
      <c r="F17" s="23">
        <v>4838978</v>
      </c>
      <c r="G17" s="23">
        <v>3433648</v>
      </c>
      <c r="H17" s="23">
        <v>8327177</v>
      </c>
    </row>
    <row r="18" spans="2:15" ht="30" customHeight="1" thickBot="1">
      <c r="B18" s="29">
        <v>43617</v>
      </c>
      <c r="C18" s="24">
        <v>370339</v>
      </c>
      <c r="D18" s="24">
        <v>438682</v>
      </c>
      <c r="E18" s="24">
        <v>809104</v>
      </c>
      <c r="F18" s="24">
        <v>4813468</v>
      </c>
      <c r="G18" s="24">
        <v>3428128</v>
      </c>
      <c r="H18" s="24">
        <v>8297835</v>
      </c>
    </row>
    <row r="19" spans="2:15" ht="30" customHeight="1" thickBot="1">
      <c r="B19" s="28">
        <v>43647</v>
      </c>
      <c r="C19" s="23">
        <v>367050</v>
      </c>
      <c r="D19" s="23">
        <v>444312</v>
      </c>
      <c r="E19" s="23">
        <v>811443</v>
      </c>
      <c r="F19" s="23">
        <v>4855438</v>
      </c>
      <c r="G19" s="23">
        <v>3449650</v>
      </c>
      <c r="H19" s="23">
        <v>8364468</v>
      </c>
    </row>
    <row r="20" spans="2:15" ht="30" customHeight="1" thickBot="1">
      <c r="B20" s="29">
        <v>43678</v>
      </c>
      <c r="C20" s="24">
        <v>369838</v>
      </c>
      <c r="D20" s="24">
        <v>439589</v>
      </c>
      <c r="E20" s="24">
        <v>809510</v>
      </c>
      <c r="F20" s="24">
        <v>4886065</v>
      </c>
      <c r="G20" s="24">
        <v>3473616</v>
      </c>
      <c r="H20" s="24">
        <v>8421642</v>
      </c>
    </row>
    <row r="21" spans="2:15" ht="30" customHeight="1" thickBot="1">
      <c r="B21" s="28">
        <v>43709</v>
      </c>
      <c r="C21" s="23">
        <v>366040</v>
      </c>
      <c r="D21" s="23">
        <v>435483</v>
      </c>
      <c r="E21" s="23">
        <v>801604</v>
      </c>
      <c r="F21" s="23">
        <v>4927423</v>
      </c>
      <c r="G21" s="23">
        <v>3509166</v>
      </c>
      <c r="H21" s="23">
        <v>8501379</v>
      </c>
    </row>
    <row r="22" spans="2:15" ht="30" customHeight="1" thickBot="1">
      <c r="B22" s="29">
        <v>43739</v>
      </c>
      <c r="C22" s="24">
        <v>378704</v>
      </c>
      <c r="D22" s="24">
        <v>462482</v>
      </c>
      <c r="E22" s="24">
        <v>841270</v>
      </c>
      <c r="F22" s="24">
        <v>4968683</v>
      </c>
      <c r="G22" s="24">
        <v>3540819</v>
      </c>
      <c r="H22" s="24">
        <v>8577755</v>
      </c>
    </row>
    <row r="23" spans="2:15" ht="30" customHeight="1" thickBot="1">
      <c r="B23" s="28">
        <v>43770</v>
      </c>
      <c r="C23" s="23">
        <v>372345</v>
      </c>
      <c r="D23" s="23">
        <v>443053</v>
      </c>
      <c r="E23" s="23">
        <v>815487</v>
      </c>
      <c r="F23" s="23">
        <v>4982224</v>
      </c>
      <c r="G23" s="23">
        <v>3557462</v>
      </c>
      <c r="H23" s="23">
        <v>8609211</v>
      </c>
    </row>
    <row r="24" spans="2:15" ht="30" customHeight="1" thickBot="1">
      <c r="B24" s="29">
        <v>43800</v>
      </c>
      <c r="C24" s="24">
        <v>365376</v>
      </c>
      <c r="D24" s="24">
        <v>436112</v>
      </c>
      <c r="E24" s="24">
        <v>801593</v>
      </c>
      <c r="F24" s="24">
        <v>4892969</v>
      </c>
      <c r="G24" s="24">
        <v>3483355</v>
      </c>
      <c r="H24" s="24">
        <v>8444721</v>
      </c>
    </row>
    <row r="25" spans="2:15" ht="20.25" customHeight="1" thickBot="1">
      <c r="B25" s="28">
        <v>43831</v>
      </c>
      <c r="C25" s="23">
        <v>354735</v>
      </c>
      <c r="D25" s="23">
        <v>425516</v>
      </c>
      <c r="E25" s="23">
        <v>780461</v>
      </c>
      <c r="F25" s="23">
        <v>4823170</v>
      </c>
      <c r="G25" s="23">
        <v>3383104</v>
      </c>
      <c r="H25" s="23">
        <v>8276747</v>
      </c>
      <c r="M25" s="12"/>
    </row>
    <row r="26" spans="2:15" ht="31.5" customHeight="1" thickBot="1">
      <c r="B26" s="29">
        <v>43862</v>
      </c>
      <c r="C26" s="24">
        <v>368029</v>
      </c>
      <c r="D26" s="24">
        <v>436283</v>
      </c>
      <c r="E26" s="24">
        <v>804469</v>
      </c>
      <c r="F26" s="24">
        <v>4894584</v>
      </c>
      <c r="G26" s="24">
        <v>3494070</v>
      </c>
      <c r="H26" s="24">
        <v>8465790</v>
      </c>
      <c r="N26" s="12"/>
    </row>
    <row r="27" spans="2:15" ht="26.25" customHeight="1" thickBot="1">
      <c r="B27" s="28">
        <v>43891</v>
      </c>
      <c r="C27" s="23">
        <v>371086</v>
      </c>
      <c r="D27" s="23">
        <v>439100</v>
      </c>
      <c r="E27" s="23">
        <v>810371</v>
      </c>
      <c r="F27" s="23">
        <v>4820787</v>
      </c>
      <c r="G27" s="23">
        <v>3496161</v>
      </c>
      <c r="H27" s="23">
        <v>8394488</v>
      </c>
      <c r="O27" s="12"/>
    </row>
    <row r="28" spans="2:15" ht="30.75" customHeight="1" thickBot="1">
      <c r="B28" s="29">
        <v>43922</v>
      </c>
      <c r="C28" s="24">
        <v>368737</v>
      </c>
      <c r="D28" s="24">
        <v>436654</v>
      </c>
      <c r="E28" s="24">
        <v>805573</v>
      </c>
      <c r="F28" s="24">
        <v>4392611</v>
      </c>
      <c r="G28" s="24">
        <v>3279338</v>
      </c>
      <c r="H28" s="24">
        <v>7734997</v>
      </c>
    </row>
    <row r="29" spans="2:15" ht="25.5" customHeight="1" thickBot="1">
      <c r="B29" s="28">
        <v>43952</v>
      </c>
      <c r="C29" s="23">
        <v>369349</v>
      </c>
      <c r="D29" s="23">
        <v>437497</v>
      </c>
      <c r="E29" s="23">
        <v>807036</v>
      </c>
      <c r="F29" s="23">
        <v>4444073</v>
      </c>
      <c r="G29" s="23">
        <v>3214210</v>
      </c>
      <c r="H29" s="23">
        <v>7724254</v>
      </c>
    </row>
    <row r="30" spans="2:15" ht="30.75" customHeight="1" thickBot="1">
      <c r="B30" s="29">
        <v>43983</v>
      </c>
      <c r="C30" s="24">
        <v>368473</v>
      </c>
      <c r="D30" s="24">
        <v>436661</v>
      </c>
      <c r="E30" s="24">
        <v>805328</v>
      </c>
      <c r="F30" s="24">
        <v>4479602</v>
      </c>
      <c r="G30" s="24">
        <v>3191626</v>
      </c>
      <c r="H30" s="24">
        <v>7740457</v>
      </c>
    </row>
    <row r="31" spans="2:15" ht="31.5" customHeight="1" thickBot="1">
      <c r="B31" s="28">
        <v>44013</v>
      </c>
      <c r="C31" s="23">
        <v>362304</v>
      </c>
      <c r="D31" s="23">
        <v>435874</v>
      </c>
      <c r="E31" s="23">
        <v>798366</v>
      </c>
      <c r="F31" s="23">
        <v>4547317</v>
      </c>
      <c r="G31" s="23">
        <v>3205446</v>
      </c>
      <c r="H31" s="23">
        <v>7825059</v>
      </c>
    </row>
    <row r="32" spans="2:15" ht="26.25" customHeight="1" thickBot="1">
      <c r="B32" s="29">
        <v>44044</v>
      </c>
      <c r="C32" s="24">
        <v>369660</v>
      </c>
      <c r="D32" s="24">
        <v>441531</v>
      </c>
      <c r="E32" s="24">
        <v>811406</v>
      </c>
      <c r="F32" s="24">
        <v>4574005</v>
      </c>
      <c r="G32" s="24">
        <v>3213503</v>
      </c>
      <c r="H32" s="24">
        <v>7861754</v>
      </c>
    </row>
    <row r="33" spans="2:8" ht="27" customHeight="1" thickBot="1">
      <c r="B33" s="28">
        <v>44075</v>
      </c>
      <c r="C33" s="23">
        <v>374364</v>
      </c>
      <c r="D33" s="23">
        <v>444429</v>
      </c>
      <c r="E33" s="23">
        <v>819013</v>
      </c>
      <c r="F33" s="23">
        <v>4659394</v>
      </c>
      <c r="G33" s="23">
        <v>3261761</v>
      </c>
      <c r="H33" s="23">
        <v>8000357</v>
      </c>
    </row>
    <row r="34" spans="2:8" ht="27.75" customHeight="1" thickBot="1">
      <c r="B34" s="29">
        <v>44105</v>
      </c>
      <c r="C34" s="24">
        <v>375176</v>
      </c>
      <c r="D34" s="24">
        <v>445120</v>
      </c>
      <c r="E34" s="24">
        <v>820525</v>
      </c>
      <c r="F34" s="24">
        <v>4723551</v>
      </c>
      <c r="G34" s="24">
        <v>3316788</v>
      </c>
      <c r="H34" s="24">
        <v>8124095</v>
      </c>
    </row>
    <row r="35" spans="2:8" ht="24.75" customHeight="1" thickBot="1">
      <c r="B35" s="28">
        <v>44136</v>
      </c>
      <c r="C35" s="23">
        <v>377915</v>
      </c>
      <c r="D35" s="23">
        <v>447290</v>
      </c>
      <c r="E35" s="23">
        <v>825448</v>
      </c>
      <c r="F35" s="23">
        <v>4771071</v>
      </c>
      <c r="G35" s="23">
        <v>3368974</v>
      </c>
      <c r="H35" s="23">
        <v>8227109</v>
      </c>
    </row>
    <row r="36" spans="2:8" ht="28.5" customHeight="1" thickBot="1">
      <c r="B36" s="29">
        <v>44166</v>
      </c>
      <c r="C36" s="24">
        <v>374153</v>
      </c>
      <c r="D36" s="24">
        <v>444917</v>
      </c>
      <c r="E36" s="24">
        <v>819329</v>
      </c>
      <c r="F36" s="24">
        <v>4734686</v>
      </c>
      <c r="G36" s="24">
        <v>3361806</v>
      </c>
      <c r="H36" s="24">
        <v>8183794</v>
      </c>
    </row>
    <row r="37" spans="2:8" ht="26.25" customHeight="1" thickBot="1">
      <c r="B37" s="28">
        <v>44197</v>
      </c>
      <c r="C37" s="23">
        <v>358234</v>
      </c>
      <c r="D37" s="23">
        <v>429338</v>
      </c>
      <c r="E37" s="23">
        <v>787826</v>
      </c>
      <c r="F37" s="23">
        <v>4684013</v>
      </c>
      <c r="G37" s="23">
        <v>3256179</v>
      </c>
      <c r="H37" s="23">
        <v>8029589</v>
      </c>
    </row>
    <row r="38" spans="2:8" ht="28.5" customHeight="1" thickBot="1">
      <c r="B38" s="29">
        <v>44228</v>
      </c>
      <c r="C38" s="24">
        <v>371744</v>
      </c>
      <c r="D38" s="24">
        <v>441318</v>
      </c>
      <c r="E38" s="24">
        <v>813342</v>
      </c>
      <c r="F38" s="24">
        <v>4785143</v>
      </c>
      <c r="G38" s="24">
        <v>3366495</v>
      </c>
      <c r="H38" s="24">
        <v>8246018</v>
      </c>
    </row>
    <row r="39" spans="2:8" ht="30" customHeight="1" thickBot="1">
      <c r="B39" s="28">
        <v>44256</v>
      </c>
      <c r="C39" s="23">
        <v>376656</v>
      </c>
      <c r="D39" s="23">
        <v>445167</v>
      </c>
      <c r="E39" s="23">
        <v>822111</v>
      </c>
      <c r="F39" s="23">
        <v>4845832</v>
      </c>
      <c r="G39" s="23">
        <v>3441213</v>
      </c>
      <c r="H39" s="23">
        <v>8384383</v>
      </c>
    </row>
    <row r="40" spans="2:8" ht="30" customHeight="1" thickBot="1">
      <c r="B40" s="29">
        <v>44287</v>
      </c>
      <c r="C40" s="24">
        <v>378558</v>
      </c>
      <c r="D40" s="24">
        <v>447204</v>
      </c>
      <c r="E40" s="24">
        <v>826048</v>
      </c>
      <c r="F40" s="24">
        <v>4852752</v>
      </c>
      <c r="G40" s="24">
        <v>3476335</v>
      </c>
      <c r="H40" s="24">
        <v>8428166</v>
      </c>
    </row>
    <row r="41" spans="2:8" ht="30" customHeight="1" thickBot="1">
      <c r="B41" s="28">
        <v>44317</v>
      </c>
      <c r="C41" s="23">
        <v>378498</v>
      </c>
      <c r="D41" s="23">
        <v>447587</v>
      </c>
      <c r="E41" s="23">
        <v>826382</v>
      </c>
      <c r="F41" s="23">
        <v>4803524</v>
      </c>
      <c r="G41" s="23">
        <v>3471650</v>
      </c>
      <c r="H41" s="23">
        <v>8372541</v>
      </c>
    </row>
    <row r="42" spans="2:8" ht="30" customHeight="1" thickBot="1">
      <c r="B42" s="29">
        <v>44348</v>
      </c>
      <c r="C42" s="24">
        <v>380138</v>
      </c>
      <c r="D42" s="24">
        <v>449227</v>
      </c>
      <c r="E42" s="24">
        <v>829667</v>
      </c>
      <c r="F42" s="24">
        <v>4846183</v>
      </c>
      <c r="G42" s="24">
        <v>3497320</v>
      </c>
      <c r="H42" s="24">
        <v>8442990</v>
      </c>
    </row>
    <row r="43" spans="2:8" ht="30" customHeight="1">
      <c r="B43" s="28">
        <v>44378</v>
      </c>
      <c r="C43" s="23">
        <v>374130</v>
      </c>
      <c r="D43" s="23">
        <v>446582</v>
      </c>
      <c r="E43" s="23">
        <v>821035</v>
      </c>
      <c r="F43" s="23">
        <v>4913155</v>
      </c>
      <c r="G43" s="23">
        <v>3538936</v>
      </c>
      <c r="H43" s="23">
        <v>8554954</v>
      </c>
    </row>
    <row r="44" spans="2:8" ht="30" customHeight="1">
      <c r="B44" s="29">
        <v>44409</v>
      </c>
      <c r="C44" s="24">
        <v>380906</v>
      </c>
      <c r="D44" s="24">
        <v>453171</v>
      </c>
      <c r="E44" s="24">
        <v>834661</v>
      </c>
      <c r="F44" s="24">
        <v>4970188</v>
      </c>
      <c r="G44" s="24">
        <v>3581548</v>
      </c>
      <c r="H44" s="24">
        <v>8679359</v>
      </c>
    </row>
    <row r="45" spans="2:8" ht="30" customHeight="1">
      <c r="B45" s="28">
        <v>44440</v>
      </c>
      <c r="C45" s="23">
        <v>380528</v>
      </c>
      <c r="D45" s="23">
        <v>452739</v>
      </c>
      <c r="E45" s="23">
        <v>836775</v>
      </c>
      <c r="F45" s="23">
        <v>4886612</v>
      </c>
      <c r="G45" s="23">
        <v>3552958</v>
      </c>
      <c r="H45" s="23">
        <v>8806894</v>
      </c>
    </row>
    <row r="46" spans="2:8" ht="30" customHeight="1">
      <c r="B46" s="29">
        <v>44470</v>
      </c>
      <c r="C46" s="24">
        <v>381459</v>
      </c>
      <c r="D46" s="24">
        <v>454167</v>
      </c>
      <c r="E46" s="24">
        <v>839141</v>
      </c>
      <c r="F46" s="24">
        <v>4915590</v>
      </c>
      <c r="G46" s="24">
        <v>3585240</v>
      </c>
      <c r="H46" s="24">
        <v>8892735</v>
      </c>
    </row>
    <row r="47" spans="2:8" ht="30" customHeight="1">
      <c r="B47" s="28">
        <v>44501</v>
      </c>
      <c r="C47" s="23">
        <v>385205</v>
      </c>
      <c r="D47" s="23">
        <v>461748</v>
      </c>
      <c r="E47" s="23">
        <v>850704</v>
      </c>
      <c r="F47" s="23">
        <v>4950544</v>
      </c>
      <c r="G47" s="23">
        <v>3618909</v>
      </c>
      <c r="H47" s="23">
        <v>8990294</v>
      </c>
    </row>
    <row r="48" spans="2:8" ht="30" customHeight="1">
      <c r="B48" s="29">
        <v>44531</v>
      </c>
      <c r="C48" s="24">
        <v>383968</v>
      </c>
      <c r="D48" s="24">
        <v>463519</v>
      </c>
      <c r="E48" s="24">
        <v>851754</v>
      </c>
      <c r="F48" s="24">
        <v>4864272</v>
      </c>
      <c r="G48" s="24">
        <v>3568657</v>
      </c>
      <c r="H48" s="24">
        <v>8870435</v>
      </c>
    </row>
    <row r="49" spans="2:8" ht="30" customHeight="1">
      <c r="B49" s="28">
        <v>44562</v>
      </c>
      <c r="C49" s="23">
        <v>371537</v>
      </c>
      <c r="D49" s="23">
        <v>447927</v>
      </c>
      <c r="E49" s="23">
        <v>823650</v>
      </c>
      <c r="F49" s="23">
        <v>4820402</v>
      </c>
      <c r="G49" s="23">
        <v>3505134</v>
      </c>
      <c r="H49" s="23">
        <v>8766481</v>
      </c>
    </row>
    <row r="50" spans="2:8" ht="30" customHeight="1">
      <c r="B50" s="29">
        <v>44593</v>
      </c>
      <c r="C50" s="24">
        <v>381612</v>
      </c>
      <c r="D50" s="24">
        <v>454723</v>
      </c>
      <c r="E50" s="24">
        <v>840961</v>
      </c>
      <c r="F50" s="24">
        <v>4909187</v>
      </c>
      <c r="G50" s="24">
        <v>3617151</v>
      </c>
      <c r="H50" s="24">
        <v>8992825</v>
      </c>
    </row>
    <row r="51" spans="2:8" ht="30" customHeight="1">
      <c r="B51" s="28">
        <v>44621</v>
      </c>
      <c r="C51" s="23">
        <v>389427</v>
      </c>
      <c r="D51" s="23">
        <v>475056</v>
      </c>
      <c r="E51" s="23">
        <v>869747</v>
      </c>
      <c r="F51" s="23">
        <v>4964714</v>
      </c>
      <c r="G51" s="23">
        <v>3669221</v>
      </c>
      <c r="H51" s="23">
        <v>9132196</v>
      </c>
    </row>
    <row r="52" spans="2:8" ht="30" customHeight="1">
      <c r="B52" s="29">
        <v>44652</v>
      </c>
      <c r="C52" s="24">
        <v>380936</v>
      </c>
      <c r="D52" s="24">
        <v>455054</v>
      </c>
      <c r="E52" s="24">
        <v>840506</v>
      </c>
      <c r="F52" s="24">
        <v>4942726</v>
      </c>
      <c r="G52" s="24">
        <v>3668877</v>
      </c>
      <c r="H52" s="24">
        <v>9132085</v>
      </c>
    </row>
    <row r="53" spans="2:8" ht="30" customHeight="1">
      <c r="B53" s="28">
        <v>44682</v>
      </c>
      <c r="C53" s="23">
        <v>387012</v>
      </c>
      <c r="D53" s="23">
        <v>471619</v>
      </c>
      <c r="E53" s="23">
        <v>863676</v>
      </c>
      <c r="F53" s="23">
        <v>4977360</v>
      </c>
      <c r="G53" s="23">
        <v>3692938</v>
      </c>
      <c r="H53" s="23">
        <v>9220417</v>
      </c>
    </row>
    <row r="54" spans="2:8" ht="30" customHeight="1" thickBot="1">
      <c r="B54" s="29">
        <v>44713</v>
      </c>
      <c r="C54" s="24">
        <v>385337</v>
      </c>
      <c r="D54" s="24">
        <v>470921</v>
      </c>
      <c r="E54" s="24">
        <v>861444</v>
      </c>
      <c r="F54" s="24">
        <v>4964394</v>
      </c>
      <c r="G54" s="24">
        <v>3691849</v>
      </c>
      <c r="H54" s="24">
        <v>9235390</v>
      </c>
    </row>
    <row r="55" spans="2:8" ht="30" customHeight="1" thickBot="1">
      <c r="B55" s="28">
        <v>44743</v>
      </c>
      <c r="C55" s="23">
        <v>371102</v>
      </c>
      <c r="D55" s="23">
        <v>448043</v>
      </c>
      <c r="E55" s="23">
        <v>823816</v>
      </c>
      <c r="F55" s="23">
        <v>4958373</v>
      </c>
      <c r="G55" s="23">
        <v>3680626</v>
      </c>
      <c r="H55" s="23">
        <v>9246616</v>
      </c>
    </row>
    <row r="56" spans="2:8" ht="29.25" customHeight="1" thickBot="1">
      <c r="B56" s="29">
        <v>44774</v>
      </c>
      <c r="C56" s="24">
        <v>378154</v>
      </c>
      <c r="D56" s="24">
        <v>452802</v>
      </c>
      <c r="E56" s="24">
        <v>836432</v>
      </c>
      <c r="F56" s="24">
        <v>4872665</v>
      </c>
      <c r="G56" s="24">
        <v>3623757</v>
      </c>
      <c r="H56" s="24">
        <v>9167853</v>
      </c>
    </row>
    <row r="58" spans="2:8" ht="88.5" customHeight="1">
      <c r="B58" s="52" t="s">
        <v>95</v>
      </c>
      <c r="C58" s="52"/>
      <c r="D58" s="52"/>
      <c r="E58" s="52"/>
      <c r="F58" s="52"/>
      <c r="G58" s="52"/>
      <c r="H58" s="52"/>
    </row>
    <row r="59" spans="2:8">
      <c r="B59" s="52" t="s">
        <v>55</v>
      </c>
      <c r="C59" s="52"/>
      <c r="D59" s="52"/>
      <c r="E59" s="52"/>
      <c r="F59" s="52"/>
      <c r="G59" s="52"/>
      <c r="H59" s="52"/>
    </row>
  </sheetData>
  <mergeCells count="6">
    <mergeCell ref="B59:H59"/>
    <mergeCell ref="B8:G8"/>
    <mergeCell ref="C11:E11"/>
    <mergeCell ref="F11:H11"/>
    <mergeCell ref="B58:H58"/>
    <mergeCell ref="B9:H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4:I61"/>
  <sheetViews>
    <sheetView topLeftCell="A37" zoomScale="80" zoomScaleNormal="80" workbookViewId="0">
      <selection activeCell="L59" sqref="L59"/>
    </sheetView>
  </sheetViews>
  <sheetFormatPr baseColWidth="10" defaultColWidth="10.85546875" defaultRowHeight="16.5"/>
  <cols>
    <col min="1" max="1" width="5.7109375" style="2" customWidth="1"/>
    <col min="2" max="2" width="28.7109375" style="2" customWidth="1"/>
    <col min="3" max="6" width="23" style="2" customWidth="1"/>
    <col min="7" max="16384" width="10.85546875" style="2"/>
  </cols>
  <sheetData>
    <row r="4" spans="2:9">
      <c r="I4" s="37"/>
    </row>
    <row r="7" spans="2:9" ht="23.1" customHeight="1"/>
    <row r="8" spans="2:9" ht="20.25">
      <c r="B8" s="56" t="s">
        <v>2</v>
      </c>
      <c r="C8" s="56"/>
      <c r="D8" s="56"/>
      <c r="E8" s="56"/>
      <c r="F8" s="56"/>
    </row>
    <row r="9" spans="2:9" ht="20.25" customHeight="1">
      <c r="B9" s="57" t="s">
        <v>108</v>
      </c>
      <c r="C9" s="57"/>
      <c r="D9" s="57"/>
      <c r="E9" s="57"/>
      <c r="F9" s="57"/>
      <c r="G9" s="57"/>
      <c r="H9" s="57"/>
    </row>
    <row r="11" spans="2:9" ht="17.100000000000001" customHeight="1">
      <c r="B11" s="73"/>
      <c r="C11" s="75" t="s">
        <v>93</v>
      </c>
      <c r="D11" s="76"/>
      <c r="E11" s="75" t="s">
        <v>94</v>
      </c>
      <c r="F11" s="76"/>
    </row>
    <row r="12" spans="2:9" ht="24.6" customHeight="1">
      <c r="B12" s="74"/>
      <c r="C12" s="77" t="s">
        <v>64</v>
      </c>
      <c r="D12" s="77" t="s">
        <v>65</v>
      </c>
      <c r="E12" s="77" t="s">
        <v>64</v>
      </c>
      <c r="F12" s="77" t="s">
        <v>65</v>
      </c>
    </row>
    <row r="13" spans="2:9" ht="38.450000000000003" customHeight="1" thickBot="1">
      <c r="B13" s="20" t="s">
        <v>63</v>
      </c>
      <c r="C13" s="78"/>
      <c r="D13" s="78"/>
      <c r="E13" s="78"/>
      <c r="F13" s="78"/>
    </row>
    <row r="14" spans="2:9" ht="30" customHeight="1" thickBot="1">
      <c r="B14" s="28">
        <v>43466</v>
      </c>
      <c r="C14" s="23">
        <v>643586</v>
      </c>
      <c r="D14" s="23">
        <v>1612</v>
      </c>
      <c r="E14" s="23">
        <v>8157967</v>
      </c>
      <c r="F14" s="23">
        <v>2145048</v>
      </c>
    </row>
    <row r="15" spans="2:9" ht="30" customHeight="1" thickBot="1">
      <c r="B15" s="29">
        <v>43497</v>
      </c>
      <c r="C15" s="24">
        <v>611398</v>
      </c>
      <c r="D15" s="24">
        <v>1748</v>
      </c>
      <c r="E15" s="24">
        <v>8396018</v>
      </c>
      <c r="F15" s="24">
        <v>2225620</v>
      </c>
    </row>
    <row r="16" spans="2:9" ht="30" customHeight="1" thickBot="1">
      <c r="B16" s="28">
        <v>43525</v>
      </c>
      <c r="C16" s="23">
        <v>656003</v>
      </c>
      <c r="D16" s="23">
        <v>2510</v>
      </c>
      <c r="E16" s="23">
        <v>8414086</v>
      </c>
      <c r="F16" s="23">
        <v>2272559</v>
      </c>
    </row>
    <row r="17" spans="2:6" ht="30" customHeight="1" thickBot="1">
      <c r="B17" s="29">
        <v>43556</v>
      </c>
      <c r="C17" s="24">
        <v>613990</v>
      </c>
      <c r="D17" s="24">
        <v>2701</v>
      </c>
      <c r="E17" s="24">
        <v>8459498</v>
      </c>
      <c r="F17" s="24">
        <v>2289986</v>
      </c>
    </row>
    <row r="18" spans="2:6" ht="30" customHeight="1" thickBot="1">
      <c r="B18" s="28">
        <v>43586</v>
      </c>
      <c r="C18" s="23">
        <v>682458</v>
      </c>
      <c r="D18" s="23">
        <v>2079</v>
      </c>
      <c r="E18" s="23">
        <v>8451564</v>
      </c>
      <c r="F18" s="23">
        <v>2319654</v>
      </c>
    </row>
    <row r="19" spans="2:6" ht="30" customHeight="1" thickBot="1">
      <c r="B19" s="29">
        <v>43617</v>
      </c>
      <c r="C19" s="24">
        <v>605433</v>
      </c>
      <c r="D19" s="24">
        <v>2352</v>
      </c>
      <c r="E19" s="24">
        <v>8501506</v>
      </c>
      <c r="F19" s="24">
        <v>2351467</v>
      </c>
    </row>
    <row r="20" spans="2:6" ht="30" customHeight="1" thickBot="1">
      <c r="B20" s="28">
        <v>43647</v>
      </c>
      <c r="C20" s="23">
        <v>630833</v>
      </c>
      <c r="D20" s="23">
        <v>2046</v>
      </c>
      <c r="E20" s="23">
        <v>8545078</v>
      </c>
      <c r="F20" s="23">
        <v>2371136</v>
      </c>
    </row>
    <row r="21" spans="2:6" ht="30" customHeight="1" thickBot="1">
      <c r="B21" s="29">
        <v>43678</v>
      </c>
      <c r="C21" s="24">
        <v>664983</v>
      </c>
      <c r="D21" s="24">
        <v>1973</v>
      </c>
      <c r="E21" s="24">
        <v>8566169</v>
      </c>
      <c r="F21" s="24">
        <v>2387162</v>
      </c>
    </row>
    <row r="22" spans="2:6" ht="30" customHeight="1" thickBot="1">
      <c r="B22" s="28">
        <v>43709</v>
      </c>
      <c r="C22" s="23">
        <v>663702</v>
      </c>
      <c r="D22" s="23">
        <v>2212</v>
      </c>
      <c r="E22" s="23">
        <v>8639281</v>
      </c>
      <c r="F22" s="23">
        <v>2400917</v>
      </c>
    </row>
    <row r="23" spans="2:6" ht="30" customHeight="1" thickBot="1">
      <c r="B23" s="29">
        <v>43739</v>
      </c>
      <c r="C23" s="24">
        <v>638174</v>
      </c>
      <c r="D23" s="24">
        <v>2878</v>
      </c>
      <c r="E23" s="24">
        <v>8780851</v>
      </c>
      <c r="F23" s="24">
        <v>2414202</v>
      </c>
    </row>
    <row r="24" spans="2:6" ht="30" customHeight="1" thickBot="1">
      <c r="B24" s="28">
        <v>43770</v>
      </c>
      <c r="C24" s="23">
        <v>620083</v>
      </c>
      <c r="D24" s="23">
        <v>2466</v>
      </c>
      <c r="E24" s="23">
        <v>8804615</v>
      </c>
      <c r="F24" s="23">
        <v>2399731</v>
      </c>
    </row>
    <row r="25" spans="2:6" ht="30" customHeight="1" thickBot="1">
      <c r="B25" s="29">
        <v>43800</v>
      </c>
      <c r="C25" s="24">
        <v>686865</v>
      </c>
      <c r="D25" s="24">
        <v>2332</v>
      </c>
      <c r="E25" s="24">
        <v>8559449</v>
      </c>
      <c r="F25" s="24">
        <v>2321130</v>
      </c>
    </row>
    <row r="26" spans="2:6" ht="30" customHeight="1" thickBot="1">
      <c r="B26" s="28">
        <v>43831</v>
      </c>
      <c r="C26" s="23">
        <v>648987</v>
      </c>
      <c r="D26" s="23">
        <v>2310</v>
      </c>
      <c r="E26" s="23">
        <v>8408221</v>
      </c>
      <c r="F26" s="23">
        <v>2186538</v>
      </c>
    </row>
    <row r="27" spans="2:6" ht="30" customHeight="1" thickBot="1">
      <c r="B27" s="29">
        <v>43862</v>
      </c>
      <c r="C27" s="24">
        <v>584608</v>
      </c>
      <c r="D27" s="24">
        <v>1819</v>
      </c>
      <c r="E27" s="24">
        <v>8685651</v>
      </c>
      <c r="F27" s="24">
        <v>2257913</v>
      </c>
    </row>
    <row r="28" spans="2:6" ht="30" customHeight="1" thickBot="1">
      <c r="B28" s="28">
        <v>43891</v>
      </c>
      <c r="C28" s="23">
        <v>597857</v>
      </c>
      <c r="D28" s="23">
        <v>2323</v>
      </c>
      <c r="E28" s="23">
        <v>8607002</v>
      </c>
      <c r="F28" s="23">
        <v>2267074</v>
      </c>
    </row>
    <row r="29" spans="2:6" ht="30" customHeight="1" thickBot="1">
      <c r="B29" s="29">
        <v>43922</v>
      </c>
      <c r="C29" s="24">
        <v>515044</v>
      </c>
      <c r="D29" s="24">
        <v>893</v>
      </c>
      <c r="E29" s="24">
        <v>8025526</v>
      </c>
      <c r="F29" s="24">
        <v>2206434</v>
      </c>
    </row>
    <row r="30" spans="2:6" ht="30" customHeight="1" thickBot="1">
      <c r="B30" s="28">
        <v>43952</v>
      </c>
      <c r="C30" s="23">
        <v>523583</v>
      </c>
      <c r="D30" s="23">
        <v>1265</v>
      </c>
      <c r="E30" s="23">
        <v>8007707</v>
      </c>
      <c r="F30" s="23">
        <v>2216631</v>
      </c>
    </row>
    <row r="31" spans="2:6" ht="30" customHeight="1" thickBot="1">
      <c r="B31" s="29">
        <v>43983</v>
      </c>
      <c r="C31" s="24">
        <v>539932</v>
      </c>
      <c r="D31" s="24">
        <v>1530</v>
      </c>
      <c r="E31" s="24">
        <v>8005853</v>
      </c>
      <c r="F31" s="24">
        <v>2231981</v>
      </c>
    </row>
    <row r="32" spans="2:6" ht="30" customHeight="1" thickBot="1">
      <c r="B32" s="28">
        <v>44013</v>
      </c>
      <c r="C32" s="23">
        <v>576052</v>
      </c>
      <c r="D32" s="23">
        <v>2261</v>
      </c>
      <c r="E32" s="23">
        <v>8047373</v>
      </c>
      <c r="F32" s="23">
        <v>2253627</v>
      </c>
    </row>
    <row r="33" spans="2:6" ht="30" customHeight="1" thickBot="1">
      <c r="B33" s="29">
        <v>44044</v>
      </c>
      <c r="C33" s="24">
        <v>594089</v>
      </c>
      <c r="D33" s="24">
        <v>3131</v>
      </c>
      <c r="E33" s="24">
        <v>8079071</v>
      </c>
      <c r="F33" s="24">
        <v>2270977</v>
      </c>
    </row>
    <row r="34" spans="2:6" ht="30" customHeight="1" thickBot="1">
      <c r="B34" s="28">
        <v>44075</v>
      </c>
      <c r="C34" s="23">
        <v>585919</v>
      </c>
      <c r="D34" s="23">
        <v>3129</v>
      </c>
      <c r="E34" s="23">
        <v>8233451</v>
      </c>
      <c r="F34" s="23">
        <v>2312639</v>
      </c>
    </row>
    <row r="35" spans="2:6" ht="30" customHeight="1" thickBot="1">
      <c r="B35" s="29">
        <v>44105</v>
      </c>
      <c r="C35" s="24">
        <v>606865</v>
      </c>
      <c r="D35" s="24">
        <v>2952</v>
      </c>
      <c r="E35" s="24">
        <v>8337755</v>
      </c>
      <c r="F35" s="24">
        <v>2349580</v>
      </c>
    </row>
    <row r="36" spans="2:6" ht="30" customHeight="1" thickBot="1">
      <c r="B36" s="28">
        <v>44136</v>
      </c>
      <c r="C36" s="23">
        <v>641418</v>
      </c>
      <c r="D36" s="23">
        <v>2638</v>
      </c>
      <c r="E36" s="23">
        <v>8411139</v>
      </c>
      <c r="F36" s="23">
        <v>2373307</v>
      </c>
    </row>
    <row r="37" spans="2:6" ht="30" customHeight="1" thickBot="1">
      <c r="B37" s="29">
        <v>44166</v>
      </c>
      <c r="C37" s="24">
        <v>683302</v>
      </c>
      <c r="D37" s="24">
        <v>3095</v>
      </c>
      <c r="E37" s="24">
        <v>8319821</v>
      </c>
      <c r="F37" s="24">
        <v>2343237</v>
      </c>
    </row>
    <row r="38" spans="2:6" ht="30" customHeight="1" thickBot="1">
      <c r="B38" s="28">
        <v>44197</v>
      </c>
      <c r="C38" s="23">
        <v>578478</v>
      </c>
      <c r="D38" s="23">
        <v>2489</v>
      </c>
      <c r="E38" s="23">
        <v>8238937</v>
      </c>
      <c r="F38" s="23">
        <v>2190952</v>
      </c>
    </row>
    <row r="39" spans="2:6" ht="30" customHeight="1" thickBot="1">
      <c r="B39" s="29">
        <v>44228</v>
      </c>
      <c r="C39" s="24">
        <v>605718</v>
      </c>
      <c r="D39" s="24">
        <v>2606</v>
      </c>
      <c r="E39" s="24">
        <v>8453642</v>
      </c>
      <c r="F39" s="24">
        <v>2260141</v>
      </c>
    </row>
    <row r="40" spans="2:6" ht="30" customHeight="1" thickBot="1">
      <c r="B40" s="28">
        <v>44256</v>
      </c>
      <c r="C40" s="23">
        <v>640156</v>
      </c>
      <c r="D40" s="23">
        <v>2792</v>
      </c>
      <c r="E40" s="23">
        <v>8566338</v>
      </c>
      <c r="F40" s="23">
        <v>2321786</v>
      </c>
    </row>
    <row r="41" spans="2:6" ht="30" customHeight="1" thickBot="1">
      <c r="B41" s="29">
        <v>44287</v>
      </c>
      <c r="C41" s="24">
        <v>603491</v>
      </c>
      <c r="D41" s="24">
        <v>3577</v>
      </c>
      <c r="E41" s="24">
        <v>8650723</v>
      </c>
      <c r="F41" s="24">
        <v>2346183</v>
      </c>
    </row>
    <row r="42" spans="2:6" ht="30" customHeight="1" thickBot="1">
      <c r="B42" s="28">
        <v>44317</v>
      </c>
      <c r="C42" s="23">
        <v>579365</v>
      </c>
      <c r="D42" s="23">
        <v>1918</v>
      </c>
      <c r="E42" s="23">
        <v>8619558</v>
      </c>
      <c r="F42" s="23">
        <v>2358085</v>
      </c>
    </row>
    <row r="43" spans="2:6" ht="30" customHeight="1" thickBot="1">
      <c r="B43" s="29">
        <v>44348</v>
      </c>
      <c r="C43" s="24">
        <v>573155</v>
      </c>
      <c r="D43" s="24">
        <v>2248</v>
      </c>
      <c r="E43" s="24">
        <v>8699502</v>
      </c>
      <c r="F43" s="24">
        <v>2375228</v>
      </c>
    </row>
    <row r="44" spans="2:6" ht="30" customHeight="1" thickBot="1">
      <c r="B44" s="28">
        <v>44378</v>
      </c>
      <c r="C44" s="23">
        <v>585907</v>
      </c>
      <c r="D44" s="23">
        <v>2063</v>
      </c>
      <c r="E44" s="23">
        <v>8790082</v>
      </c>
      <c r="F44" s="23">
        <v>2391532</v>
      </c>
    </row>
    <row r="45" spans="2:6" ht="30" customHeight="1" thickBot="1">
      <c r="B45" s="29">
        <v>44409</v>
      </c>
      <c r="C45" s="24">
        <v>613050</v>
      </c>
      <c r="D45" s="24">
        <v>3195</v>
      </c>
      <c r="E45" s="24">
        <v>8900970</v>
      </c>
      <c r="F45" s="24">
        <v>2414453</v>
      </c>
    </row>
    <row r="46" spans="2:6" ht="30" customHeight="1" thickBot="1">
      <c r="B46" s="28">
        <v>44440</v>
      </c>
      <c r="C46" s="23">
        <v>616792</v>
      </c>
      <c r="D46" s="23">
        <v>2366</v>
      </c>
      <c r="E46" s="23">
        <v>9026877</v>
      </c>
      <c r="F46" s="23">
        <v>2439739</v>
      </c>
    </row>
    <row r="47" spans="2:6" ht="30" customHeight="1" thickBot="1">
      <c r="B47" s="29">
        <v>44470</v>
      </c>
      <c r="C47" s="24">
        <v>625961</v>
      </c>
      <c r="D47" s="24">
        <v>4024</v>
      </c>
      <c r="E47" s="24">
        <v>9105915</v>
      </c>
      <c r="F47" s="24">
        <v>2458064</v>
      </c>
    </row>
    <row r="48" spans="2:6" ht="30" customHeight="1" thickBot="1">
      <c r="B48" s="28">
        <v>44501</v>
      </c>
      <c r="C48" s="23">
        <v>677373</v>
      </c>
      <c r="D48" s="23">
        <v>3573</v>
      </c>
      <c r="E48" s="23">
        <v>9163625</v>
      </c>
      <c r="F48" s="23">
        <v>2475672</v>
      </c>
    </row>
    <row r="49" spans="2:6" ht="30" customHeight="1" thickBot="1">
      <c r="B49" s="29">
        <v>44531</v>
      </c>
      <c r="C49" s="24">
        <v>685424</v>
      </c>
      <c r="D49" s="24">
        <v>2498</v>
      </c>
      <c r="E49" s="24">
        <v>9036765</v>
      </c>
      <c r="F49" s="24">
        <v>2432773</v>
      </c>
    </row>
    <row r="50" spans="2:6" ht="30" customHeight="1" thickBot="1">
      <c r="B50" s="28">
        <v>44562</v>
      </c>
      <c r="C50" s="23">
        <v>596729</v>
      </c>
      <c r="D50" s="23">
        <v>2054</v>
      </c>
      <c r="E50" s="23">
        <v>8993402</v>
      </c>
      <c r="F50" s="23">
        <v>2365424</v>
      </c>
    </row>
    <row r="51" spans="2:6" ht="30" customHeight="1" thickBot="1">
      <c r="B51" s="29">
        <v>44593</v>
      </c>
      <c r="C51" s="24">
        <v>629705</v>
      </c>
      <c r="D51" s="24">
        <v>2162</v>
      </c>
      <c r="E51" s="24">
        <v>9204081</v>
      </c>
      <c r="F51" s="24">
        <v>2448079</v>
      </c>
    </row>
    <row r="52" spans="2:6" ht="30" customHeight="1" thickBot="1">
      <c r="B52" s="28">
        <v>44621</v>
      </c>
      <c r="C52" s="23">
        <v>702411</v>
      </c>
      <c r="D52" s="23">
        <v>3314</v>
      </c>
      <c r="E52" s="23">
        <v>9299532</v>
      </c>
      <c r="F52" s="23">
        <v>2471998</v>
      </c>
    </row>
    <row r="53" spans="2:6" ht="30" customHeight="1" thickBot="1">
      <c r="B53" s="29">
        <v>44652</v>
      </c>
      <c r="C53" s="24">
        <v>628077</v>
      </c>
      <c r="D53" s="24">
        <v>3157</v>
      </c>
      <c r="E53" s="24">
        <v>9344514</v>
      </c>
      <c r="F53" s="24">
        <v>2466239</v>
      </c>
    </row>
    <row r="54" spans="2:6" ht="30" customHeight="1" thickBot="1">
      <c r="B54" s="28">
        <v>44682</v>
      </c>
      <c r="C54" s="23">
        <v>689034</v>
      </c>
      <c r="D54" s="23">
        <v>2766</v>
      </c>
      <c r="E54" s="23">
        <v>9395059</v>
      </c>
      <c r="F54" s="23">
        <v>2470289</v>
      </c>
    </row>
    <row r="55" spans="2:6" ht="30" customHeight="1" thickBot="1">
      <c r="B55" s="29">
        <v>44713</v>
      </c>
      <c r="C55" s="24">
        <v>673001</v>
      </c>
      <c r="D55" s="24">
        <v>3414</v>
      </c>
      <c r="E55" s="24">
        <v>9423833</v>
      </c>
      <c r="F55" s="24">
        <v>2447865</v>
      </c>
    </row>
    <row r="56" spans="2:6" ht="30" customHeight="1" thickBot="1">
      <c r="B56" s="28">
        <v>44743</v>
      </c>
      <c r="C56" s="23">
        <v>669045</v>
      </c>
      <c r="D56" s="23">
        <v>3095</v>
      </c>
      <c r="E56" s="23">
        <v>9401387</v>
      </c>
      <c r="F56" s="23">
        <v>2421580</v>
      </c>
    </row>
    <row r="57" spans="2:6" ht="30" customHeight="1" thickBot="1">
      <c r="B57" s="29">
        <v>44774</v>
      </c>
      <c r="C57" s="24">
        <v>666820</v>
      </c>
      <c r="D57" s="24">
        <v>3302</v>
      </c>
      <c r="E57" s="24">
        <v>9337465</v>
      </c>
      <c r="F57" s="24">
        <v>2289005</v>
      </c>
    </row>
    <row r="58" spans="2:6" ht="30" customHeight="1">
      <c r="B58" s="46"/>
    </row>
    <row r="59" spans="2:6" ht="54.6" customHeight="1">
      <c r="B59" s="52" t="s">
        <v>54</v>
      </c>
      <c r="C59" s="52"/>
      <c r="D59" s="52"/>
      <c r="E59" s="52"/>
      <c r="F59" s="52"/>
    </row>
    <row r="60" spans="2:6">
      <c r="B60" s="52" t="s">
        <v>55</v>
      </c>
      <c r="C60" s="52"/>
      <c r="D60" s="52"/>
      <c r="E60" s="52"/>
      <c r="F60" s="52"/>
    </row>
    <row r="61" spans="2:6">
      <c r="B61" s="19"/>
      <c r="C61" s="19"/>
      <c r="D61" s="19"/>
      <c r="E61" s="19"/>
      <c r="F61" s="19"/>
    </row>
  </sheetData>
  <mergeCells count="11">
    <mergeCell ref="B59:F59"/>
    <mergeCell ref="B60:F60"/>
    <mergeCell ref="B8:F8"/>
    <mergeCell ref="B11:B12"/>
    <mergeCell ref="C11:D11"/>
    <mergeCell ref="E11:F11"/>
    <mergeCell ref="C12:C13"/>
    <mergeCell ref="D12:D13"/>
    <mergeCell ref="E12:E13"/>
    <mergeCell ref="F12:F13"/>
    <mergeCell ref="B9:H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7:H59"/>
  <sheetViews>
    <sheetView topLeftCell="A46" zoomScaleNormal="100" workbookViewId="0">
      <selection activeCell="D59" sqref="D59"/>
    </sheetView>
  </sheetViews>
  <sheetFormatPr baseColWidth="10" defaultColWidth="10.85546875" defaultRowHeight="16.5"/>
  <cols>
    <col min="1" max="1" width="5.7109375" style="2" customWidth="1"/>
    <col min="2" max="2" width="28.7109375" style="2" customWidth="1"/>
    <col min="3" max="4" width="23" style="2" customWidth="1"/>
    <col min="5" max="16384" width="10.85546875" style="2"/>
  </cols>
  <sheetData>
    <row r="7" spans="2:8" ht="23.1" customHeight="1"/>
    <row r="8" spans="2:8" ht="20.45" customHeight="1">
      <c r="B8" s="56" t="s">
        <v>88</v>
      </c>
      <c r="C8" s="56"/>
      <c r="D8" s="56"/>
      <c r="E8" s="56"/>
      <c r="F8" s="56"/>
    </row>
    <row r="9" spans="2:8" ht="20.25" customHeight="1">
      <c r="B9" s="57" t="s">
        <v>108</v>
      </c>
      <c r="C9" s="57"/>
      <c r="D9" s="57"/>
      <c r="E9" s="57"/>
      <c r="F9" s="57"/>
      <c r="G9" s="57"/>
      <c r="H9" s="57"/>
    </row>
    <row r="11" spans="2:8" ht="25.35" customHeight="1">
      <c r="B11" s="16"/>
      <c r="C11" s="67" t="s">
        <v>64</v>
      </c>
      <c r="D11" s="68"/>
    </row>
    <row r="12" spans="2:8" ht="29.1" customHeight="1" thickBot="1">
      <c r="B12" s="16" t="s">
        <v>63</v>
      </c>
      <c r="C12" s="22" t="s">
        <v>93</v>
      </c>
      <c r="D12" s="22" t="s">
        <v>94</v>
      </c>
    </row>
    <row r="13" spans="2:8" ht="30" customHeight="1" thickBot="1">
      <c r="B13" s="28">
        <v>43466</v>
      </c>
      <c r="C13" s="23">
        <v>2951</v>
      </c>
      <c r="D13" s="23">
        <v>427430</v>
      </c>
    </row>
    <row r="14" spans="2:8" ht="30" customHeight="1" thickBot="1">
      <c r="B14" s="29">
        <v>43497</v>
      </c>
      <c r="C14" s="24">
        <v>3197</v>
      </c>
      <c r="D14" s="24">
        <v>433231</v>
      </c>
    </row>
    <row r="15" spans="2:8" ht="30" customHeight="1" thickBot="1">
      <c r="B15" s="28">
        <v>43525</v>
      </c>
      <c r="C15" s="23">
        <v>3212</v>
      </c>
      <c r="D15" s="23">
        <v>437004</v>
      </c>
    </row>
    <row r="16" spans="2:8" ht="30" customHeight="1" thickBot="1">
      <c r="B16" s="29">
        <v>43556</v>
      </c>
      <c r="C16" s="24">
        <v>3286</v>
      </c>
      <c r="D16" s="24">
        <v>438912</v>
      </c>
    </row>
    <row r="17" spans="2:4" ht="30" customHeight="1" thickBot="1">
      <c r="B17" s="28">
        <v>43586</v>
      </c>
      <c r="C17" s="23">
        <v>3461</v>
      </c>
      <c r="D17" s="23">
        <v>441803</v>
      </c>
    </row>
    <row r="18" spans="2:4" ht="30" customHeight="1" thickBot="1">
      <c r="B18" s="29">
        <v>43617</v>
      </c>
      <c r="C18" s="24">
        <v>3221</v>
      </c>
      <c r="D18" s="24">
        <v>444403</v>
      </c>
    </row>
    <row r="19" spans="2:4" ht="30" customHeight="1" thickBot="1">
      <c r="B19" s="28">
        <v>43647</v>
      </c>
      <c r="C19" s="23">
        <v>3428</v>
      </c>
      <c r="D19" s="23">
        <v>446600</v>
      </c>
    </row>
    <row r="20" spans="2:4" ht="30" customHeight="1" thickBot="1">
      <c r="B20" s="29">
        <v>43678</v>
      </c>
      <c r="C20" s="24">
        <v>3394</v>
      </c>
      <c r="D20" s="24">
        <v>449182</v>
      </c>
    </row>
    <row r="21" spans="2:4" ht="30" customHeight="1" thickBot="1">
      <c r="B21" s="28">
        <v>43709</v>
      </c>
      <c r="C21" s="23">
        <v>3405</v>
      </c>
      <c r="D21" s="23">
        <v>451752</v>
      </c>
    </row>
    <row r="22" spans="2:4" ht="30" customHeight="1" thickBot="1">
      <c r="B22" s="29">
        <v>43739</v>
      </c>
      <c r="C22" s="24">
        <v>3510</v>
      </c>
      <c r="D22" s="24">
        <v>454132</v>
      </c>
    </row>
    <row r="23" spans="2:4" ht="30" customHeight="1" thickBot="1">
      <c r="B23" s="28">
        <v>43770</v>
      </c>
      <c r="C23" s="23">
        <v>3486</v>
      </c>
      <c r="D23" s="23">
        <v>455182</v>
      </c>
    </row>
    <row r="24" spans="2:4" ht="30" customHeight="1" thickBot="1">
      <c r="B24" s="29">
        <v>43800</v>
      </c>
      <c r="C24" s="24">
        <v>3510</v>
      </c>
      <c r="D24" s="24">
        <v>451773</v>
      </c>
    </row>
    <row r="25" spans="2:4" ht="30" customHeight="1" thickBot="1">
      <c r="B25" s="28">
        <v>43831</v>
      </c>
      <c r="C25" s="23">
        <v>2999</v>
      </c>
      <c r="D25" s="23">
        <v>446986</v>
      </c>
    </row>
    <row r="26" spans="2:4" ht="30" customHeight="1" thickBot="1">
      <c r="B26" s="29">
        <v>43862</v>
      </c>
      <c r="C26" s="24">
        <v>3271</v>
      </c>
      <c r="D26" s="24">
        <v>451753</v>
      </c>
    </row>
    <row r="27" spans="2:4" ht="30" customHeight="1" thickBot="1">
      <c r="B27" s="28">
        <v>43891</v>
      </c>
      <c r="C27" s="23">
        <v>3271</v>
      </c>
      <c r="D27" s="23">
        <v>451169</v>
      </c>
    </row>
    <row r="28" spans="2:4" ht="30" customHeight="1" thickBot="1">
      <c r="B28" s="29">
        <v>43922</v>
      </c>
      <c r="C28" s="24">
        <v>2165</v>
      </c>
      <c r="D28" s="24">
        <v>438223</v>
      </c>
    </row>
    <row r="29" spans="2:4" ht="30" customHeight="1" thickBot="1">
      <c r="B29" s="28">
        <v>43952</v>
      </c>
      <c r="C29" s="23">
        <v>2466</v>
      </c>
      <c r="D29" s="23">
        <v>437948</v>
      </c>
    </row>
    <row r="30" spans="2:4" ht="30" customHeight="1" thickBot="1">
      <c r="B30" s="29">
        <v>43983</v>
      </c>
      <c r="C30" s="24">
        <v>2848</v>
      </c>
      <c r="D30" s="24">
        <v>438902</v>
      </c>
    </row>
    <row r="31" spans="2:4" ht="30" customHeight="1" thickBot="1">
      <c r="B31" s="28">
        <v>44013</v>
      </c>
      <c r="C31" s="23">
        <v>3131</v>
      </c>
      <c r="D31" s="23">
        <v>439778</v>
      </c>
    </row>
    <row r="32" spans="2:4" ht="30" customHeight="1" thickBot="1">
      <c r="B32" s="29">
        <v>44044</v>
      </c>
      <c r="C32" s="24">
        <v>3148</v>
      </c>
      <c r="D32" s="24">
        <v>440194</v>
      </c>
    </row>
    <row r="33" spans="2:4" ht="30" customHeight="1" thickBot="1">
      <c r="B33" s="28">
        <v>44075</v>
      </c>
      <c r="C33" s="23">
        <v>3348</v>
      </c>
      <c r="D33" s="23">
        <v>443239</v>
      </c>
    </row>
    <row r="34" spans="2:4" ht="30" customHeight="1" thickBot="1">
      <c r="B34" s="29">
        <v>44105</v>
      </c>
      <c r="C34" s="24">
        <v>3364</v>
      </c>
      <c r="D34" s="24">
        <v>446821</v>
      </c>
    </row>
    <row r="35" spans="2:4" ht="30" customHeight="1" thickBot="1">
      <c r="B35" s="28">
        <v>44136</v>
      </c>
      <c r="C35" s="23">
        <v>3413</v>
      </c>
      <c r="D35" s="23">
        <v>449327</v>
      </c>
    </row>
    <row r="36" spans="2:4" ht="30" customHeight="1" thickBot="1">
      <c r="B36" s="29">
        <v>44166</v>
      </c>
      <c r="C36" s="24">
        <v>3577</v>
      </c>
      <c r="D36" s="24">
        <v>447764</v>
      </c>
    </row>
    <row r="37" spans="2:4" ht="30" customHeight="1" thickBot="1">
      <c r="B37" s="28">
        <v>44197</v>
      </c>
      <c r="C37" s="23">
        <v>2966</v>
      </c>
      <c r="D37" s="23">
        <v>446228</v>
      </c>
    </row>
    <row r="38" spans="2:4" ht="30" customHeight="1" thickBot="1">
      <c r="B38" s="29">
        <v>44228</v>
      </c>
      <c r="C38" s="24">
        <v>3260</v>
      </c>
      <c r="D38" s="24">
        <v>452516</v>
      </c>
    </row>
    <row r="39" spans="2:4" ht="30" customHeight="1" thickBot="1">
      <c r="B39" s="28">
        <v>44256</v>
      </c>
      <c r="C39" s="23">
        <v>3561</v>
      </c>
      <c r="D39" s="23">
        <v>456836</v>
      </c>
    </row>
    <row r="40" spans="2:4" ht="30" customHeight="1" thickBot="1">
      <c r="B40" s="29">
        <v>44287</v>
      </c>
      <c r="C40" s="24">
        <v>3454</v>
      </c>
      <c r="D40" s="24">
        <v>459021</v>
      </c>
    </row>
    <row r="41" spans="2:4" ht="30" customHeight="1" thickBot="1">
      <c r="B41" s="28">
        <v>44317</v>
      </c>
      <c r="C41" s="23">
        <v>3001</v>
      </c>
      <c r="D41" s="23">
        <v>460477</v>
      </c>
    </row>
    <row r="42" spans="2:4" ht="30" customHeight="1" thickBot="1">
      <c r="B42" s="29">
        <v>44348</v>
      </c>
      <c r="C42" s="24">
        <v>3305</v>
      </c>
      <c r="D42" s="24">
        <v>461981</v>
      </c>
    </row>
    <row r="43" spans="2:4" ht="30" customHeight="1" thickBot="1">
      <c r="B43" s="28">
        <v>44378</v>
      </c>
      <c r="C43" s="23">
        <v>3693</v>
      </c>
      <c r="D43" s="23">
        <v>464367</v>
      </c>
    </row>
    <row r="44" spans="2:4" ht="30" customHeight="1" thickBot="1">
      <c r="B44" s="29">
        <v>44409</v>
      </c>
      <c r="C44" s="24">
        <v>3542</v>
      </c>
      <c r="D44" s="24">
        <v>467336</v>
      </c>
    </row>
    <row r="45" spans="2:4" ht="30" customHeight="1" thickBot="1">
      <c r="B45" s="28">
        <v>44440</v>
      </c>
      <c r="C45" s="23">
        <v>3459</v>
      </c>
      <c r="D45" s="23">
        <v>470802</v>
      </c>
    </row>
    <row r="46" spans="2:4" ht="30" customHeight="1" thickBot="1">
      <c r="B46" s="29">
        <v>44470</v>
      </c>
      <c r="C46" s="24">
        <v>3465</v>
      </c>
      <c r="D46" s="24">
        <v>473476</v>
      </c>
    </row>
    <row r="47" spans="2:4" ht="30" customHeight="1" thickBot="1">
      <c r="B47" s="28">
        <v>44501</v>
      </c>
      <c r="C47" s="23">
        <v>3600</v>
      </c>
      <c r="D47" s="23">
        <v>475158</v>
      </c>
    </row>
    <row r="48" spans="2:4" ht="30" customHeight="1" thickBot="1">
      <c r="B48" s="29">
        <v>44531</v>
      </c>
      <c r="C48" s="24">
        <v>3683</v>
      </c>
      <c r="D48" s="24">
        <v>472769</v>
      </c>
    </row>
    <row r="49" spans="2:4" ht="30" customHeight="1" thickBot="1">
      <c r="B49" s="28">
        <v>44562</v>
      </c>
      <c r="C49" s="23">
        <v>3088</v>
      </c>
      <c r="D49" s="23">
        <v>469407</v>
      </c>
    </row>
    <row r="50" spans="2:4" ht="30" customHeight="1" thickBot="1">
      <c r="B50" s="29">
        <v>44593</v>
      </c>
      <c r="C50" s="24">
        <v>3295</v>
      </c>
      <c r="D50" s="24">
        <v>476370</v>
      </c>
    </row>
    <row r="51" spans="2:4" ht="30" customHeight="1" thickBot="1">
      <c r="B51" s="28">
        <v>44621</v>
      </c>
      <c r="C51" s="23">
        <v>3567</v>
      </c>
      <c r="D51" s="23">
        <v>480097</v>
      </c>
    </row>
    <row r="52" spans="2:4" ht="30" customHeight="1" thickBot="1">
      <c r="B52" s="29">
        <v>44652</v>
      </c>
      <c r="C52" s="24">
        <v>3441</v>
      </c>
      <c r="D52" s="24">
        <v>481632</v>
      </c>
    </row>
    <row r="53" spans="2:4" ht="30" customHeight="1" thickBot="1">
      <c r="B53" s="28">
        <v>44682</v>
      </c>
      <c r="C53" s="23">
        <v>3531</v>
      </c>
      <c r="D53" s="23">
        <v>483908</v>
      </c>
    </row>
    <row r="54" spans="2:4" ht="30" customHeight="1" thickBot="1">
      <c r="B54" s="29">
        <v>44713</v>
      </c>
      <c r="C54" s="24">
        <v>3562</v>
      </c>
      <c r="D54" s="24">
        <v>484502</v>
      </c>
    </row>
    <row r="55" spans="2:4" ht="30" customHeight="1" thickBot="1">
      <c r="B55" s="28">
        <v>44743</v>
      </c>
      <c r="C55" s="23">
        <v>3525</v>
      </c>
      <c r="D55" s="23">
        <v>482177</v>
      </c>
    </row>
    <row r="56" spans="2:4" ht="30" customHeight="1" thickBot="1">
      <c r="B56" s="29">
        <v>44774</v>
      </c>
      <c r="C56" s="24">
        <v>3639</v>
      </c>
      <c r="D56" s="24">
        <v>455121</v>
      </c>
    </row>
    <row r="57" spans="2:4" ht="54.6" customHeight="1">
      <c r="B57" s="52" t="s">
        <v>54</v>
      </c>
      <c r="C57" s="52"/>
      <c r="D57" s="52"/>
    </row>
    <row r="58" spans="2:4">
      <c r="B58" s="52" t="s">
        <v>55</v>
      </c>
      <c r="C58" s="52"/>
      <c r="D58" s="52"/>
    </row>
    <row r="59" spans="2:4">
      <c r="B59" s="19"/>
      <c r="C59" s="19"/>
      <c r="D59" s="19"/>
    </row>
  </sheetData>
  <mergeCells count="5">
    <mergeCell ref="B8:F8"/>
    <mergeCell ref="C11:D11"/>
    <mergeCell ref="B57:D57"/>
    <mergeCell ref="B58:D58"/>
    <mergeCell ref="B9:H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7:Q59"/>
  <sheetViews>
    <sheetView topLeftCell="A43" zoomScaleNormal="100" workbookViewId="0">
      <selection activeCell="B8" sqref="B8:H8"/>
    </sheetView>
  </sheetViews>
  <sheetFormatPr baseColWidth="10" defaultColWidth="10.85546875" defaultRowHeight="16.5"/>
  <cols>
    <col min="1" max="1" width="5.7109375" style="2" customWidth="1"/>
    <col min="2" max="2" width="28.7109375" style="2" customWidth="1"/>
    <col min="3" max="3" width="21.42578125" style="2" customWidth="1"/>
    <col min="4" max="4" width="14.7109375" style="2" customWidth="1"/>
    <col min="5" max="5" width="15.42578125" style="2" customWidth="1"/>
    <col min="6" max="6" width="22.85546875" style="2" customWidth="1"/>
    <col min="7" max="7" width="20.140625" style="2" customWidth="1"/>
    <col min="8" max="9" width="14.28515625" style="2" customWidth="1"/>
    <col min="10" max="10" width="22.85546875" style="2" customWidth="1"/>
    <col min="11" max="12" width="11.140625" style="2" customWidth="1"/>
    <col min="13" max="14" width="10.85546875" style="2"/>
    <col min="15" max="15" width="12.85546875" style="2" bestFit="1" customWidth="1"/>
    <col min="16" max="16384" width="10.85546875" style="2"/>
  </cols>
  <sheetData>
    <row r="7" spans="2:10" ht="23.1" customHeight="1"/>
    <row r="8" spans="2:10" ht="20.25">
      <c r="B8" s="56" t="s">
        <v>87</v>
      </c>
      <c r="C8" s="56"/>
      <c r="D8" s="56"/>
      <c r="E8" s="56"/>
      <c r="F8" s="56"/>
      <c r="G8" s="56"/>
      <c r="H8" s="56"/>
    </row>
    <row r="9" spans="2:10" ht="20.25" customHeight="1">
      <c r="B9" s="57" t="s">
        <v>108</v>
      </c>
      <c r="C9" s="57"/>
      <c r="D9" s="57"/>
      <c r="E9" s="57"/>
      <c r="F9" s="57"/>
      <c r="G9" s="57"/>
      <c r="H9" s="57"/>
    </row>
    <row r="10" spans="2:10">
      <c r="C10" s="3"/>
      <c r="D10" s="3"/>
      <c r="E10" s="3"/>
      <c r="F10" s="3"/>
      <c r="G10" s="3"/>
      <c r="H10" s="3"/>
    </row>
    <row r="11" spans="2:10" ht="30" customHeight="1">
      <c r="B11" s="16"/>
      <c r="C11" s="67" t="s">
        <v>5</v>
      </c>
      <c r="D11" s="68"/>
      <c r="E11" s="68"/>
      <c r="F11" s="72"/>
      <c r="G11" s="79" t="s">
        <v>88</v>
      </c>
      <c r="H11" s="80"/>
      <c r="I11" s="80"/>
      <c r="J11" s="80"/>
    </row>
    <row r="12" spans="2:10" ht="30" customHeight="1" thickBot="1">
      <c r="B12" s="16" t="s">
        <v>63</v>
      </c>
      <c r="C12" s="22" t="s">
        <v>89</v>
      </c>
      <c r="D12" s="22" t="s">
        <v>90</v>
      </c>
      <c r="E12" s="22" t="s">
        <v>91</v>
      </c>
      <c r="F12" s="22" t="s">
        <v>92</v>
      </c>
      <c r="G12" s="22" t="s">
        <v>89</v>
      </c>
      <c r="H12" s="22" t="s">
        <v>90</v>
      </c>
      <c r="I12" s="22" t="s">
        <v>91</v>
      </c>
      <c r="J12" s="22" t="s">
        <v>92</v>
      </c>
    </row>
    <row r="13" spans="2:10" ht="30" customHeight="1" thickBot="1">
      <c r="B13" s="28">
        <v>43466</v>
      </c>
      <c r="C13" s="23">
        <v>1044148</v>
      </c>
      <c r="D13" s="23">
        <v>1456649</v>
      </c>
      <c r="E13" s="23">
        <v>1595274</v>
      </c>
      <c r="F13" s="23">
        <v>4705482</v>
      </c>
      <c r="G13" s="23">
        <v>338305</v>
      </c>
      <c r="H13" s="23">
        <v>69025</v>
      </c>
      <c r="I13" s="23">
        <v>17202</v>
      </c>
      <c r="J13" s="30">
        <v>5849</v>
      </c>
    </row>
    <row r="14" spans="2:10" ht="30" customHeight="1" thickBot="1">
      <c r="B14" s="29">
        <v>43497</v>
      </c>
      <c r="C14" s="24">
        <v>1061432</v>
      </c>
      <c r="D14" s="24">
        <v>1506544</v>
      </c>
      <c r="E14" s="24">
        <v>1642879</v>
      </c>
      <c r="F14" s="24">
        <v>4796561</v>
      </c>
      <c r="G14" s="24">
        <v>341139</v>
      </c>
      <c r="H14" s="24">
        <v>71520</v>
      </c>
      <c r="I14" s="24">
        <v>17763</v>
      </c>
      <c r="J14" s="31">
        <v>6006</v>
      </c>
    </row>
    <row r="15" spans="2:10" ht="30" customHeight="1" thickBot="1">
      <c r="B15" s="28">
        <v>43525</v>
      </c>
      <c r="C15" s="23">
        <v>1071268</v>
      </c>
      <c r="D15" s="23">
        <v>1522528</v>
      </c>
      <c r="E15" s="23">
        <v>1657567</v>
      </c>
      <c r="F15" s="23">
        <v>4818726</v>
      </c>
      <c r="G15" s="23">
        <v>344046</v>
      </c>
      <c r="H15" s="23">
        <v>72283</v>
      </c>
      <c r="I15" s="23">
        <v>17873</v>
      </c>
      <c r="J15" s="30">
        <v>6014</v>
      </c>
    </row>
    <row r="16" spans="2:10" ht="30" customHeight="1" thickBot="1">
      <c r="B16" s="29">
        <v>43556</v>
      </c>
      <c r="C16" s="24">
        <v>1076590</v>
      </c>
      <c r="D16" s="24">
        <v>1518561</v>
      </c>
      <c r="E16" s="24">
        <v>1655921</v>
      </c>
      <c r="F16" s="24">
        <v>4822416</v>
      </c>
      <c r="G16" s="24">
        <v>346102</v>
      </c>
      <c r="H16" s="24">
        <v>72208</v>
      </c>
      <c r="I16" s="24">
        <v>17878</v>
      </c>
      <c r="J16" s="31">
        <v>6010</v>
      </c>
    </row>
    <row r="17" spans="2:17" ht="30" customHeight="1" thickBot="1">
      <c r="B17" s="28">
        <v>43586</v>
      </c>
      <c r="C17" s="23">
        <v>1082507</v>
      </c>
      <c r="D17" s="23">
        <v>1533598</v>
      </c>
      <c r="E17" s="23">
        <v>1673309</v>
      </c>
      <c r="F17" s="23">
        <v>4844608</v>
      </c>
      <c r="G17" s="23">
        <v>348159</v>
      </c>
      <c r="H17" s="23">
        <v>72972</v>
      </c>
      <c r="I17" s="23">
        <v>18086</v>
      </c>
      <c r="J17" s="30">
        <v>6047</v>
      </c>
    </row>
    <row r="18" spans="2:17" ht="30" customHeight="1" thickBot="1">
      <c r="B18" s="29">
        <v>43617</v>
      </c>
      <c r="C18" s="24">
        <v>1089387</v>
      </c>
      <c r="D18" s="24">
        <v>1531355</v>
      </c>
      <c r="E18" s="24">
        <v>1665100</v>
      </c>
      <c r="F18" s="24">
        <v>4821097</v>
      </c>
      <c r="G18" s="24">
        <v>350818</v>
      </c>
      <c r="H18" s="24">
        <v>72842</v>
      </c>
      <c r="I18" s="24">
        <v>17962</v>
      </c>
      <c r="J18" s="31">
        <v>6002</v>
      </c>
    </row>
    <row r="19" spans="2:17" ht="30" customHeight="1" thickBot="1">
      <c r="B19" s="28">
        <v>43647</v>
      </c>
      <c r="C19" s="23">
        <v>1094610</v>
      </c>
      <c r="D19" s="23">
        <v>1546930</v>
      </c>
      <c r="E19" s="23">
        <v>1674789</v>
      </c>
      <c r="F19" s="23">
        <v>4859582</v>
      </c>
      <c r="G19" s="23">
        <v>352222</v>
      </c>
      <c r="H19" s="23">
        <v>73618</v>
      </c>
      <c r="I19" s="23">
        <v>18128</v>
      </c>
      <c r="J19" s="30">
        <v>6060</v>
      </c>
    </row>
    <row r="20" spans="2:17" ht="30" customHeight="1" thickBot="1">
      <c r="B20" s="29">
        <v>43678</v>
      </c>
      <c r="C20" s="24">
        <v>1102488</v>
      </c>
      <c r="D20" s="24">
        <v>1556072</v>
      </c>
      <c r="E20" s="24">
        <v>1678763</v>
      </c>
      <c r="F20" s="24">
        <v>4893829</v>
      </c>
      <c r="G20" s="24">
        <v>354238</v>
      </c>
      <c r="H20" s="24">
        <v>74001</v>
      </c>
      <c r="I20" s="24">
        <v>18208</v>
      </c>
      <c r="J20" s="31">
        <v>6129</v>
      </c>
    </row>
    <row r="21" spans="2:17" ht="30" customHeight="1" thickBot="1">
      <c r="B21" s="28">
        <v>43709</v>
      </c>
      <c r="C21" s="23">
        <v>1109096</v>
      </c>
      <c r="D21" s="23">
        <v>1570809</v>
      </c>
      <c r="E21" s="23">
        <v>1696150</v>
      </c>
      <c r="F21" s="23">
        <v>4926928</v>
      </c>
      <c r="G21" s="23">
        <v>355912</v>
      </c>
      <c r="H21" s="23">
        <v>74726</v>
      </c>
      <c r="I21" s="23">
        <v>18354</v>
      </c>
      <c r="J21" s="30">
        <v>6165</v>
      </c>
    </row>
    <row r="22" spans="2:17" ht="30" customHeight="1" thickBot="1">
      <c r="B22" s="29">
        <v>43739</v>
      </c>
      <c r="C22" s="24">
        <v>1113362</v>
      </c>
      <c r="D22" s="24">
        <v>1581715</v>
      </c>
      <c r="E22" s="24">
        <v>1713603</v>
      </c>
      <c r="F22" s="24">
        <v>5010345</v>
      </c>
      <c r="G22" s="24">
        <v>357578</v>
      </c>
      <c r="H22" s="24">
        <v>75301</v>
      </c>
      <c r="I22" s="24">
        <v>18566</v>
      </c>
      <c r="J22" s="31">
        <v>6197</v>
      </c>
    </row>
    <row r="23" spans="2:17" ht="30" customHeight="1" thickBot="1">
      <c r="B23" s="28">
        <v>43770</v>
      </c>
      <c r="C23" s="23">
        <v>1115499</v>
      </c>
      <c r="D23" s="23">
        <v>1586284</v>
      </c>
      <c r="E23" s="23">
        <v>1711119</v>
      </c>
      <c r="F23" s="23">
        <v>5011796</v>
      </c>
      <c r="G23" s="23">
        <v>358458</v>
      </c>
      <c r="H23" s="23">
        <v>75485</v>
      </c>
      <c r="I23" s="23">
        <v>18541</v>
      </c>
      <c r="J23" s="30">
        <v>6184</v>
      </c>
    </row>
    <row r="24" spans="2:17" ht="30" customHeight="1" thickBot="1">
      <c r="B24" s="29">
        <v>43800</v>
      </c>
      <c r="C24" s="24">
        <v>1108740</v>
      </c>
      <c r="D24" s="24">
        <v>1533525</v>
      </c>
      <c r="E24" s="24">
        <v>1659337</v>
      </c>
      <c r="F24" s="24">
        <v>4944712</v>
      </c>
      <c r="G24" s="24">
        <v>358190</v>
      </c>
      <c r="H24" s="24">
        <v>73081</v>
      </c>
      <c r="I24" s="24">
        <v>17977</v>
      </c>
      <c r="J24" s="31">
        <v>6035</v>
      </c>
    </row>
    <row r="25" spans="2:17" ht="20.25" customHeight="1" thickBot="1">
      <c r="B25" s="28">
        <v>43831</v>
      </c>
      <c r="C25" s="23">
        <v>1092486</v>
      </c>
      <c r="D25" s="23">
        <v>1502374</v>
      </c>
      <c r="E25" s="23">
        <v>1641199</v>
      </c>
      <c r="F25" s="23">
        <v>4821149</v>
      </c>
      <c r="G25" s="23">
        <v>355074</v>
      </c>
      <c r="H25" s="23">
        <v>71260</v>
      </c>
      <c r="I25" s="23">
        <v>17726</v>
      </c>
      <c r="J25" s="30">
        <v>5925</v>
      </c>
      <c r="O25" s="12"/>
    </row>
    <row r="26" spans="2:17" ht="31.5" customHeight="1" thickBot="1">
      <c r="B26" s="29">
        <v>43862</v>
      </c>
      <c r="C26" s="24">
        <v>1107593</v>
      </c>
      <c r="D26" s="24">
        <v>1560521</v>
      </c>
      <c r="E26" s="24">
        <v>1688086</v>
      </c>
      <c r="F26" s="24">
        <v>4914059</v>
      </c>
      <c r="G26" s="24">
        <v>356757</v>
      </c>
      <c r="H26" s="24">
        <v>74002</v>
      </c>
      <c r="I26" s="24">
        <v>18196</v>
      </c>
      <c r="J26" s="31">
        <v>6069</v>
      </c>
      <c r="P26" s="12"/>
    </row>
    <row r="27" spans="2:17" ht="26.25" customHeight="1" thickBot="1">
      <c r="B27" s="28">
        <v>43891</v>
      </c>
      <c r="C27" s="23">
        <v>1107709</v>
      </c>
      <c r="D27" s="23">
        <v>1537685</v>
      </c>
      <c r="E27" s="23">
        <v>1668213</v>
      </c>
      <c r="F27" s="23">
        <v>4891252</v>
      </c>
      <c r="G27" s="23">
        <v>357312</v>
      </c>
      <c r="H27" s="23">
        <v>73080</v>
      </c>
      <c r="I27" s="23">
        <v>18001</v>
      </c>
      <c r="J27" s="30">
        <v>6047</v>
      </c>
      <c r="Q27" s="12"/>
    </row>
    <row r="28" spans="2:17" ht="30.75" customHeight="1" thickBot="1">
      <c r="B28" s="29">
        <v>43922</v>
      </c>
      <c r="C28" s="24">
        <v>1069867</v>
      </c>
      <c r="D28" s="24">
        <v>1397317</v>
      </c>
      <c r="E28" s="24">
        <v>1519468</v>
      </c>
      <c r="F28" s="24">
        <v>4553918</v>
      </c>
      <c r="G28" s="24">
        <v>352016</v>
      </c>
      <c r="H28" s="24">
        <v>66459</v>
      </c>
      <c r="I28" s="24">
        <v>16343</v>
      </c>
      <c r="J28" s="31">
        <v>5570</v>
      </c>
    </row>
    <row r="29" spans="2:17" ht="25.5" customHeight="1" thickBot="1">
      <c r="B29" s="28">
        <v>43952</v>
      </c>
      <c r="C29" s="23">
        <v>1073162</v>
      </c>
      <c r="D29" s="23">
        <v>1425462</v>
      </c>
      <c r="E29" s="23">
        <v>1530221</v>
      </c>
      <c r="F29" s="23">
        <v>4502445</v>
      </c>
      <c r="G29" s="23">
        <v>350618</v>
      </c>
      <c r="H29" s="23">
        <v>67674</v>
      </c>
      <c r="I29" s="23">
        <v>16516</v>
      </c>
      <c r="J29" s="30">
        <v>5606</v>
      </c>
    </row>
    <row r="30" spans="2:17" ht="30.75" customHeight="1" thickBot="1">
      <c r="B30" s="29">
        <v>43983</v>
      </c>
      <c r="C30" s="24">
        <v>1078137</v>
      </c>
      <c r="D30" s="24">
        <v>1444900</v>
      </c>
      <c r="E30" s="24">
        <v>1545884</v>
      </c>
      <c r="F30" s="24">
        <v>4476864</v>
      </c>
      <c r="G30" s="24">
        <v>350799</v>
      </c>
      <c r="H30" s="24">
        <v>68677</v>
      </c>
      <c r="I30" s="24">
        <v>16672</v>
      </c>
      <c r="J30" s="31">
        <v>5602</v>
      </c>
    </row>
    <row r="31" spans="2:17" ht="31.5" customHeight="1" thickBot="1">
      <c r="B31" s="28">
        <v>44013</v>
      </c>
      <c r="C31" s="23">
        <v>1080520</v>
      </c>
      <c r="D31" s="23">
        <v>1461149</v>
      </c>
      <c r="E31" s="23">
        <v>1573138</v>
      </c>
      <c r="F31" s="23">
        <v>4508618</v>
      </c>
      <c r="G31" s="23">
        <v>350962</v>
      </c>
      <c r="H31" s="23">
        <v>69353</v>
      </c>
      <c r="I31" s="23">
        <v>16950</v>
      </c>
      <c r="J31" s="30">
        <v>5644</v>
      </c>
    </row>
    <row r="32" spans="2:17" ht="26.25" customHeight="1" thickBot="1">
      <c r="B32" s="29">
        <v>44044</v>
      </c>
      <c r="C32" s="24">
        <v>1079245</v>
      </c>
      <c r="D32" s="24">
        <v>1458499</v>
      </c>
      <c r="E32" s="24">
        <v>1585165</v>
      </c>
      <c r="F32" s="24">
        <v>4550251</v>
      </c>
      <c r="G32" s="24">
        <v>351287</v>
      </c>
      <c r="H32" s="24">
        <v>69289</v>
      </c>
      <c r="I32" s="24">
        <v>17094</v>
      </c>
      <c r="J32" s="31">
        <v>5672</v>
      </c>
    </row>
    <row r="33" spans="2:10" ht="27" customHeight="1" thickBot="1">
      <c r="B33" s="28">
        <v>44075</v>
      </c>
      <c r="C33" s="23">
        <v>1086164</v>
      </c>
      <c r="D33" s="23">
        <v>1484613</v>
      </c>
      <c r="E33" s="23">
        <v>1621155</v>
      </c>
      <c r="F33" s="23">
        <v>4627438</v>
      </c>
      <c r="G33" s="23">
        <v>352855</v>
      </c>
      <c r="H33" s="23">
        <v>70497</v>
      </c>
      <c r="I33" s="23">
        <v>17474</v>
      </c>
      <c r="J33" s="30">
        <v>5761</v>
      </c>
    </row>
    <row r="34" spans="2:10" ht="27.75" customHeight="1" thickBot="1">
      <c r="B34" s="29">
        <v>44105</v>
      </c>
      <c r="C34" s="24">
        <v>1095509</v>
      </c>
      <c r="D34" s="24">
        <v>1507099</v>
      </c>
      <c r="E34" s="24">
        <v>1648221</v>
      </c>
      <c r="F34" s="24">
        <v>4693791</v>
      </c>
      <c r="G34" s="24">
        <v>355032</v>
      </c>
      <c r="H34" s="24">
        <v>71619</v>
      </c>
      <c r="I34" s="24">
        <v>17739</v>
      </c>
      <c r="J34" s="31">
        <v>5795</v>
      </c>
    </row>
    <row r="35" spans="2:10" ht="24.75" customHeight="1" thickBot="1">
      <c r="B35" s="28">
        <v>44136</v>
      </c>
      <c r="C35" s="23">
        <v>1102723</v>
      </c>
      <c r="D35" s="23">
        <v>1516782</v>
      </c>
      <c r="E35" s="23">
        <v>1660877</v>
      </c>
      <c r="F35" s="23">
        <v>4772175</v>
      </c>
      <c r="G35" s="23">
        <v>356740</v>
      </c>
      <c r="H35" s="23">
        <v>72230</v>
      </c>
      <c r="I35" s="23">
        <v>17918</v>
      </c>
      <c r="J35" s="30">
        <v>5852</v>
      </c>
    </row>
    <row r="36" spans="2:10" ht="28.5" customHeight="1" thickBot="1">
      <c r="B36" s="29">
        <v>44166</v>
      </c>
      <c r="C36" s="24">
        <v>1103028</v>
      </c>
      <c r="D36" s="24">
        <v>1485405</v>
      </c>
      <c r="E36" s="24">
        <v>1626868</v>
      </c>
      <c r="F36" s="24">
        <v>4787822</v>
      </c>
      <c r="G36" s="24">
        <v>357149</v>
      </c>
      <c r="H36" s="24">
        <v>70779</v>
      </c>
      <c r="I36" s="24">
        <v>17569</v>
      </c>
      <c r="J36" s="31">
        <v>5844</v>
      </c>
    </row>
    <row r="37" spans="2:10" ht="26.25" customHeight="1" thickBot="1">
      <c r="B37" s="28">
        <v>44197</v>
      </c>
      <c r="C37" s="23">
        <v>1098420</v>
      </c>
      <c r="D37" s="23">
        <v>1463525</v>
      </c>
      <c r="E37" s="23">
        <v>1612927</v>
      </c>
      <c r="F37" s="23">
        <v>4642543</v>
      </c>
      <c r="G37" s="23">
        <v>356514</v>
      </c>
      <c r="H37" s="23">
        <v>69592</v>
      </c>
      <c r="I37" s="23">
        <v>17403</v>
      </c>
      <c r="J37" s="23">
        <v>5685</v>
      </c>
    </row>
    <row r="38" spans="2:10" ht="28.5" customHeight="1" thickBot="1">
      <c r="B38" s="29">
        <v>44228</v>
      </c>
      <c r="C38" s="24">
        <v>1117286</v>
      </c>
      <c r="D38" s="24">
        <v>1517082</v>
      </c>
      <c r="E38" s="24">
        <v>1669880</v>
      </c>
      <c r="F38" s="24">
        <v>4755112</v>
      </c>
      <c r="G38" s="24">
        <v>359595</v>
      </c>
      <c r="H38" s="24">
        <v>72296</v>
      </c>
      <c r="I38" s="24">
        <v>18015</v>
      </c>
      <c r="J38" s="24">
        <v>5870</v>
      </c>
    </row>
    <row r="39" spans="2:10" ht="30" customHeight="1" thickBot="1">
      <c r="B39" s="28">
        <v>44256</v>
      </c>
      <c r="C39" s="23">
        <v>1128095</v>
      </c>
      <c r="D39" s="23">
        <v>1540319</v>
      </c>
      <c r="E39" s="23">
        <v>1692796</v>
      </c>
      <c r="F39" s="23">
        <v>4845284</v>
      </c>
      <c r="G39" s="23">
        <v>362686</v>
      </c>
      <c r="H39" s="23">
        <v>73428</v>
      </c>
      <c r="I39" s="23">
        <v>18271</v>
      </c>
      <c r="J39" s="23">
        <v>6012</v>
      </c>
    </row>
    <row r="40" spans="2:10" ht="30" customHeight="1" thickBot="1">
      <c r="B40" s="29">
        <v>44287</v>
      </c>
      <c r="C40" s="24">
        <v>1134060</v>
      </c>
      <c r="D40" s="24">
        <v>1541113</v>
      </c>
      <c r="E40" s="24">
        <v>1693258</v>
      </c>
      <c r="F40" s="24">
        <v>4885783</v>
      </c>
      <c r="G40" s="24">
        <v>364816</v>
      </c>
      <c r="H40" s="24">
        <v>73384</v>
      </c>
      <c r="I40" s="24">
        <v>18233</v>
      </c>
      <c r="J40" s="24">
        <v>6042</v>
      </c>
    </row>
    <row r="41" spans="2:10" ht="30" customHeight="1" thickBot="1">
      <c r="B41" s="28">
        <v>44317</v>
      </c>
      <c r="C41" s="23">
        <v>1138386</v>
      </c>
      <c r="D41" s="23">
        <v>1520399</v>
      </c>
      <c r="E41" s="23">
        <v>1685912</v>
      </c>
      <c r="F41" s="23">
        <v>4854226</v>
      </c>
      <c r="G41" s="23">
        <v>366803</v>
      </c>
      <c r="H41" s="23">
        <v>72560</v>
      </c>
      <c r="I41" s="23">
        <v>18157</v>
      </c>
      <c r="J41" s="23">
        <v>5958</v>
      </c>
    </row>
    <row r="42" spans="2:10" ht="30" customHeight="1" thickBot="1">
      <c r="B42" s="29">
        <v>44348</v>
      </c>
      <c r="C42" s="24">
        <v>1141333</v>
      </c>
      <c r="D42" s="24">
        <v>1531321</v>
      </c>
      <c r="E42" s="24">
        <v>1695424</v>
      </c>
      <c r="F42" s="24">
        <v>4904579</v>
      </c>
      <c r="G42" s="24">
        <v>367829</v>
      </c>
      <c r="H42" s="24">
        <v>73108</v>
      </c>
      <c r="I42" s="24">
        <v>18286</v>
      </c>
      <c r="J42" s="24">
        <v>6063</v>
      </c>
    </row>
    <row r="43" spans="2:10" ht="30" customHeight="1" thickBot="1">
      <c r="B43" s="28">
        <v>44378</v>
      </c>
      <c r="C43" s="23">
        <v>1146229</v>
      </c>
      <c r="D43" s="23">
        <v>1552578</v>
      </c>
      <c r="E43" s="23">
        <v>1724381</v>
      </c>
      <c r="F43" s="23">
        <v>4952801</v>
      </c>
      <c r="G43" s="23">
        <v>369249</v>
      </c>
      <c r="H43" s="23">
        <v>74081</v>
      </c>
      <c r="I43" s="23">
        <v>18609</v>
      </c>
      <c r="J43" s="23">
        <v>6121</v>
      </c>
    </row>
    <row r="44" spans="2:10" ht="30" customHeight="1" thickBot="1">
      <c r="B44" s="29">
        <v>44409</v>
      </c>
      <c r="C44" s="24">
        <v>1153660</v>
      </c>
      <c r="D44" s="24">
        <v>1574550</v>
      </c>
      <c r="E44" s="24">
        <v>1743419</v>
      </c>
      <c r="F44" s="24">
        <v>5042391</v>
      </c>
      <c r="G44" s="24">
        <v>370811</v>
      </c>
      <c r="H44" s="24">
        <v>74953</v>
      </c>
      <c r="I44" s="24">
        <v>18861</v>
      </c>
      <c r="J44" s="24">
        <v>6253</v>
      </c>
    </row>
    <row r="45" spans="2:10" ht="30" customHeight="1" thickBot="1">
      <c r="B45" s="28">
        <v>44440</v>
      </c>
      <c r="C45" s="23">
        <v>1161750</v>
      </c>
      <c r="D45" s="23">
        <v>1599603</v>
      </c>
      <c r="E45" s="23">
        <v>1767238</v>
      </c>
      <c r="F45" s="23">
        <v>5115078</v>
      </c>
      <c r="G45" s="23">
        <v>372720</v>
      </c>
      <c r="H45" s="23">
        <v>76049</v>
      </c>
      <c r="I45" s="23">
        <v>19147</v>
      </c>
      <c r="J45" s="23">
        <v>6345</v>
      </c>
    </row>
    <row r="46" spans="2:10" ht="30" customHeight="1" thickBot="1">
      <c r="B46" s="29">
        <v>44470</v>
      </c>
      <c r="C46" s="24">
        <v>1167362</v>
      </c>
      <c r="D46" s="24">
        <v>1609959</v>
      </c>
      <c r="E46" s="24">
        <v>1783939</v>
      </c>
      <c r="F46" s="24">
        <v>5170616</v>
      </c>
      <c r="G46" s="24">
        <v>374543</v>
      </c>
      <c r="H46" s="24">
        <v>76611</v>
      </c>
      <c r="I46" s="24">
        <v>19393</v>
      </c>
      <c r="J46" s="24">
        <v>6394</v>
      </c>
    </row>
    <row r="47" spans="2:10" ht="30" customHeight="1" thickBot="1">
      <c r="B47" s="28">
        <v>44501</v>
      </c>
      <c r="C47" s="23">
        <v>1172241</v>
      </c>
      <c r="D47" s="23">
        <v>1627251</v>
      </c>
      <c r="E47" s="23">
        <v>1793341</v>
      </c>
      <c r="F47" s="23">
        <v>5248165</v>
      </c>
      <c r="G47" s="23">
        <v>375700</v>
      </c>
      <c r="H47" s="23">
        <v>77143</v>
      </c>
      <c r="I47" s="23">
        <v>19486</v>
      </c>
      <c r="J47" s="23">
        <v>6429</v>
      </c>
    </row>
    <row r="48" spans="2:10" ht="30" customHeight="1" thickBot="1">
      <c r="B48" s="29">
        <v>44531</v>
      </c>
      <c r="C48" s="24">
        <v>1167548</v>
      </c>
      <c r="D48" s="24">
        <v>1586743</v>
      </c>
      <c r="E48" s="24">
        <v>1756370</v>
      </c>
      <c r="F48" s="24">
        <v>5211528</v>
      </c>
      <c r="G48" s="24">
        <v>375645</v>
      </c>
      <c r="H48" s="24">
        <v>75417</v>
      </c>
      <c r="I48" s="24">
        <v>19083</v>
      </c>
      <c r="J48" s="24">
        <v>6307</v>
      </c>
    </row>
    <row r="49" spans="2:10" ht="30" customHeight="1" thickBot="1">
      <c r="B49" s="28">
        <v>44562</v>
      </c>
      <c r="C49" s="23">
        <v>1154481</v>
      </c>
      <c r="D49" s="23">
        <v>1571457</v>
      </c>
      <c r="E49" s="23">
        <v>1748354</v>
      </c>
      <c r="F49" s="23">
        <v>5115839</v>
      </c>
      <c r="G49" s="23">
        <v>372875</v>
      </c>
      <c r="H49" s="23">
        <v>74431</v>
      </c>
      <c r="I49" s="23">
        <v>18990</v>
      </c>
      <c r="J49" s="23">
        <v>6199</v>
      </c>
    </row>
    <row r="50" spans="2:10" ht="30" customHeight="1" thickBot="1">
      <c r="B50" s="29">
        <v>44593</v>
      </c>
      <c r="C50" s="24">
        <v>1173005</v>
      </c>
      <c r="D50" s="24">
        <v>1636262</v>
      </c>
      <c r="E50" s="24">
        <v>1799168</v>
      </c>
      <c r="F50" s="24">
        <v>5225351</v>
      </c>
      <c r="G50" s="24">
        <v>375894</v>
      </c>
      <c r="H50" s="24">
        <v>77738</v>
      </c>
      <c r="I50" s="24">
        <v>19622</v>
      </c>
      <c r="J50" s="24">
        <v>6411</v>
      </c>
    </row>
    <row r="51" spans="2:10" ht="30" customHeight="1" thickBot="1">
      <c r="B51" s="28">
        <v>44621</v>
      </c>
      <c r="C51" s="23">
        <v>1186017</v>
      </c>
      <c r="D51" s="23">
        <v>1662183</v>
      </c>
      <c r="E51" s="23">
        <v>1813749</v>
      </c>
      <c r="F51" s="23">
        <v>5339994</v>
      </c>
      <c r="G51" s="23">
        <v>378470</v>
      </c>
      <c r="H51" s="23">
        <v>78830</v>
      </c>
      <c r="I51" s="23">
        <v>19818</v>
      </c>
      <c r="J51" s="23">
        <v>6546</v>
      </c>
    </row>
    <row r="52" spans="2:10" ht="30" customHeight="1" thickBot="1">
      <c r="B52" s="29">
        <v>44652</v>
      </c>
      <c r="C52" s="24">
        <v>1189837</v>
      </c>
      <c r="D52" s="24">
        <v>1663886</v>
      </c>
      <c r="E52" s="24">
        <v>1803565</v>
      </c>
      <c r="F52" s="24">
        <v>5315303</v>
      </c>
      <c r="G52" s="24">
        <v>379767</v>
      </c>
      <c r="H52" s="24">
        <v>79030</v>
      </c>
      <c r="I52" s="24">
        <v>19753</v>
      </c>
      <c r="J52" s="24">
        <v>6523</v>
      </c>
    </row>
    <row r="53" spans="2:10" ht="28.5" customHeight="1" thickBot="1">
      <c r="B53" s="28">
        <v>44682</v>
      </c>
      <c r="C53" s="23">
        <v>1195955</v>
      </c>
      <c r="D53" s="23">
        <v>1680424</v>
      </c>
      <c r="E53" s="23">
        <v>1824208</v>
      </c>
      <c r="F53" s="23">
        <v>5383506</v>
      </c>
      <c r="G53" s="23">
        <v>381213</v>
      </c>
      <c r="H53" s="23">
        <v>79704</v>
      </c>
      <c r="I53" s="23">
        <v>19937</v>
      </c>
      <c r="J53" s="23">
        <v>6585</v>
      </c>
    </row>
    <row r="54" spans="2:10" ht="28.5" customHeight="1" thickBot="1">
      <c r="B54" s="29">
        <v>44713</v>
      </c>
      <c r="C54" s="24">
        <v>1199795</v>
      </c>
      <c r="D54" s="24">
        <v>1688599</v>
      </c>
      <c r="E54" s="24">
        <v>1824725</v>
      </c>
      <c r="F54" s="24">
        <v>5383715</v>
      </c>
      <c r="G54" s="24">
        <v>381591</v>
      </c>
      <c r="H54" s="24">
        <v>79968</v>
      </c>
      <c r="I54" s="24">
        <v>19932</v>
      </c>
      <c r="J54" s="24">
        <v>6573</v>
      </c>
    </row>
    <row r="55" spans="2:10" ht="28.5" customHeight="1" thickBot="1">
      <c r="B55" s="28">
        <v>44743</v>
      </c>
      <c r="C55" s="23">
        <v>1195228</v>
      </c>
      <c r="D55" s="23">
        <v>1693799</v>
      </c>
      <c r="E55" s="23">
        <v>1839450</v>
      </c>
      <c r="F55" s="23">
        <v>5341955</v>
      </c>
      <c r="G55" s="23">
        <v>378976</v>
      </c>
      <c r="H55" s="23">
        <v>80134</v>
      </c>
      <c r="I55" s="23">
        <v>20037</v>
      </c>
      <c r="J55" s="23">
        <v>6555</v>
      </c>
    </row>
    <row r="56" spans="2:10" ht="28.5" customHeight="1" thickBot="1">
      <c r="B56" s="29">
        <v>44774</v>
      </c>
      <c r="C56" s="24">
        <v>1130398</v>
      </c>
      <c r="D56" s="24">
        <v>1666471</v>
      </c>
      <c r="E56" s="24">
        <v>1816970</v>
      </c>
      <c r="F56" s="24">
        <v>5390446</v>
      </c>
      <c r="G56" s="24">
        <v>353766</v>
      </c>
      <c r="H56" s="24">
        <v>78651</v>
      </c>
      <c r="I56" s="24">
        <v>19792</v>
      </c>
      <c r="J56" s="24">
        <v>6551</v>
      </c>
    </row>
    <row r="58" spans="2:10" ht="47.1" customHeight="1">
      <c r="B58" s="52" t="s">
        <v>54</v>
      </c>
      <c r="C58" s="52"/>
      <c r="D58" s="52"/>
      <c r="E58" s="52"/>
      <c r="F58" s="52"/>
      <c r="G58" s="52"/>
      <c r="H58" s="52"/>
      <c r="I58" s="52"/>
      <c r="J58" s="39"/>
    </row>
    <row r="59" spans="2:10">
      <c r="B59" s="52" t="s">
        <v>55</v>
      </c>
      <c r="C59" s="52"/>
      <c r="D59" s="52"/>
      <c r="E59" s="52"/>
      <c r="F59" s="52"/>
      <c r="G59" s="52"/>
      <c r="H59" s="52"/>
      <c r="I59" s="52"/>
      <c r="J59" s="39"/>
    </row>
  </sheetData>
  <mergeCells count="6">
    <mergeCell ref="B59:I59"/>
    <mergeCell ref="B8:H8"/>
    <mergeCell ref="B9:H9"/>
    <mergeCell ref="C11:F11"/>
    <mergeCell ref="G11:J11"/>
    <mergeCell ref="B58:I5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8:AT94"/>
  <sheetViews>
    <sheetView tabSelected="1" defaultGridColor="0" topLeftCell="A37" colorId="9" zoomScale="85" zoomScaleNormal="85" workbookViewId="0">
      <selection activeCell="I59" sqref="I59"/>
    </sheetView>
  </sheetViews>
  <sheetFormatPr baseColWidth="10"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17" ht="21.75" customHeight="1">
      <c r="B8" s="56" t="s">
        <v>4</v>
      </c>
      <c r="C8" s="56"/>
      <c r="D8" s="56"/>
      <c r="E8" s="56"/>
      <c r="F8" s="56"/>
      <c r="G8" s="56"/>
      <c r="H8" s="56"/>
      <c r="I8" s="56"/>
      <c r="J8" s="56"/>
      <c r="K8" s="56"/>
      <c r="L8" s="56"/>
    </row>
    <row r="9" spans="2:17" ht="20.25" customHeight="1">
      <c r="B9" s="57" t="s">
        <v>108</v>
      </c>
      <c r="C9" s="57"/>
      <c r="D9" s="57"/>
      <c r="E9" s="57"/>
      <c r="F9" s="57"/>
      <c r="G9" s="57"/>
      <c r="H9" s="57"/>
      <c r="I9" s="32"/>
    </row>
    <row r="10" spans="2:17" ht="30" customHeight="1">
      <c r="B10" s="37"/>
      <c r="C10" s="37"/>
      <c r="D10" s="37"/>
      <c r="E10" s="37"/>
      <c r="F10" s="37"/>
      <c r="G10" s="37"/>
      <c r="H10" s="37"/>
      <c r="I10" s="37"/>
      <c r="J10" s="37"/>
      <c r="K10" s="37"/>
      <c r="L10" s="37"/>
      <c r="M10"/>
      <c r="N10"/>
      <c r="O10"/>
      <c r="P10"/>
    </row>
    <row r="11" spans="2:17" ht="94.35" customHeight="1">
      <c r="B11" s="16" t="s">
        <v>72</v>
      </c>
      <c r="C11" s="40" t="s">
        <v>73</v>
      </c>
      <c r="D11" s="40" t="s">
        <v>74</v>
      </c>
      <c r="E11" s="40" t="s">
        <v>75</v>
      </c>
      <c r="F11" s="40" t="s">
        <v>76</v>
      </c>
      <c r="G11" s="40" t="s">
        <v>77</v>
      </c>
      <c r="H11" s="40" t="s">
        <v>78</v>
      </c>
      <c r="I11" s="40" t="s">
        <v>79</v>
      </c>
      <c r="J11" s="40" t="s">
        <v>80</v>
      </c>
      <c r="K11" s="40" t="s">
        <v>81</v>
      </c>
      <c r="L11" s="40" t="s">
        <v>82</v>
      </c>
      <c r="M11" s="40" t="s">
        <v>83</v>
      </c>
      <c r="N11" s="40" t="s">
        <v>84</v>
      </c>
      <c r="O11" s="40" t="s">
        <v>85</v>
      </c>
      <c r="P11" s="40" t="s">
        <v>86</v>
      </c>
    </row>
    <row r="12" spans="2:17" ht="30" customHeight="1">
      <c r="B12" s="26">
        <v>43466</v>
      </c>
      <c r="C12" s="41">
        <v>342681</v>
      </c>
      <c r="D12" s="41">
        <v>124207</v>
      </c>
      <c r="E12" s="41">
        <v>1018215</v>
      </c>
      <c r="F12" s="41">
        <v>106910</v>
      </c>
      <c r="G12" s="41">
        <v>792552</v>
      </c>
      <c r="H12" s="41">
        <v>1145770</v>
      </c>
      <c r="I12" s="41">
        <v>523687</v>
      </c>
      <c r="J12" s="41">
        <v>258961</v>
      </c>
      <c r="K12" s="41">
        <v>220051</v>
      </c>
      <c r="L12" s="41">
        <v>267898</v>
      </c>
      <c r="M12" s="41">
        <v>88040</v>
      </c>
      <c r="N12" s="41">
        <v>2047369</v>
      </c>
      <c r="O12" s="41">
        <v>1439016</v>
      </c>
      <c r="P12" s="41">
        <v>387802</v>
      </c>
      <c r="Q12"/>
    </row>
    <row r="13" spans="2:17" ht="30" customHeight="1">
      <c r="B13" s="27">
        <v>43497</v>
      </c>
      <c r="C13" s="42">
        <v>342326</v>
      </c>
      <c r="D13" s="42">
        <v>125035</v>
      </c>
      <c r="E13" s="42">
        <v>1035943</v>
      </c>
      <c r="F13" s="42">
        <v>107669</v>
      </c>
      <c r="G13" s="42">
        <v>815548</v>
      </c>
      <c r="H13" s="42">
        <v>1160851</v>
      </c>
      <c r="I13" s="42">
        <v>531684</v>
      </c>
      <c r="J13" s="42">
        <v>269743</v>
      </c>
      <c r="K13" s="42">
        <v>223606</v>
      </c>
      <c r="L13" s="42">
        <v>268736</v>
      </c>
      <c r="M13" s="42">
        <v>89849</v>
      </c>
      <c r="N13" s="42">
        <v>2055440</v>
      </c>
      <c r="O13" s="42">
        <v>1533378</v>
      </c>
      <c r="P13" s="42">
        <v>408507</v>
      </c>
      <c r="Q13"/>
    </row>
    <row r="14" spans="2:17" ht="30" customHeight="1">
      <c r="B14" s="26">
        <v>43525</v>
      </c>
      <c r="C14" s="41">
        <v>345950</v>
      </c>
      <c r="D14" s="41">
        <v>126506</v>
      </c>
      <c r="E14" s="41">
        <v>1043127</v>
      </c>
      <c r="F14" s="41">
        <v>108517</v>
      </c>
      <c r="G14" s="41">
        <v>819239</v>
      </c>
      <c r="H14" s="41">
        <v>1167293</v>
      </c>
      <c r="I14" s="41">
        <v>535081</v>
      </c>
      <c r="J14" s="41">
        <v>274651</v>
      </c>
      <c r="K14" s="41">
        <v>224666</v>
      </c>
      <c r="L14" s="41">
        <v>269182</v>
      </c>
      <c r="M14" s="41">
        <v>90618</v>
      </c>
      <c r="N14" s="41">
        <v>2062470</v>
      </c>
      <c r="O14" s="41">
        <v>1550009</v>
      </c>
      <c r="P14" s="41">
        <v>413865</v>
      </c>
      <c r="Q14"/>
    </row>
    <row r="15" spans="2:17" ht="30" customHeight="1">
      <c r="B15" s="27">
        <v>43556</v>
      </c>
      <c r="C15" s="42">
        <v>348759</v>
      </c>
      <c r="D15" s="42">
        <v>126634</v>
      </c>
      <c r="E15" s="42">
        <v>1041408</v>
      </c>
      <c r="F15" s="42">
        <v>109143</v>
      </c>
      <c r="G15" s="42">
        <v>805516</v>
      </c>
      <c r="H15" s="42">
        <v>1163173</v>
      </c>
      <c r="I15" s="42">
        <v>534070</v>
      </c>
      <c r="J15" s="42">
        <v>275497</v>
      </c>
      <c r="K15" s="42">
        <v>226471</v>
      </c>
      <c r="L15" s="42">
        <v>269052</v>
      </c>
      <c r="M15" s="42">
        <v>90898</v>
      </c>
      <c r="N15" s="42">
        <v>2077177</v>
      </c>
      <c r="O15" s="42">
        <v>1553421</v>
      </c>
      <c r="P15" s="42">
        <v>413654</v>
      </c>
      <c r="Q15"/>
    </row>
    <row r="16" spans="2:17" ht="30" customHeight="1">
      <c r="B16" s="26">
        <v>43586</v>
      </c>
      <c r="C16" s="41">
        <v>347492</v>
      </c>
      <c r="D16" s="41">
        <v>127629</v>
      </c>
      <c r="E16" s="41">
        <v>1044953</v>
      </c>
      <c r="F16" s="41">
        <v>110459</v>
      </c>
      <c r="G16" s="41">
        <v>822998</v>
      </c>
      <c r="H16" s="41">
        <v>1168231</v>
      </c>
      <c r="I16" s="41">
        <v>540722</v>
      </c>
      <c r="J16" s="41">
        <v>277476</v>
      </c>
      <c r="K16" s="41">
        <v>228903</v>
      </c>
      <c r="L16" s="41">
        <v>269694</v>
      </c>
      <c r="M16" s="41">
        <v>90927</v>
      </c>
      <c r="N16" s="41">
        <v>2088834</v>
      </c>
      <c r="O16" s="41">
        <v>1561112</v>
      </c>
      <c r="P16" s="41">
        <v>415801</v>
      </c>
      <c r="Q16"/>
    </row>
    <row r="17" spans="2:22" ht="30" customHeight="1">
      <c r="B17" s="27">
        <v>43617</v>
      </c>
      <c r="C17" s="42">
        <v>343324</v>
      </c>
      <c r="D17" s="42">
        <v>127252</v>
      </c>
      <c r="E17" s="42">
        <v>1042635</v>
      </c>
      <c r="F17" s="42">
        <v>112102</v>
      </c>
      <c r="G17" s="42">
        <v>815013</v>
      </c>
      <c r="H17" s="42">
        <v>1165781</v>
      </c>
      <c r="I17" s="42">
        <v>541284</v>
      </c>
      <c r="J17" s="42">
        <v>276990</v>
      </c>
      <c r="K17" s="42">
        <v>233702</v>
      </c>
      <c r="L17" s="42">
        <v>269763</v>
      </c>
      <c r="M17" s="42">
        <v>90602</v>
      </c>
      <c r="N17" s="42">
        <v>2077900</v>
      </c>
      <c r="O17" s="42">
        <v>1555752</v>
      </c>
      <c r="P17" s="42">
        <v>416448</v>
      </c>
      <c r="Q17"/>
    </row>
    <row r="18" spans="2:22" ht="30" customHeight="1">
      <c r="B18" s="26">
        <v>43647</v>
      </c>
      <c r="C18" s="41">
        <v>344750</v>
      </c>
      <c r="D18" s="41">
        <v>128083</v>
      </c>
      <c r="E18" s="41">
        <v>1047290</v>
      </c>
      <c r="F18" s="41">
        <v>112646</v>
      </c>
      <c r="G18" s="41">
        <v>835241</v>
      </c>
      <c r="H18" s="41">
        <v>1175213</v>
      </c>
      <c r="I18" s="41">
        <v>544544</v>
      </c>
      <c r="J18" s="41">
        <v>279949</v>
      </c>
      <c r="K18" s="41">
        <v>236505</v>
      </c>
      <c r="L18" s="41">
        <v>270801</v>
      </c>
      <c r="M18" s="41">
        <v>91480</v>
      </c>
      <c r="N18" s="41">
        <v>2104621</v>
      </c>
      <c r="O18" s="41">
        <v>1547446</v>
      </c>
      <c r="P18" s="41">
        <v>419279</v>
      </c>
      <c r="Q18"/>
    </row>
    <row r="19" spans="2:22" ht="30" customHeight="1">
      <c r="B19" s="27">
        <v>43678</v>
      </c>
      <c r="C19" s="42">
        <v>344556</v>
      </c>
      <c r="D19" s="42">
        <v>127571</v>
      </c>
      <c r="E19" s="42">
        <v>1050721</v>
      </c>
      <c r="F19" s="42">
        <v>112875</v>
      </c>
      <c r="G19" s="42">
        <v>840392</v>
      </c>
      <c r="H19" s="42">
        <v>1180056</v>
      </c>
      <c r="I19" s="42">
        <v>548613</v>
      </c>
      <c r="J19" s="42">
        <v>282917</v>
      </c>
      <c r="K19" s="42">
        <v>237095</v>
      </c>
      <c r="L19" s="42">
        <v>271638</v>
      </c>
      <c r="M19" s="42">
        <v>91762</v>
      </c>
      <c r="N19" s="42">
        <v>2113088</v>
      </c>
      <c r="O19" s="42">
        <v>1570722</v>
      </c>
      <c r="P19" s="42">
        <v>421256</v>
      </c>
      <c r="Q19"/>
    </row>
    <row r="20" spans="2:22" ht="30" customHeight="1">
      <c r="B20" s="26">
        <v>43709</v>
      </c>
      <c r="C20" s="41">
        <v>345322</v>
      </c>
      <c r="D20" s="41">
        <v>126977</v>
      </c>
      <c r="E20" s="41">
        <v>1065469</v>
      </c>
      <c r="F20" s="41">
        <v>114509</v>
      </c>
      <c r="G20" s="41">
        <v>858774</v>
      </c>
      <c r="H20" s="41">
        <v>1192106</v>
      </c>
      <c r="I20" s="41">
        <v>551725</v>
      </c>
      <c r="J20" s="41">
        <v>284719</v>
      </c>
      <c r="K20" s="41">
        <v>239509</v>
      </c>
      <c r="L20" s="41">
        <v>273194</v>
      </c>
      <c r="M20" s="41">
        <v>91906</v>
      </c>
      <c r="N20" s="41">
        <v>2131749</v>
      </c>
      <c r="O20" s="41">
        <v>1566917</v>
      </c>
      <c r="P20" s="41">
        <v>422326</v>
      </c>
      <c r="Q20"/>
    </row>
    <row r="21" spans="2:22" ht="30" customHeight="1">
      <c r="B21" s="27">
        <v>43739</v>
      </c>
      <c r="C21" s="42">
        <v>348161</v>
      </c>
      <c r="D21" s="42">
        <v>125232</v>
      </c>
      <c r="E21" s="42">
        <v>1075216</v>
      </c>
      <c r="F21" s="42">
        <v>114911</v>
      </c>
      <c r="G21" s="42">
        <v>875986</v>
      </c>
      <c r="H21" s="42">
        <v>1198510</v>
      </c>
      <c r="I21" s="42">
        <v>555045</v>
      </c>
      <c r="J21" s="42">
        <v>288065</v>
      </c>
      <c r="K21" s="42">
        <v>241938</v>
      </c>
      <c r="L21" s="42">
        <v>273646</v>
      </c>
      <c r="M21" s="42">
        <v>92430</v>
      </c>
      <c r="N21" s="42">
        <v>2161396</v>
      </c>
      <c r="O21" s="42">
        <v>1607035</v>
      </c>
      <c r="P21" s="42">
        <v>423135</v>
      </c>
      <c r="Q21"/>
    </row>
    <row r="22" spans="2:22" ht="30" customHeight="1">
      <c r="B22" s="26">
        <v>43770</v>
      </c>
      <c r="C22" s="41">
        <v>348276</v>
      </c>
      <c r="D22" s="41">
        <v>124150</v>
      </c>
      <c r="E22" s="41">
        <v>1082159</v>
      </c>
      <c r="F22" s="41">
        <v>115543</v>
      </c>
      <c r="G22" s="41">
        <v>876218</v>
      </c>
      <c r="H22" s="41">
        <v>1205770</v>
      </c>
      <c r="I22" s="41">
        <v>554327</v>
      </c>
      <c r="J22" s="41">
        <v>288482</v>
      </c>
      <c r="K22" s="41">
        <v>242245</v>
      </c>
      <c r="L22" s="41">
        <v>273663</v>
      </c>
      <c r="M22" s="41">
        <v>92065</v>
      </c>
      <c r="N22" s="41">
        <v>2186884</v>
      </c>
      <c r="O22" s="41">
        <v>1575834</v>
      </c>
      <c r="P22" s="41">
        <v>420918</v>
      </c>
      <c r="Q22"/>
    </row>
    <row r="23" spans="2:22" ht="30" customHeight="1">
      <c r="B23" s="27">
        <v>43800</v>
      </c>
      <c r="C23" s="42">
        <v>346356</v>
      </c>
      <c r="D23" s="42">
        <v>121145</v>
      </c>
      <c r="E23" s="42">
        <v>1072745</v>
      </c>
      <c r="F23" s="42">
        <v>115668</v>
      </c>
      <c r="G23" s="42">
        <v>830317</v>
      </c>
      <c r="H23" s="42">
        <v>1205584</v>
      </c>
      <c r="I23" s="42">
        <v>547315</v>
      </c>
      <c r="J23" s="42">
        <v>276634</v>
      </c>
      <c r="K23" s="42">
        <v>241868</v>
      </c>
      <c r="L23" s="42">
        <v>274486</v>
      </c>
      <c r="M23" s="42">
        <v>91748</v>
      </c>
      <c r="N23" s="42">
        <v>2179747</v>
      </c>
      <c r="O23" s="42">
        <v>1500217</v>
      </c>
      <c r="P23" s="42">
        <v>405042</v>
      </c>
      <c r="Q23"/>
    </row>
    <row r="24" spans="2:22" ht="30" customHeight="1">
      <c r="B24" s="26">
        <v>43831</v>
      </c>
      <c r="C24" s="41">
        <v>352040</v>
      </c>
      <c r="D24" s="41">
        <v>124349</v>
      </c>
      <c r="E24" s="41">
        <v>1048633</v>
      </c>
      <c r="F24" s="41">
        <v>113405</v>
      </c>
      <c r="G24" s="41">
        <v>820597</v>
      </c>
      <c r="H24" s="41">
        <v>1186663</v>
      </c>
      <c r="I24" s="41">
        <v>543863</v>
      </c>
      <c r="J24" s="41">
        <v>278742</v>
      </c>
      <c r="K24" s="41">
        <v>242876</v>
      </c>
      <c r="L24" s="41">
        <v>273261</v>
      </c>
      <c r="M24" s="41">
        <v>91432</v>
      </c>
      <c r="N24" s="41">
        <v>2124857</v>
      </c>
      <c r="O24" s="41">
        <v>1448829</v>
      </c>
      <c r="P24" s="41">
        <v>371746</v>
      </c>
      <c r="Q24"/>
    </row>
    <row r="25" spans="2:22" ht="30" customHeight="1">
      <c r="B25" s="27">
        <v>43862</v>
      </c>
      <c r="C25" s="42">
        <v>353616</v>
      </c>
      <c r="D25" s="42">
        <v>125057</v>
      </c>
      <c r="E25" s="42">
        <v>1064418</v>
      </c>
      <c r="F25" s="42">
        <v>113565</v>
      </c>
      <c r="G25" s="42">
        <v>834963</v>
      </c>
      <c r="H25" s="42">
        <v>1203277</v>
      </c>
      <c r="I25" s="42">
        <v>548884</v>
      </c>
      <c r="J25" s="42">
        <v>287533</v>
      </c>
      <c r="K25" s="42">
        <v>246243</v>
      </c>
      <c r="L25" s="42">
        <v>274603</v>
      </c>
      <c r="M25" s="42">
        <v>92436</v>
      </c>
      <c r="N25" s="42">
        <v>2135570</v>
      </c>
      <c r="O25" s="42">
        <v>1551709</v>
      </c>
      <c r="P25" s="42">
        <v>401484</v>
      </c>
      <c r="Q25"/>
    </row>
    <row r="26" spans="2:22" ht="30" customHeight="1">
      <c r="B26" s="26">
        <v>43891</v>
      </c>
      <c r="C26" s="41">
        <v>348826</v>
      </c>
      <c r="D26" s="41">
        <v>123747</v>
      </c>
      <c r="E26" s="41">
        <v>1058979</v>
      </c>
      <c r="F26" s="41">
        <v>114403</v>
      </c>
      <c r="G26" s="41">
        <v>792624</v>
      </c>
      <c r="H26" s="41">
        <v>1205830</v>
      </c>
      <c r="I26" s="41">
        <v>543147</v>
      </c>
      <c r="J26" s="41">
        <v>284160</v>
      </c>
      <c r="K26" s="41">
        <v>245737</v>
      </c>
      <c r="L26" s="41">
        <v>273603</v>
      </c>
      <c r="M26" s="41">
        <v>92304</v>
      </c>
      <c r="N26" s="41">
        <v>2103216</v>
      </c>
      <c r="O26" s="41">
        <v>1569177</v>
      </c>
      <c r="P26" s="41">
        <v>412552</v>
      </c>
      <c r="Q26"/>
    </row>
    <row r="27" spans="2:22" ht="30" customHeight="1">
      <c r="B27" s="27">
        <v>43922</v>
      </c>
      <c r="C27" s="42">
        <v>341138</v>
      </c>
      <c r="D27" s="42">
        <v>113827</v>
      </c>
      <c r="E27" s="42">
        <v>998092</v>
      </c>
      <c r="F27" s="42">
        <v>111312</v>
      </c>
      <c r="G27" s="42">
        <v>611746</v>
      </c>
      <c r="H27" s="42">
        <v>1152956</v>
      </c>
      <c r="I27" s="42">
        <v>501853</v>
      </c>
      <c r="J27" s="42">
        <v>247781</v>
      </c>
      <c r="K27" s="42">
        <v>237004</v>
      </c>
      <c r="L27" s="42">
        <v>265992</v>
      </c>
      <c r="M27" s="42">
        <v>87828</v>
      </c>
      <c r="N27" s="42">
        <v>1896713</v>
      </c>
      <c r="O27" s="42">
        <v>1547996</v>
      </c>
      <c r="P27" s="42">
        <v>391041</v>
      </c>
      <c r="Q27"/>
      <c r="R27" s="8"/>
      <c r="S27" s="8"/>
      <c r="T27" s="8"/>
      <c r="U27" s="8"/>
      <c r="V27" s="8"/>
    </row>
    <row r="28" spans="2:22" ht="30" customHeight="1">
      <c r="B28" s="26">
        <v>43952</v>
      </c>
      <c r="C28" s="41">
        <v>340895</v>
      </c>
      <c r="D28" s="41">
        <v>111291</v>
      </c>
      <c r="E28" s="41">
        <v>987227</v>
      </c>
      <c r="F28" s="41">
        <v>111927</v>
      </c>
      <c r="G28" s="41">
        <v>693826</v>
      </c>
      <c r="H28" s="41">
        <v>1142232</v>
      </c>
      <c r="I28" s="41">
        <v>495086</v>
      </c>
      <c r="J28" s="41">
        <v>231312</v>
      </c>
      <c r="K28" s="41">
        <v>235879</v>
      </c>
      <c r="L28" s="41">
        <v>265450</v>
      </c>
      <c r="M28" s="41">
        <v>87361</v>
      </c>
      <c r="N28" s="41">
        <v>1864258</v>
      </c>
      <c r="O28" s="41">
        <v>1543252</v>
      </c>
      <c r="P28" s="41">
        <v>386956</v>
      </c>
      <c r="Q28"/>
    </row>
    <row r="29" spans="2:22" ht="30" customHeight="1">
      <c r="B29" s="27">
        <v>43983</v>
      </c>
      <c r="C29" s="42">
        <v>341091</v>
      </c>
      <c r="D29" s="42">
        <v>110432</v>
      </c>
      <c r="E29" s="42">
        <v>982898</v>
      </c>
      <c r="F29" s="42">
        <v>112524</v>
      </c>
      <c r="G29" s="42">
        <v>740606</v>
      </c>
      <c r="H29" s="42">
        <v>1141484</v>
      </c>
      <c r="I29" s="42">
        <v>492113</v>
      </c>
      <c r="J29" s="42">
        <v>218791</v>
      </c>
      <c r="K29" s="42">
        <v>229477</v>
      </c>
      <c r="L29" s="42">
        <v>263467</v>
      </c>
      <c r="M29" s="42">
        <v>87663</v>
      </c>
      <c r="N29" s="42">
        <v>1873744</v>
      </c>
      <c r="O29" s="42">
        <v>1531620</v>
      </c>
      <c r="P29" s="42">
        <v>385869</v>
      </c>
      <c r="Q29"/>
    </row>
    <row r="30" spans="2:22" ht="30" customHeight="1">
      <c r="B30" s="26">
        <v>44013</v>
      </c>
      <c r="C30" s="41">
        <v>341073</v>
      </c>
      <c r="D30" s="41">
        <v>112589</v>
      </c>
      <c r="E30" s="41">
        <v>991740</v>
      </c>
      <c r="F30" s="41">
        <v>114334</v>
      </c>
      <c r="G30" s="41">
        <v>772119</v>
      </c>
      <c r="H30" s="41">
        <v>1155076</v>
      </c>
      <c r="I30" s="41">
        <v>494427</v>
      </c>
      <c r="J30" s="41">
        <v>208714</v>
      </c>
      <c r="K30" s="41">
        <v>237200</v>
      </c>
      <c r="L30" s="41">
        <v>266544</v>
      </c>
      <c r="M30" s="41">
        <v>89047</v>
      </c>
      <c r="N30" s="41">
        <v>1921920</v>
      </c>
      <c r="O30" s="41">
        <v>1499337</v>
      </c>
      <c r="P30" s="41">
        <v>385375</v>
      </c>
      <c r="Q30"/>
    </row>
    <row r="31" spans="2:22" ht="30" customHeight="1">
      <c r="B31" s="27">
        <v>44044</v>
      </c>
      <c r="C31" s="42">
        <v>343190</v>
      </c>
      <c r="D31" s="42">
        <v>113011</v>
      </c>
      <c r="E31" s="42">
        <v>990732</v>
      </c>
      <c r="F31" s="42">
        <v>115796</v>
      </c>
      <c r="G31" s="42">
        <v>783111</v>
      </c>
      <c r="H31" s="42">
        <v>1154173</v>
      </c>
      <c r="I31" s="42">
        <v>490995</v>
      </c>
      <c r="J31" s="42">
        <v>201900</v>
      </c>
      <c r="K31" s="42">
        <v>239413</v>
      </c>
      <c r="L31" s="42">
        <v>264721</v>
      </c>
      <c r="M31" s="42">
        <v>89560</v>
      </c>
      <c r="N31" s="42">
        <v>1941106</v>
      </c>
      <c r="O31" s="42">
        <v>1528350</v>
      </c>
      <c r="P31" s="42">
        <v>383521</v>
      </c>
      <c r="Q31"/>
    </row>
    <row r="32" spans="2:22" ht="30" customHeight="1">
      <c r="B32" s="26">
        <v>44075</v>
      </c>
      <c r="C32" s="41">
        <v>347865</v>
      </c>
      <c r="D32" s="41">
        <v>113884</v>
      </c>
      <c r="E32" s="41">
        <v>1003885</v>
      </c>
      <c r="F32" s="41">
        <v>116584</v>
      </c>
      <c r="G32" s="41">
        <v>811175</v>
      </c>
      <c r="H32" s="41">
        <v>1172389</v>
      </c>
      <c r="I32" s="41">
        <v>498478</v>
      </c>
      <c r="J32" s="41">
        <v>206624</v>
      </c>
      <c r="K32" s="41">
        <v>244037</v>
      </c>
      <c r="L32" s="41">
        <v>265092</v>
      </c>
      <c r="M32" s="41">
        <v>90892</v>
      </c>
      <c r="N32" s="41">
        <v>1988095</v>
      </c>
      <c r="O32" s="41">
        <v>1539594</v>
      </c>
      <c r="P32" s="41">
        <v>386187</v>
      </c>
      <c r="Q32"/>
    </row>
    <row r="33" spans="2:19" ht="30" customHeight="1">
      <c r="B33" s="27">
        <v>44105</v>
      </c>
      <c r="C33" s="42">
        <v>349330</v>
      </c>
      <c r="D33" s="42">
        <v>114516</v>
      </c>
      <c r="E33" s="42">
        <v>1016929</v>
      </c>
      <c r="F33" s="42">
        <v>117185</v>
      </c>
      <c r="G33" s="42">
        <v>825445</v>
      </c>
      <c r="H33" s="42">
        <v>1186484</v>
      </c>
      <c r="I33" s="42">
        <v>504295</v>
      </c>
      <c r="J33" s="42">
        <v>214515</v>
      </c>
      <c r="K33" s="42">
        <v>248275</v>
      </c>
      <c r="L33" s="42">
        <v>264841</v>
      </c>
      <c r="M33" s="42">
        <v>92325</v>
      </c>
      <c r="N33" s="42">
        <v>2041018</v>
      </c>
      <c r="O33" s="42">
        <v>1545636</v>
      </c>
      <c r="P33" s="42">
        <v>389608</v>
      </c>
      <c r="Q33"/>
    </row>
    <row r="34" spans="2:19" ht="30" customHeight="1">
      <c r="B34" s="26">
        <v>44136</v>
      </c>
      <c r="C34" s="41">
        <v>350034</v>
      </c>
      <c r="D34" s="41">
        <v>115353</v>
      </c>
      <c r="E34" s="41">
        <v>1029692</v>
      </c>
      <c r="F34" s="41">
        <v>117402</v>
      </c>
      <c r="G34" s="41">
        <v>827230</v>
      </c>
      <c r="H34" s="41">
        <v>1204219</v>
      </c>
      <c r="I34" s="41">
        <v>508350</v>
      </c>
      <c r="J34" s="41">
        <v>219089</v>
      </c>
      <c r="K34" s="41">
        <v>250969</v>
      </c>
      <c r="L34" s="41">
        <v>265046</v>
      </c>
      <c r="M34" s="41">
        <v>92790</v>
      </c>
      <c r="N34" s="41">
        <v>2092125</v>
      </c>
      <c r="O34" s="41">
        <v>1553017</v>
      </c>
      <c r="P34" s="41">
        <v>392471</v>
      </c>
      <c r="Q34"/>
    </row>
    <row r="35" spans="2:19" ht="30" customHeight="1">
      <c r="B35" s="27">
        <v>44166</v>
      </c>
      <c r="C35" s="42">
        <v>348699</v>
      </c>
      <c r="D35" s="42">
        <v>112950</v>
      </c>
      <c r="E35" s="42">
        <v>1028148</v>
      </c>
      <c r="F35" s="42">
        <v>117988</v>
      </c>
      <c r="G35" s="42">
        <v>789700</v>
      </c>
      <c r="H35" s="42">
        <v>1218159</v>
      </c>
      <c r="I35" s="42">
        <v>510823</v>
      </c>
      <c r="J35" s="42">
        <v>216204</v>
      </c>
      <c r="K35" s="42">
        <v>251499</v>
      </c>
      <c r="L35" s="42">
        <v>264311</v>
      </c>
      <c r="M35" s="42">
        <v>92632</v>
      </c>
      <c r="N35" s="42">
        <v>2119773</v>
      </c>
      <c r="O35" s="42">
        <v>1505323</v>
      </c>
      <c r="P35" s="42">
        <v>386135</v>
      </c>
      <c r="Q35"/>
    </row>
    <row r="36" spans="2:19" ht="30" customHeight="1">
      <c r="B36" s="26">
        <v>44197</v>
      </c>
      <c r="C36" s="41">
        <v>356592</v>
      </c>
      <c r="D36" s="41">
        <v>114556</v>
      </c>
      <c r="E36" s="41">
        <v>1017250</v>
      </c>
      <c r="F36" s="41">
        <v>116535</v>
      </c>
      <c r="G36" s="41">
        <v>785560</v>
      </c>
      <c r="H36" s="41">
        <v>1202032</v>
      </c>
      <c r="I36" s="41">
        <v>507541</v>
      </c>
      <c r="J36" s="41">
        <v>208183</v>
      </c>
      <c r="K36" s="41">
        <v>260692</v>
      </c>
      <c r="L36" s="41">
        <v>266271</v>
      </c>
      <c r="M36" s="41">
        <v>92267</v>
      </c>
      <c r="N36" s="41">
        <v>2056246</v>
      </c>
      <c r="O36" s="41">
        <v>1432315</v>
      </c>
      <c r="P36" s="41">
        <v>338910</v>
      </c>
      <c r="Q36"/>
    </row>
    <row r="37" spans="2:19" ht="30" customHeight="1">
      <c r="B37" s="27">
        <v>44228</v>
      </c>
      <c r="C37" s="42">
        <v>358072</v>
      </c>
      <c r="D37" s="42">
        <v>116694</v>
      </c>
      <c r="E37" s="42">
        <v>1037579</v>
      </c>
      <c r="F37" s="42">
        <v>117398</v>
      </c>
      <c r="G37" s="42">
        <v>808579</v>
      </c>
      <c r="H37" s="42">
        <v>1223661</v>
      </c>
      <c r="I37" s="42">
        <v>511900</v>
      </c>
      <c r="J37" s="42">
        <v>212349</v>
      </c>
      <c r="K37" s="42">
        <v>266396</v>
      </c>
      <c r="L37" s="42">
        <v>269379</v>
      </c>
      <c r="M37" s="42">
        <v>93036</v>
      </c>
      <c r="N37" s="42">
        <v>2074314</v>
      </c>
      <c r="O37" s="42">
        <v>1523228</v>
      </c>
      <c r="P37" s="42">
        <v>363600</v>
      </c>
      <c r="Q37"/>
    </row>
    <row r="38" spans="2:19" ht="30" customHeight="1">
      <c r="B38" s="26">
        <v>44256</v>
      </c>
      <c r="C38" s="41">
        <v>363231</v>
      </c>
      <c r="D38" s="41">
        <v>117894</v>
      </c>
      <c r="E38" s="41">
        <v>1050952</v>
      </c>
      <c r="F38" s="41">
        <v>118508</v>
      </c>
      <c r="G38" s="41">
        <v>810391</v>
      </c>
      <c r="H38" s="41">
        <v>1241550</v>
      </c>
      <c r="I38" s="41">
        <v>517376</v>
      </c>
      <c r="J38" s="41">
        <v>218596</v>
      </c>
      <c r="K38" s="41">
        <v>271608</v>
      </c>
      <c r="L38" s="41">
        <v>270621</v>
      </c>
      <c r="M38" s="41">
        <v>94338</v>
      </c>
      <c r="N38" s="41">
        <v>2103833</v>
      </c>
      <c r="O38" s="41">
        <v>1554183</v>
      </c>
      <c r="P38" s="41">
        <v>380308</v>
      </c>
      <c r="Q38"/>
    </row>
    <row r="39" spans="2:19" ht="30" customHeight="1">
      <c r="B39" s="27">
        <v>44287</v>
      </c>
      <c r="C39" s="42">
        <v>367050</v>
      </c>
      <c r="D39" s="42">
        <v>117940</v>
      </c>
      <c r="E39" s="42">
        <v>1054741</v>
      </c>
      <c r="F39" s="42">
        <v>118595</v>
      </c>
      <c r="G39" s="42">
        <v>797720</v>
      </c>
      <c r="H39" s="42">
        <v>1244261</v>
      </c>
      <c r="I39" s="42">
        <v>517099</v>
      </c>
      <c r="J39" s="42">
        <v>218426</v>
      </c>
      <c r="K39" s="42">
        <v>275035</v>
      </c>
      <c r="L39" s="42">
        <v>270419</v>
      </c>
      <c r="M39" s="42">
        <v>94060</v>
      </c>
      <c r="N39" s="42">
        <v>2127325</v>
      </c>
      <c r="O39" s="42">
        <v>1567151</v>
      </c>
      <c r="P39" s="42">
        <v>386540</v>
      </c>
      <c r="Q39"/>
    </row>
    <row r="40" spans="2:19" ht="30" customHeight="1">
      <c r="B40" s="26">
        <v>44317</v>
      </c>
      <c r="C40" s="41">
        <v>363106</v>
      </c>
      <c r="D40" s="41">
        <v>116920</v>
      </c>
      <c r="E40" s="41">
        <v>1046686</v>
      </c>
      <c r="F40" s="41">
        <v>118719</v>
      </c>
      <c r="G40" s="41">
        <v>769035</v>
      </c>
      <c r="H40" s="41">
        <v>1247024</v>
      </c>
      <c r="I40" s="41">
        <v>509111</v>
      </c>
      <c r="J40" s="41">
        <v>216398</v>
      </c>
      <c r="K40" s="41">
        <v>278400</v>
      </c>
      <c r="L40" s="41">
        <v>269614</v>
      </c>
      <c r="M40" s="41">
        <v>92810</v>
      </c>
      <c r="N40" s="41">
        <v>2113011</v>
      </c>
      <c r="O40" s="41">
        <v>1569920</v>
      </c>
      <c r="P40" s="41">
        <v>386701</v>
      </c>
      <c r="Q40"/>
    </row>
    <row r="41" spans="2:19" ht="30" customHeight="1">
      <c r="B41" s="27">
        <v>44348</v>
      </c>
      <c r="C41" s="42">
        <v>364052</v>
      </c>
      <c r="D41" s="42">
        <v>117937</v>
      </c>
      <c r="E41" s="42">
        <v>1051836</v>
      </c>
      <c r="F41" s="42">
        <v>119752</v>
      </c>
      <c r="G41" s="42">
        <v>776633</v>
      </c>
      <c r="H41" s="42">
        <v>1256821</v>
      </c>
      <c r="I41" s="42">
        <v>514496</v>
      </c>
      <c r="J41" s="42">
        <v>220539</v>
      </c>
      <c r="K41" s="42">
        <v>281842</v>
      </c>
      <c r="L41" s="42">
        <v>270633</v>
      </c>
      <c r="M41" s="42">
        <v>93043</v>
      </c>
      <c r="N41" s="42">
        <v>2132229</v>
      </c>
      <c r="O41" s="42">
        <v>1571274</v>
      </c>
      <c r="P41" s="42">
        <v>391019</v>
      </c>
      <c r="Q41"/>
    </row>
    <row r="42" spans="2:19" ht="30" customHeight="1">
      <c r="B42" s="26">
        <v>44378</v>
      </c>
      <c r="C42" s="41">
        <v>349910</v>
      </c>
      <c r="D42" s="41">
        <v>110393</v>
      </c>
      <c r="E42" s="41">
        <v>998949</v>
      </c>
      <c r="F42" s="41">
        <v>112380</v>
      </c>
      <c r="G42" s="41">
        <v>757398</v>
      </c>
      <c r="H42" s="41">
        <v>1126536</v>
      </c>
      <c r="I42" s="41">
        <v>491173</v>
      </c>
      <c r="J42" s="41">
        <v>211416</v>
      </c>
      <c r="K42" s="41">
        <v>239159</v>
      </c>
      <c r="L42" s="41">
        <v>267947</v>
      </c>
      <c r="M42" s="41">
        <v>86081</v>
      </c>
      <c r="N42" s="41">
        <v>1944855</v>
      </c>
      <c r="O42" s="41">
        <v>1514077</v>
      </c>
      <c r="P42" s="41">
        <v>374555</v>
      </c>
      <c r="Q42"/>
    </row>
    <row r="43" spans="2:19" ht="30" customHeight="1">
      <c r="B43" s="27">
        <v>44409</v>
      </c>
      <c r="C43" s="42">
        <v>366813</v>
      </c>
      <c r="D43" s="42">
        <v>120918</v>
      </c>
      <c r="E43" s="42">
        <v>1075659</v>
      </c>
      <c r="F43" s="42">
        <v>121386</v>
      </c>
      <c r="G43" s="42">
        <v>804290</v>
      </c>
      <c r="H43" s="42">
        <v>1281377</v>
      </c>
      <c r="I43" s="42">
        <v>529081</v>
      </c>
      <c r="J43" s="42">
        <v>232710</v>
      </c>
      <c r="K43" s="42">
        <v>289380</v>
      </c>
      <c r="L43" s="42">
        <v>271621</v>
      </c>
      <c r="M43" s="42">
        <v>94204</v>
      </c>
      <c r="N43" s="42">
        <v>2193311</v>
      </c>
      <c r="O43" s="42">
        <v>1594617</v>
      </c>
      <c r="P43" s="42">
        <v>396184</v>
      </c>
      <c r="Q43" s="43"/>
      <c r="R43" s="43"/>
      <c r="S43" s="43"/>
    </row>
    <row r="44" spans="2:19" ht="30" customHeight="1">
      <c r="B44" s="26">
        <v>44440</v>
      </c>
      <c r="C44" s="41">
        <v>370546</v>
      </c>
      <c r="D44" s="41">
        <v>122276</v>
      </c>
      <c r="E44" s="41">
        <v>1089992</v>
      </c>
      <c r="F44" s="41">
        <v>122142</v>
      </c>
      <c r="G44" s="41">
        <v>818483</v>
      </c>
      <c r="H44" s="41">
        <v>1296117</v>
      </c>
      <c r="I44" s="41">
        <v>535084</v>
      </c>
      <c r="J44" s="41">
        <v>239663</v>
      </c>
      <c r="K44" s="41">
        <v>294865</v>
      </c>
      <c r="L44" s="41">
        <v>272679</v>
      </c>
      <c r="M44" s="41">
        <v>94574</v>
      </c>
      <c r="N44" s="41">
        <v>2229810</v>
      </c>
      <c r="O44" s="41">
        <v>1603506</v>
      </c>
      <c r="P44" s="41">
        <v>400212</v>
      </c>
      <c r="Q44" s="43"/>
      <c r="R44" s="43"/>
      <c r="S44" s="43"/>
    </row>
    <row r="45" spans="2:19" ht="30" customHeight="1">
      <c r="B45" s="27">
        <v>44470</v>
      </c>
      <c r="C45" s="42">
        <v>371335</v>
      </c>
      <c r="D45" s="42">
        <v>122963</v>
      </c>
      <c r="E45" s="42">
        <v>1100550</v>
      </c>
      <c r="F45" s="42">
        <v>122964</v>
      </c>
      <c r="G45" s="42">
        <v>821425</v>
      </c>
      <c r="H45" s="42">
        <v>1308162</v>
      </c>
      <c r="I45" s="42">
        <v>538594</v>
      </c>
      <c r="J45" s="42">
        <v>245744</v>
      </c>
      <c r="K45" s="42">
        <v>297470</v>
      </c>
      <c r="L45" s="42">
        <v>275317</v>
      </c>
      <c r="M45" s="42">
        <v>94932</v>
      </c>
      <c r="N45" s="42">
        <v>2259097</v>
      </c>
      <c r="O45" s="42">
        <v>1606964</v>
      </c>
      <c r="P45" s="42">
        <v>403044</v>
      </c>
      <c r="Q45" s="43"/>
      <c r="R45" s="43"/>
      <c r="S45" s="43"/>
    </row>
    <row r="46" spans="2:19" ht="30" customHeight="1">
      <c r="B46" s="26">
        <v>44501</v>
      </c>
      <c r="C46" s="41">
        <v>372458</v>
      </c>
      <c r="D46" s="41">
        <v>123955</v>
      </c>
      <c r="E46" s="41">
        <v>1109955</v>
      </c>
      <c r="F46" s="41">
        <v>124150</v>
      </c>
      <c r="G46" s="41">
        <v>830319</v>
      </c>
      <c r="H46" s="41">
        <v>1320791</v>
      </c>
      <c r="I46" s="41">
        <v>543342</v>
      </c>
      <c r="J46" s="41">
        <v>251277</v>
      </c>
      <c r="K46" s="41">
        <v>300531</v>
      </c>
      <c r="L46" s="41">
        <v>275587</v>
      </c>
      <c r="M46" s="41">
        <v>95346</v>
      </c>
      <c r="N46" s="41">
        <v>2302669</v>
      </c>
      <c r="O46" s="41">
        <v>1618598</v>
      </c>
      <c r="P46" s="41">
        <v>405882</v>
      </c>
      <c r="Q46" s="43"/>
      <c r="R46" s="43"/>
      <c r="S46" s="43"/>
    </row>
    <row r="47" spans="2:19" ht="30" customHeight="1">
      <c r="B47" s="27">
        <v>44531</v>
      </c>
      <c r="C47" s="42">
        <v>369305</v>
      </c>
      <c r="D47" s="42">
        <v>121670</v>
      </c>
      <c r="E47" s="42">
        <v>1102973</v>
      </c>
      <c r="F47" s="42">
        <v>124185</v>
      </c>
      <c r="G47" s="42">
        <v>790626</v>
      </c>
      <c r="H47" s="42">
        <v>1321352</v>
      </c>
      <c r="I47" s="42">
        <v>539744</v>
      </c>
      <c r="J47" s="42">
        <v>253162</v>
      </c>
      <c r="K47" s="42">
        <v>300113</v>
      </c>
      <c r="L47" s="42">
        <v>274893</v>
      </c>
      <c r="M47" s="42">
        <v>94920</v>
      </c>
      <c r="N47" s="42">
        <v>2304216</v>
      </c>
      <c r="O47" s="42">
        <v>1571347</v>
      </c>
      <c r="P47" s="42">
        <v>398444</v>
      </c>
      <c r="Q47" s="43"/>
      <c r="R47" s="43"/>
      <c r="S47" s="43"/>
    </row>
    <row r="48" spans="2:19" ht="30" customHeight="1">
      <c r="B48" s="26">
        <v>44562</v>
      </c>
      <c r="C48" s="41">
        <v>387266</v>
      </c>
      <c r="D48" s="41">
        <v>122171</v>
      </c>
      <c r="E48" s="41">
        <v>1076539</v>
      </c>
      <c r="F48" s="41">
        <v>122900</v>
      </c>
      <c r="G48" s="41">
        <v>764584</v>
      </c>
      <c r="H48" s="41">
        <v>1272597</v>
      </c>
      <c r="I48" s="41">
        <v>536033</v>
      </c>
      <c r="J48" s="41">
        <v>259285</v>
      </c>
      <c r="K48" s="41">
        <v>297975</v>
      </c>
      <c r="L48" s="41">
        <v>277457</v>
      </c>
      <c r="M48" s="41">
        <v>96050</v>
      </c>
      <c r="N48" s="41">
        <v>2323632</v>
      </c>
      <c r="O48" s="41">
        <v>1533961</v>
      </c>
      <c r="P48" s="41">
        <v>370725</v>
      </c>
      <c r="Q48" s="43"/>
      <c r="R48" s="43"/>
      <c r="S48" s="45"/>
    </row>
    <row r="49" spans="2:46" ht="30" customHeight="1">
      <c r="B49" s="27">
        <v>44593</v>
      </c>
      <c r="C49" s="42">
        <v>388870</v>
      </c>
      <c r="D49" s="42">
        <v>123743</v>
      </c>
      <c r="E49" s="42">
        <v>1098026</v>
      </c>
      <c r="F49" s="42">
        <v>123316</v>
      </c>
      <c r="G49" s="42">
        <v>784730</v>
      </c>
      <c r="H49" s="42">
        <v>1286369</v>
      </c>
      <c r="I49" s="42">
        <v>543482</v>
      </c>
      <c r="J49" s="42">
        <v>265022</v>
      </c>
      <c r="K49" s="42">
        <v>302059</v>
      </c>
      <c r="L49" s="42">
        <v>276544</v>
      </c>
      <c r="M49" s="42">
        <v>97487</v>
      </c>
      <c r="N49" s="42">
        <v>2343637</v>
      </c>
      <c r="O49" s="42">
        <v>1628264</v>
      </c>
      <c r="P49" s="42">
        <v>397969</v>
      </c>
      <c r="Q49" s="43"/>
      <c r="R49" s="43"/>
      <c r="S49" s="43"/>
    </row>
    <row r="50" spans="2:46" ht="30" customHeight="1">
      <c r="B50" s="26">
        <v>44621</v>
      </c>
      <c r="C50" s="41">
        <v>394479</v>
      </c>
      <c r="D50" s="41">
        <v>125680</v>
      </c>
      <c r="E50" s="41">
        <v>1109507</v>
      </c>
      <c r="F50" s="41">
        <v>124212</v>
      </c>
      <c r="G50" s="41">
        <v>798767</v>
      </c>
      <c r="H50" s="41">
        <v>1298681</v>
      </c>
      <c r="I50" s="41">
        <v>552840</v>
      </c>
      <c r="J50" s="41">
        <v>271142</v>
      </c>
      <c r="K50" s="41">
        <v>307457</v>
      </c>
      <c r="L50" s="41">
        <v>280786</v>
      </c>
      <c r="M50" s="41">
        <v>98519</v>
      </c>
      <c r="N50" s="41">
        <v>2374078</v>
      </c>
      <c r="O50" s="41">
        <v>1670474</v>
      </c>
      <c r="P50" s="41">
        <v>405869</v>
      </c>
      <c r="Q50" s="43"/>
      <c r="R50" s="43"/>
      <c r="S50" s="43"/>
    </row>
    <row r="51" spans="2:46" ht="30" customHeight="1">
      <c r="B51" s="27">
        <v>44652</v>
      </c>
      <c r="C51" s="42">
        <v>396798</v>
      </c>
      <c r="D51" s="42">
        <v>125202</v>
      </c>
      <c r="E51" s="42">
        <v>1112413</v>
      </c>
      <c r="F51" s="42">
        <v>124247</v>
      </c>
      <c r="G51" s="42">
        <v>787461</v>
      </c>
      <c r="H51" s="42">
        <v>1299666</v>
      </c>
      <c r="I51" s="42">
        <v>553860</v>
      </c>
      <c r="J51" s="42">
        <v>273788</v>
      </c>
      <c r="K51" s="42">
        <v>309565</v>
      </c>
      <c r="L51" s="42">
        <v>279684</v>
      </c>
      <c r="M51" s="42">
        <v>98433</v>
      </c>
      <c r="N51" s="42">
        <v>2369136</v>
      </c>
      <c r="O51" s="42">
        <v>1643851</v>
      </c>
      <c r="P51" s="42">
        <v>413334</v>
      </c>
      <c r="Q51" s="43"/>
      <c r="R51" s="43"/>
      <c r="S51" s="43"/>
    </row>
    <row r="52" spans="2:46" ht="30" customHeight="1">
      <c r="B52" s="26">
        <v>44682</v>
      </c>
      <c r="C52" s="41">
        <v>397615</v>
      </c>
      <c r="D52" s="41">
        <v>126258</v>
      </c>
      <c r="E52" s="41">
        <v>1124503</v>
      </c>
      <c r="F52" s="41">
        <v>124160</v>
      </c>
      <c r="G52" s="41">
        <v>799499</v>
      </c>
      <c r="H52" s="41">
        <v>1311728</v>
      </c>
      <c r="I52" s="41">
        <v>559309</v>
      </c>
      <c r="J52" s="41">
        <v>277924</v>
      </c>
      <c r="K52" s="41">
        <v>312432</v>
      </c>
      <c r="L52" s="41">
        <v>280766</v>
      </c>
      <c r="M52" s="41">
        <v>99497</v>
      </c>
      <c r="N52" s="41">
        <v>2389383</v>
      </c>
      <c r="O52" s="41">
        <v>1671138</v>
      </c>
      <c r="P52" s="41">
        <v>425426</v>
      </c>
      <c r="Q52" s="43"/>
      <c r="R52" s="43"/>
      <c r="S52"/>
    </row>
    <row r="53" spans="2:46" ht="30" customHeight="1">
      <c r="B53" s="27">
        <v>44713</v>
      </c>
      <c r="C53" s="42">
        <v>397774</v>
      </c>
      <c r="D53" s="42">
        <v>127332</v>
      </c>
      <c r="E53" s="42">
        <v>1126889</v>
      </c>
      <c r="F53" s="42">
        <v>124530</v>
      </c>
      <c r="G53" s="42">
        <v>799977</v>
      </c>
      <c r="H53" s="42">
        <v>1316472</v>
      </c>
      <c r="I53" s="42">
        <v>561104</v>
      </c>
      <c r="J53" s="42">
        <v>280357</v>
      </c>
      <c r="K53" s="42">
        <v>314494</v>
      </c>
      <c r="L53" s="42">
        <v>281963</v>
      </c>
      <c r="M53" s="42">
        <v>99846</v>
      </c>
      <c r="N53" s="42">
        <v>2395930</v>
      </c>
      <c r="O53" s="42">
        <v>1660924</v>
      </c>
      <c r="P53" s="42">
        <v>432738</v>
      </c>
      <c r="Q53" s="43"/>
      <c r="R53" s="43"/>
      <c r="S53"/>
    </row>
    <row r="54" spans="2:46" ht="30" customHeight="1">
      <c r="B54" s="26">
        <v>44743</v>
      </c>
      <c r="C54" s="41">
        <v>398920</v>
      </c>
      <c r="D54" s="41">
        <v>127850</v>
      </c>
      <c r="E54" s="41">
        <v>1130610</v>
      </c>
      <c r="F54" s="41">
        <v>124858</v>
      </c>
      <c r="G54" s="41">
        <v>802343</v>
      </c>
      <c r="H54" s="41">
        <v>1321081</v>
      </c>
      <c r="I54" s="41">
        <v>563124</v>
      </c>
      <c r="J54" s="41">
        <v>284252</v>
      </c>
      <c r="K54" s="41">
        <v>316911</v>
      </c>
      <c r="L54" s="41">
        <v>278312</v>
      </c>
      <c r="M54" s="41">
        <v>99443</v>
      </c>
      <c r="N54" s="41">
        <v>2408626</v>
      </c>
      <c r="O54" s="41">
        <v>1607604</v>
      </c>
      <c r="P54" s="41">
        <v>435492</v>
      </c>
      <c r="Q54" s="43"/>
      <c r="R54" s="43"/>
      <c r="S54"/>
    </row>
    <row r="55" spans="2:46" ht="30" customHeight="1">
      <c r="B55" s="27">
        <v>44774</v>
      </c>
      <c r="C55" s="42">
        <v>391696</v>
      </c>
      <c r="D55" s="42">
        <v>127248</v>
      </c>
      <c r="E55" s="42">
        <v>1119675</v>
      </c>
      <c r="F55" s="42">
        <v>122824</v>
      </c>
      <c r="G55" s="42">
        <v>785517</v>
      </c>
      <c r="H55" s="42">
        <v>1299469</v>
      </c>
      <c r="I55" s="42">
        <v>559480</v>
      </c>
      <c r="J55" s="42">
        <v>281147</v>
      </c>
      <c r="K55" s="42">
        <v>314061</v>
      </c>
      <c r="L55" s="42">
        <v>277117</v>
      </c>
      <c r="M55" s="42">
        <v>97410</v>
      </c>
      <c r="N55" s="42">
        <v>2375903</v>
      </c>
      <c r="O55" s="42">
        <v>1636578</v>
      </c>
      <c r="P55" s="42">
        <v>429581</v>
      </c>
      <c r="Q55" s="43"/>
      <c r="R55" s="43"/>
      <c r="S55"/>
    </row>
    <row r="56" spans="2:46" customFormat="1" ht="30" customHeight="1"/>
    <row r="57" spans="2:46" ht="55.35" customHeight="1">
      <c r="B57" s="52" t="s">
        <v>96</v>
      </c>
      <c r="C57" s="52"/>
      <c r="D57" s="52"/>
      <c r="E57" s="52"/>
      <c r="F57" s="52"/>
      <c r="G57" s="52"/>
      <c r="H57" s="52"/>
      <c r="I57" s="52"/>
      <c r="J57" s="52"/>
      <c r="K57" s="17"/>
      <c r="L57" s="17"/>
      <c r="P57" s="8"/>
      <c r="Q57" s="8"/>
    </row>
    <row r="58" spans="2:46" ht="30" customHeight="1">
      <c r="B58" s="14" t="s">
        <v>59</v>
      </c>
      <c r="C58" s="14"/>
      <c r="E58" s="8"/>
      <c r="P58" s="8"/>
      <c r="Q58" s="8"/>
    </row>
    <row r="59" spans="2:46" ht="30" customHeight="1">
      <c r="B59" s="5"/>
      <c r="P59" s="8"/>
      <c r="Q59" s="8"/>
    </row>
    <row r="60" spans="2:46" ht="79.5" customHeight="1">
      <c r="D60" s="6"/>
      <c r="P60" s="8"/>
      <c r="Q60" s="8"/>
    </row>
    <row r="61" spans="2:46">
      <c r="P61" s="8"/>
      <c r="Q61" s="8"/>
    </row>
    <row r="62" spans="2:46">
      <c r="C62"/>
      <c r="D62"/>
      <c r="E62" s="43"/>
      <c r="F62" s="43"/>
      <c r="G62" s="43"/>
      <c r="H62" s="43"/>
      <c r="I62" s="43"/>
      <c r="J62" s="43"/>
      <c r="K62" s="43"/>
      <c r="L62" s="43"/>
      <c r="M62" s="43"/>
      <c r="N62" s="43"/>
      <c r="O62" s="43"/>
      <c r="P62" s="43"/>
      <c r="Q62"/>
    </row>
    <row r="63" spans="2:46">
      <c r="C63"/>
      <c r="D63"/>
      <c r="E63" s="43"/>
      <c r="F63" s="43"/>
      <c r="G63" s="43"/>
      <c r="H63" s="43"/>
      <c r="I63" s="43"/>
      <c r="J63" s="43"/>
      <c r="K63" s="43"/>
      <c r="L63" s="43"/>
      <c r="M63" s="43"/>
      <c r="N63" s="43"/>
      <c r="O63" s="43"/>
      <c r="P63" s="43"/>
      <c r="Q63"/>
    </row>
    <row r="64" spans="2:46">
      <c r="C64"/>
      <c r="D64"/>
      <c r="E64" s="43"/>
      <c r="F64" s="43"/>
      <c r="G64" s="43"/>
      <c r="H64" s="43"/>
      <c r="I64" s="43"/>
      <c r="J64" s="43"/>
      <c r="K64" s="43"/>
      <c r="L64" s="43"/>
      <c r="M64" s="43"/>
      <c r="N64" s="43"/>
      <c r="O64" s="43"/>
      <c r="P64" s="43"/>
      <c r="Q64"/>
      <c r="R64"/>
      <c r="S64"/>
      <c r="T64"/>
      <c r="U64"/>
      <c r="V64"/>
      <c r="W64"/>
      <c r="X64"/>
      <c r="Y64"/>
      <c r="Z64"/>
      <c r="AA64"/>
      <c r="AB64"/>
      <c r="AC64"/>
      <c r="AD64"/>
      <c r="AE64"/>
      <c r="AF64"/>
      <c r="AG64"/>
      <c r="AH64"/>
      <c r="AI64"/>
      <c r="AJ64"/>
      <c r="AK64"/>
      <c r="AL64"/>
      <c r="AM64"/>
      <c r="AN64"/>
      <c r="AO64"/>
      <c r="AP64"/>
      <c r="AQ64"/>
      <c r="AR64"/>
      <c r="AS64"/>
      <c r="AT64"/>
    </row>
    <row r="65" spans="3:46">
      <c r="C65"/>
      <c r="D65"/>
      <c r="E65" s="43"/>
      <c r="F65" s="43"/>
      <c r="G65" s="43"/>
      <c r="H65" s="43"/>
      <c r="I65" s="43"/>
      <c r="J65" s="43"/>
      <c r="K65" s="43"/>
      <c r="L65" s="43"/>
      <c r="M65" s="43"/>
      <c r="N65" s="43"/>
      <c r="O65" s="43"/>
      <c r="P65" s="43"/>
      <c r="Q65"/>
      <c r="R65"/>
      <c r="S65"/>
      <c r="T65"/>
      <c r="U65"/>
      <c r="V65"/>
      <c r="W65"/>
      <c r="X65"/>
      <c r="Y65"/>
      <c r="Z65"/>
      <c r="AA65"/>
      <c r="AB65"/>
      <c r="AC65"/>
      <c r="AD65"/>
      <c r="AE65"/>
      <c r="AF65"/>
      <c r="AG65"/>
      <c r="AH65"/>
      <c r="AI65"/>
      <c r="AJ65"/>
      <c r="AK65"/>
      <c r="AL65"/>
      <c r="AM65"/>
      <c r="AN65"/>
      <c r="AO65"/>
      <c r="AP65"/>
      <c r="AQ65"/>
      <c r="AR65"/>
      <c r="AS65"/>
      <c r="AT65"/>
    </row>
    <row r="66" spans="3:46">
      <c r="C66"/>
      <c r="D66"/>
      <c r="E66" s="43"/>
      <c r="F66" s="43"/>
      <c r="G66" s="43"/>
      <c r="H66" s="43"/>
      <c r="I66" s="43"/>
      <c r="J66" s="43"/>
      <c r="K66" s="43"/>
      <c r="L66" s="43"/>
      <c r="M66" s="43"/>
      <c r="N66" s="43"/>
      <c r="O66" s="43"/>
      <c r="P66" s="43"/>
      <c r="Q66"/>
      <c r="R66"/>
      <c r="S66"/>
      <c r="T66"/>
      <c r="U66"/>
      <c r="V66"/>
      <c r="W66"/>
      <c r="X66"/>
      <c r="Y66"/>
      <c r="Z66"/>
      <c r="AA66"/>
      <c r="AB66"/>
      <c r="AC66"/>
      <c r="AD66"/>
      <c r="AE66"/>
      <c r="AF66"/>
      <c r="AG66"/>
      <c r="AH66"/>
      <c r="AI66"/>
      <c r="AJ66"/>
      <c r="AK66"/>
      <c r="AL66"/>
      <c r="AM66"/>
      <c r="AN66"/>
      <c r="AO66"/>
      <c r="AP66"/>
      <c r="AQ66"/>
      <c r="AR66"/>
      <c r="AS66"/>
      <c r="AT66"/>
    </row>
    <row r="67" spans="3:46">
      <c r="C67"/>
      <c r="D67"/>
      <c r="E67" s="43"/>
      <c r="F67" s="43"/>
      <c r="G67" s="43"/>
      <c r="H67" s="43"/>
      <c r="I67" s="43"/>
      <c r="J67" s="43"/>
      <c r="K67" s="43"/>
      <c r="L67" s="43"/>
      <c r="M67" s="43"/>
      <c r="N67" s="43"/>
      <c r="O67" s="43"/>
      <c r="P67" s="43"/>
      <c r="Q67"/>
      <c r="R67"/>
      <c r="S67"/>
      <c r="T67"/>
      <c r="U67"/>
      <c r="V67"/>
      <c r="W67"/>
      <c r="X67"/>
      <c r="Y67"/>
      <c r="Z67"/>
      <c r="AA67"/>
      <c r="AB67"/>
      <c r="AC67"/>
      <c r="AD67"/>
      <c r="AE67"/>
      <c r="AF67"/>
      <c r="AG67"/>
      <c r="AH67"/>
      <c r="AI67"/>
      <c r="AJ67"/>
      <c r="AK67"/>
      <c r="AL67"/>
      <c r="AM67"/>
      <c r="AN67"/>
      <c r="AO67"/>
      <c r="AP67"/>
      <c r="AQ67"/>
      <c r="AR67"/>
      <c r="AS67"/>
      <c r="AT67"/>
    </row>
    <row r="68" spans="3:46">
      <c r="C68"/>
      <c r="D68"/>
      <c r="E68" s="43"/>
      <c r="F68" s="43"/>
      <c r="G68" s="43"/>
      <c r="H68" s="43"/>
      <c r="I68" s="43"/>
      <c r="J68" s="43"/>
      <c r="K68" s="43"/>
      <c r="L68" s="43"/>
      <c r="M68" s="43"/>
      <c r="N68" s="43"/>
      <c r="O68" s="43"/>
      <c r="P68" s="43"/>
      <c r="Q68"/>
      <c r="R68"/>
      <c r="S68"/>
      <c r="T68"/>
      <c r="U68"/>
      <c r="V68"/>
      <c r="W68"/>
      <c r="X68"/>
      <c r="Y68"/>
      <c r="Z68"/>
      <c r="AA68"/>
      <c r="AB68"/>
      <c r="AC68"/>
      <c r="AD68"/>
      <c r="AE68"/>
      <c r="AF68"/>
      <c r="AG68"/>
      <c r="AH68"/>
      <c r="AI68"/>
      <c r="AJ68"/>
      <c r="AK68"/>
      <c r="AL68"/>
      <c r="AM68"/>
      <c r="AN68"/>
      <c r="AO68"/>
      <c r="AP68"/>
      <c r="AQ68"/>
      <c r="AR68"/>
      <c r="AS68"/>
      <c r="AT68"/>
    </row>
    <row r="69" spans="3:46">
      <c r="C69"/>
      <c r="D69"/>
      <c r="E69" s="43"/>
      <c r="F69" s="43"/>
      <c r="G69" s="43"/>
      <c r="H69" s="43"/>
      <c r="I69" s="43"/>
      <c r="J69" s="43"/>
      <c r="K69" s="43"/>
      <c r="L69" s="43"/>
      <c r="M69" s="43"/>
      <c r="N69" s="43"/>
      <c r="O69" s="43"/>
      <c r="P69" s="43"/>
      <c r="Q69"/>
      <c r="R69"/>
      <c r="S69"/>
      <c r="T69"/>
      <c r="U69"/>
      <c r="V69"/>
      <c r="W69"/>
      <c r="X69"/>
      <c r="Y69"/>
      <c r="Z69"/>
      <c r="AA69"/>
      <c r="AB69"/>
      <c r="AC69"/>
      <c r="AD69"/>
      <c r="AE69"/>
      <c r="AF69"/>
      <c r="AG69"/>
      <c r="AH69"/>
      <c r="AI69"/>
      <c r="AJ69"/>
      <c r="AK69"/>
      <c r="AL69"/>
      <c r="AM69"/>
      <c r="AN69"/>
      <c r="AO69"/>
      <c r="AP69"/>
      <c r="AQ69"/>
      <c r="AR69"/>
      <c r="AS69"/>
      <c r="AT69"/>
    </row>
    <row r="70" spans="3:46">
      <c r="C70"/>
      <c r="D70"/>
      <c r="E70" s="43"/>
      <c r="F70" s="43"/>
      <c r="G70" s="43"/>
      <c r="H70" s="43"/>
      <c r="I70" s="43"/>
      <c r="J70" s="43"/>
      <c r="K70" s="43"/>
      <c r="L70" s="43"/>
      <c r="M70" s="43"/>
      <c r="N70" s="43"/>
      <c r="O70" s="43"/>
      <c r="P70" s="43"/>
      <c r="Q70"/>
      <c r="R70"/>
      <c r="S70"/>
      <c r="T70"/>
      <c r="U70"/>
      <c r="V70"/>
      <c r="W70"/>
      <c r="X70"/>
      <c r="Y70"/>
      <c r="Z70"/>
      <c r="AA70"/>
      <c r="AB70"/>
      <c r="AC70"/>
      <c r="AD70"/>
      <c r="AE70"/>
      <c r="AF70"/>
      <c r="AG70"/>
      <c r="AH70"/>
      <c r="AI70"/>
      <c r="AJ70"/>
      <c r="AK70"/>
      <c r="AL70"/>
      <c r="AM70"/>
      <c r="AN70"/>
      <c r="AO70"/>
      <c r="AP70"/>
      <c r="AQ70"/>
      <c r="AR70"/>
      <c r="AS70"/>
      <c r="AT70"/>
    </row>
    <row r="71" spans="3:46">
      <c r="C71"/>
      <c r="D71"/>
      <c r="E71" s="43"/>
      <c r="F71" s="43"/>
      <c r="G71" s="43"/>
      <c r="H71" s="43"/>
      <c r="I71" s="43"/>
      <c r="J71" s="43"/>
      <c r="K71" s="43"/>
      <c r="L71" s="43"/>
      <c r="M71" s="43"/>
      <c r="N71" s="43"/>
      <c r="O71" s="43"/>
      <c r="P71" s="43"/>
      <c r="Q71"/>
      <c r="R71"/>
      <c r="S71"/>
      <c r="T71"/>
      <c r="U71"/>
      <c r="V71"/>
      <c r="W71"/>
      <c r="X71"/>
      <c r="Y71"/>
      <c r="Z71"/>
      <c r="AA71"/>
      <c r="AB71"/>
      <c r="AC71"/>
      <c r="AD71"/>
      <c r="AE71"/>
      <c r="AF71"/>
      <c r="AG71"/>
      <c r="AH71"/>
      <c r="AI71"/>
      <c r="AJ71"/>
      <c r="AK71"/>
      <c r="AL71"/>
      <c r="AM71"/>
      <c r="AN71"/>
      <c r="AO71"/>
      <c r="AP71"/>
      <c r="AQ71"/>
      <c r="AR71"/>
      <c r="AS71"/>
      <c r="AT71"/>
    </row>
    <row r="72" spans="3:46">
      <c r="C72"/>
      <c r="D72"/>
      <c r="E72" s="43"/>
      <c r="F72" s="43"/>
      <c r="G72" s="43"/>
      <c r="H72" s="43"/>
      <c r="I72" s="43"/>
      <c r="J72" s="43"/>
      <c r="K72" s="43"/>
      <c r="L72" s="43"/>
      <c r="M72" s="43"/>
      <c r="N72" s="43"/>
      <c r="O72" s="43"/>
      <c r="P72" s="43"/>
      <c r="Q72"/>
      <c r="R72"/>
      <c r="S72"/>
      <c r="T72"/>
      <c r="U72"/>
      <c r="V72"/>
      <c r="W72"/>
      <c r="X72"/>
      <c r="Y72"/>
      <c r="Z72"/>
      <c r="AA72"/>
      <c r="AB72"/>
      <c r="AC72"/>
      <c r="AD72"/>
      <c r="AE72"/>
      <c r="AF72"/>
      <c r="AG72"/>
      <c r="AH72"/>
      <c r="AI72"/>
      <c r="AJ72"/>
      <c r="AK72"/>
      <c r="AL72"/>
      <c r="AM72"/>
      <c r="AN72"/>
      <c r="AO72"/>
      <c r="AP72"/>
      <c r="AQ72"/>
      <c r="AR72"/>
      <c r="AS72"/>
      <c r="AT72"/>
    </row>
    <row r="73" spans="3:46">
      <c r="C73"/>
      <c r="D73"/>
      <c r="E73" s="43"/>
      <c r="F73" s="43"/>
      <c r="G73" s="43"/>
      <c r="H73" s="43"/>
      <c r="I73" s="43"/>
      <c r="J73" s="43"/>
      <c r="K73" s="43"/>
      <c r="L73" s="43"/>
      <c r="M73" s="43"/>
      <c r="N73" s="43"/>
      <c r="O73" s="43"/>
      <c r="P73" s="43"/>
      <c r="Q73"/>
      <c r="R73"/>
      <c r="S73"/>
      <c r="T73"/>
      <c r="U73"/>
      <c r="V73"/>
      <c r="W73"/>
      <c r="X73"/>
      <c r="Y73"/>
      <c r="Z73"/>
      <c r="AA73"/>
      <c r="AB73"/>
      <c r="AC73"/>
      <c r="AD73"/>
      <c r="AE73"/>
      <c r="AF73"/>
      <c r="AG73"/>
      <c r="AH73"/>
      <c r="AI73"/>
      <c r="AJ73"/>
      <c r="AK73"/>
      <c r="AL73"/>
      <c r="AM73"/>
      <c r="AN73"/>
      <c r="AO73"/>
      <c r="AP73"/>
      <c r="AQ73"/>
      <c r="AR73"/>
      <c r="AS73"/>
      <c r="AT73"/>
    </row>
    <row r="74" spans="3:46">
      <c r="C74"/>
      <c r="D74"/>
      <c r="E74" s="43"/>
      <c r="F74" s="43"/>
      <c r="G74" s="43"/>
      <c r="H74" s="43"/>
      <c r="I74" s="43"/>
      <c r="J74" s="43"/>
      <c r="K74" s="43"/>
      <c r="L74" s="43"/>
      <c r="M74" s="43"/>
      <c r="N74" s="43"/>
      <c r="O74" s="43"/>
      <c r="P74" s="43"/>
      <c r="Q74"/>
      <c r="R74"/>
      <c r="S74"/>
      <c r="T74"/>
      <c r="U74"/>
      <c r="V74"/>
      <c r="W74"/>
      <c r="X74"/>
      <c r="Y74"/>
      <c r="Z74"/>
      <c r="AA74"/>
      <c r="AB74"/>
      <c r="AC74"/>
      <c r="AD74"/>
      <c r="AE74"/>
      <c r="AF74"/>
      <c r="AG74"/>
      <c r="AH74"/>
      <c r="AI74"/>
      <c r="AJ74"/>
      <c r="AK74"/>
      <c r="AL74"/>
      <c r="AM74"/>
      <c r="AN74"/>
      <c r="AO74"/>
      <c r="AP74"/>
      <c r="AQ74"/>
      <c r="AR74"/>
      <c r="AS74"/>
      <c r="AT74"/>
    </row>
    <row r="75" spans="3:46">
      <c r="C75"/>
      <c r="D75"/>
      <c r="E75" s="43"/>
      <c r="F75" s="43"/>
      <c r="G75" s="43"/>
      <c r="H75" s="43"/>
      <c r="I75" s="43"/>
      <c r="J75" s="43"/>
      <c r="K75" s="43"/>
      <c r="L75" s="43"/>
      <c r="M75" s="43"/>
      <c r="N75" s="43"/>
      <c r="O75" s="43"/>
      <c r="P75" s="43"/>
      <c r="Q75"/>
      <c r="R75"/>
      <c r="S75"/>
      <c r="T75"/>
      <c r="U75"/>
      <c r="V75"/>
      <c r="W75"/>
      <c r="X75"/>
      <c r="Y75"/>
      <c r="Z75"/>
      <c r="AA75"/>
      <c r="AB75"/>
      <c r="AC75"/>
      <c r="AD75"/>
      <c r="AE75"/>
      <c r="AF75"/>
      <c r="AG75"/>
      <c r="AH75"/>
      <c r="AI75"/>
      <c r="AJ75"/>
      <c r="AK75"/>
      <c r="AL75"/>
      <c r="AM75"/>
      <c r="AN75"/>
      <c r="AO75"/>
      <c r="AP75"/>
      <c r="AQ75"/>
      <c r="AR75"/>
      <c r="AS75"/>
      <c r="AT75"/>
    </row>
    <row r="76" spans="3:46">
      <c r="C76"/>
      <c r="D76"/>
      <c r="E76" s="43"/>
      <c r="F76" s="43"/>
      <c r="G76" s="43"/>
      <c r="H76" s="43"/>
      <c r="I76" s="43"/>
      <c r="J76" s="43"/>
      <c r="K76" s="43"/>
      <c r="L76" s="43"/>
      <c r="M76" s="43"/>
      <c r="N76" s="43"/>
      <c r="O76" s="43"/>
      <c r="P76" s="43"/>
      <c r="Q76"/>
      <c r="R76"/>
      <c r="S76"/>
      <c r="T76"/>
      <c r="U76"/>
      <c r="V76"/>
      <c r="W76"/>
      <c r="X76"/>
      <c r="Y76"/>
      <c r="Z76"/>
      <c r="AA76"/>
      <c r="AB76"/>
      <c r="AC76"/>
      <c r="AD76"/>
      <c r="AE76"/>
      <c r="AF76"/>
      <c r="AG76"/>
      <c r="AH76"/>
      <c r="AI76"/>
      <c r="AJ76"/>
      <c r="AK76"/>
      <c r="AL76"/>
      <c r="AM76"/>
      <c r="AN76"/>
      <c r="AO76"/>
      <c r="AP76"/>
      <c r="AQ76"/>
      <c r="AR76"/>
      <c r="AS76"/>
      <c r="AT76"/>
    </row>
    <row r="77" spans="3:46">
      <c r="C77"/>
      <c r="D77"/>
      <c r="E77" s="43"/>
      <c r="F77" s="43"/>
      <c r="G77" s="43"/>
      <c r="H77" s="43"/>
      <c r="I77" s="43"/>
      <c r="J77" s="43"/>
      <c r="K77" s="43"/>
      <c r="L77" s="43"/>
      <c r="M77" s="43"/>
      <c r="N77" s="43"/>
      <c r="O77" s="43"/>
      <c r="P77" s="43"/>
      <c r="Q77"/>
      <c r="R77"/>
      <c r="S77"/>
      <c r="T77"/>
      <c r="U77"/>
      <c r="V77"/>
      <c r="W77"/>
      <c r="X77"/>
      <c r="Y77"/>
      <c r="Z77"/>
      <c r="AA77"/>
      <c r="AB77"/>
      <c r="AC77"/>
      <c r="AD77"/>
      <c r="AE77"/>
      <c r="AF77"/>
      <c r="AG77"/>
      <c r="AH77"/>
      <c r="AI77"/>
      <c r="AJ77"/>
      <c r="AK77"/>
      <c r="AL77"/>
      <c r="AM77"/>
      <c r="AN77"/>
      <c r="AO77"/>
      <c r="AP77"/>
      <c r="AQ77"/>
      <c r="AR77"/>
      <c r="AS77"/>
      <c r="AT77"/>
    </row>
    <row r="78" spans="3:46">
      <c r="D78"/>
      <c r="E78" s="43"/>
      <c r="F78" s="43"/>
      <c r="G78" s="43"/>
      <c r="H78" s="43"/>
      <c r="I78" s="43"/>
      <c r="J78" s="45"/>
      <c r="K78" s="43"/>
      <c r="L78" s="43"/>
      <c r="M78" s="43"/>
      <c r="N78"/>
      <c r="O78"/>
      <c r="P78"/>
      <c r="Q78"/>
      <c r="R78"/>
      <c r="S78"/>
      <c r="T78"/>
      <c r="U78"/>
      <c r="V78"/>
      <c r="W78"/>
      <c r="X78"/>
      <c r="Y78"/>
      <c r="Z78"/>
      <c r="AA78"/>
      <c r="AB78"/>
      <c r="AC78"/>
      <c r="AD78"/>
      <c r="AE78"/>
      <c r="AF78"/>
      <c r="AG78"/>
      <c r="AH78"/>
      <c r="AI78"/>
      <c r="AJ78"/>
      <c r="AK78"/>
      <c r="AL78"/>
      <c r="AM78"/>
      <c r="AN78"/>
      <c r="AO78"/>
      <c r="AP78"/>
      <c r="AQ78"/>
      <c r="AR78"/>
      <c r="AS78"/>
      <c r="AT78"/>
    </row>
    <row r="79" spans="3:46">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3:46">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4:46">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row>
    <row r="82" spans="4:46">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row>
    <row r="83" spans="4:46">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row>
    <row r="84" spans="4:46">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row>
    <row r="85" spans="4:46">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row>
    <row r="86" spans="4:4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7" spans="4:46">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row>
    <row r="88" spans="4:46">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row>
    <row r="89" spans="4:46">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row>
    <row r="90" spans="4:46">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row>
    <row r="91" spans="4:46">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row>
    <row r="92" spans="4:46">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row>
    <row r="93" spans="4:46">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row>
    <row r="94" spans="4:46">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row>
  </sheetData>
  <mergeCells count="3">
    <mergeCell ref="B8:L8"/>
    <mergeCell ref="B9:H9"/>
    <mergeCell ref="B57:J5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CFAF94F76EFD43B195A7F8A6050026" ma:contentTypeVersion="9" ma:contentTypeDescription="Create a new document." ma:contentTypeScope="" ma:versionID="f099c08a3be043afbd589d5fbb6e90e0">
  <xsd:schema xmlns:xsd="http://www.w3.org/2001/XMLSchema" xmlns:xs="http://www.w3.org/2001/XMLSchema" xmlns:p="http://schemas.microsoft.com/office/2006/metadata/properties" xmlns:ns3="e54e15f0-1134-49a4-9366-755bfd5b6830" xmlns:ns4="68fd23f0-e0f0-46da-a78d-cf51f74d50d6" targetNamespace="http://schemas.microsoft.com/office/2006/metadata/properties" ma:root="true" ma:fieldsID="ac35d2d5918997ce532370656c83fb25" ns3:_="" ns4:_="">
    <xsd:import namespace="e54e15f0-1134-49a4-9366-755bfd5b6830"/>
    <xsd:import namespace="68fd23f0-e0f0-46da-a78d-cf51f74d50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15f0-1134-49a4-9366-755bfd5b68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d23f0-e0f0-46da-a78d-cf51f74d50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6B75DD-8E61-4205-8896-59E5DAD94DA5}">
  <ds:schemaRefs>
    <ds:schemaRef ds:uri="http://schemas.microsoft.com/sharepoint/v3/contenttype/forms"/>
  </ds:schemaRefs>
</ds:datastoreItem>
</file>

<file path=customXml/itemProps2.xml><?xml version="1.0" encoding="utf-8"?>
<ds:datastoreItem xmlns:ds="http://schemas.openxmlformats.org/officeDocument/2006/customXml" ds:itemID="{86054DBC-C273-46B7-AB07-AFEE9A53BD77}">
  <ds:schemaRefs>
    <ds:schemaRef ds:uri="http://schemas.microsoft.com/office/2006/metadata/properties"/>
    <ds:schemaRef ds:uri="http://schemas.microsoft.com/office/2006/documentManagement/types"/>
    <ds:schemaRef ds:uri="e54e15f0-1134-49a4-9366-755bfd5b6830"/>
    <ds:schemaRef ds:uri="http://purl.org/dc/dcmitype/"/>
    <ds:schemaRef ds:uri="http://schemas.microsoft.com/office/infopath/2007/PartnerControls"/>
    <ds:schemaRef ds:uri="68fd23f0-e0f0-46da-a78d-cf51f74d50d6"/>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9D55C018-25EF-48D1-85AB-E4F924D07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15f0-1134-49a4-9366-755bfd5b6830"/>
    <ds:schemaRef ds:uri="68fd23f0-e0f0-46da-a78d-cf51f74d5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Actualización dependientes</vt:lpstr>
      <vt:lpstr>Actualización independiente</vt:lpstr>
      <vt:lpstr>RL dep - ind</vt:lpstr>
      <vt:lpstr>RL dep público-privado</vt:lpstr>
      <vt:lpstr>RL dep ind EXPO</vt:lpstr>
      <vt:lpstr>Aportantes dep EXPO</vt:lpstr>
      <vt:lpstr>RL dep &amp; Apo dep Tamaño</vt:lpstr>
      <vt:lpstr>RL dep sector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Anexo_RELAB_empleo_ago_22</dc:title>
  <dc:subject/>
  <dc:creator>DANE</dc:creator>
  <cp:keywords>Anexo_RELAB_empleo_ago_22</cp:keywords>
  <dc:description/>
  <cp:lastModifiedBy>Mariana Reyes Tique</cp:lastModifiedBy>
  <cp:revision/>
  <dcterms:created xsi:type="dcterms:W3CDTF">2020-05-28T19:28:12Z</dcterms:created>
  <dcterms:modified xsi:type="dcterms:W3CDTF">2022-10-25T20:16:04Z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0x01010061CFAF94F76EFD43B195A7F8A6050026</vt:lpwstr>
  </property>
</Properties>
</file>