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activeTab="1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<sst xmlns="http://schemas.openxmlformats.org/spreadsheetml/2006/main" count="2239" uniqueCount="284">
  <si>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</si>
  <si>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</si>
  <si>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</si>
  <si>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</si>
  <si>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</si>
  <si>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</si>
  <si>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</si>
  <si>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</si>
  <si>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</si>
  <si>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</si>
  <si>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</si>
  <si>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</si>
  <si>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</si>
  <si>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</si>
  <si>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</si>
  <si>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</si>
  <si>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</si>
  <si>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</si>
  <si>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</si>
  <si>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</si>
  <si>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</si>
  <si>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</si>
  <si>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</si>
  <si>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</si>
  <si>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</si>
  <si>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</si>
  <si>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</si>
  <si>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</si>
  <si>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</si>
  <si>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</si>
  <si>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</si>
  <si>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</si>
  <si>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</si>
  <si>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</si>
  <si>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</si>
  <si>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</si>
  <si>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</si>
  <si>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</si>
  <si>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</si>
  <si>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</si>
  <si>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</si>
  <si>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</si>
  <si>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</si>
  <si>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</si>
  <si>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</si>
  <si>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</si>
  <si>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</si>
  <si>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</si>
  <si>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</si>
  <si>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</si>
  <si>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</si>
  <si>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</si>
  <si>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</si>
  <si>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</si>
  <si>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</si>
  <si>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</si>
  <si>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</si>
  <si>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</si>
  <si>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</si>
  <si>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</si>
  <si>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</si>
  <si>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</si>
  <si>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</si>
  <si>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</si>
  <si>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</si>
  <si>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</si>
  <si>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</si>
  <si>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</si>
  <si>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</si>
  <si>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</si>
  <si>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</si>
  <si>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</si>
  <si>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</si>
  <si>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</si>
  <si>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</si>
  <si>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</si>
  <si>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</si>
  <si>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</si>
  <si>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</si>
  <si>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</si>
  <si>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</si>
  <si>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</si>
  <si>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</si>
  <si>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</si>
  <si>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</si>
  <si>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</si>
  <si>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</si>
  <si>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</si>
  <si>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</si>
  <si>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</si>
  <si>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</si>
  <si>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</si>
  <si>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</si>
  <si>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</si>
  <si>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</si>
  <si>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</si>
  <si>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</si>
  <si>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</si>
  <si>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</si>
  <si>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</si>
  <si>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</si>
  <si>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</si>
  <si>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</si>
  <si>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</si>
  <si>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</si>
  <si>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</si>
  <si>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</si>
  <si>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</si>
  <si>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</si>
  <si>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</si>
  <si>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</si>
  <si>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</si>
  <si>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</si>
  <si>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</si>
  <si>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</si>
  <si>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</si>
  <si>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</si>
  <si>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</si>
  <si>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</si>
  <si>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</si>
  <si>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</si>
  <si>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</si>
  <si>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</si>
  <si>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</si>
  <si>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</si>
  <si>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</si>
  <si>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</si>
  <si>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</si>
  <si>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</si>
  <si>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</si>
  <si>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</si>
  <si>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</si>
  <si>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</si>
  <si>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</si>
  <si>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</si>
  <si>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</si>
  <si>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</si>
  <si>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</si>
  <si>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</si>
  <si>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</si>
  <si>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</si>
  <si>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</si>
  <si>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</si>
  <si>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</si>
  <si>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</si>
  <si>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</si>
  <si>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</si>
  <si>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</si>
  <si>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</si>
  <si>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</si>
  <si>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</si>
  <si>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</si>
  <si>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</si>
  <si>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</si>
  <si>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</si>
  <si>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</si>
  <si>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</si>
  <si>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</si>
  <si>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</si>
  <si>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</si>
  <si>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</si>
  <si>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</si>
  <si>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</si>
  <si>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</si>
  <si>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</si>
  <si>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</si>
  <si>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</si>
  <si>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</si>
  <si>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</si>
  <si>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</si>
  <si>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</si>
  <si>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</si>
  <si>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</si>
  <si>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</si>
  <si>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</si>
  <si>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</si>
  <si>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</si>
  <si>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</si>
  <si>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</si>
  <si>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</si>
  <si>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</si>
  <si>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</si>
  <si>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</si>
  <si>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</si>
  <si>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</si>
  <si>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</si>
  <si>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</si>
  <si>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</si>
  <si>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</si>
  <si>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</si>
  <si>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</si>
  <si>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</si>
  <si>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</si>
  <si>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</si>
  <si>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</si>
  <si>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</si>
  <si>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</si>
  <si>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</si>
  <si>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</si>
  <si>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</si>
  <si>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</si>
  <si>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</si>
  <si>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</si>
  <si>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</si>
  <si>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</si>
  <si>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</si>
  <si>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</si>
  <si>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</si>
  <si>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</si>
  <si>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</si>
  <si>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</si>
  <si>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</si>
  <si>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</si>
  <si>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</si>
  <si>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</si>
  <si>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</si>
  <si>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</si>
  <si>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</si>
  <si>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</si>
  <si>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</si>
  <si>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</si>
  <si>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</si>
  <si>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</si>
  <si>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</si>
  <si>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</si>
  <si>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</si>
  <si>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</si>
  <si>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</si>
  <si>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</si>
  <si>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</si>
  <si>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</si>
  <si>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</si>
  <si>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</si>
  <si>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</si>
  <si>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</si>
  <si>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</si>
  <si>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</si>
  <si>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</si>
  <si>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</si>
  <si>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</si>
  <si>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</si>
  <si>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</si>
  <si>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</si>
  <si>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</si>
  <si>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</si>
  <si>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</si>
  <si>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</si>
  <si>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</si>
  <si>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</si>
  <si>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</si>
  <si>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</si>
  <si>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</si>
  <si>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</si>
  <si>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</si>
  <si>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</si>
  <si>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</si>
  <si>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</si>
  <si>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</si>
  <si>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</si>
  <si>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</si>
  <si>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</si>
  <si>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 xml:space="preserve">Ene  - Mar </t>
  </si>
  <si>
    <t>Abr -Jun</t>
  </si>
  <si>
    <t>Nov 10- Ene 11</t>
  </si>
  <si>
    <t>Ene - Mar 13</t>
  </si>
  <si>
    <t>Jul-Sep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</si>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</sst>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C96"/>
  <sheetViews>
    <sheetView showGridLines="0" zoomScalePageLayoutView="0" workbookViewId="0" topLeftCell="A1">
      <pane xSplit="1" topLeftCell="BS1" activePane="topRight" state="frozen"/>
      <selection pane="topLeft" activeCell="A43" sqref="A43"/>
      <selection pane="topRight" activeCell="CB10" sqref="CB10:CC98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</row>
    <row r="12" spans="1:8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275</v>
      </c>
      <c r="BP12" s="7" t="s">
        <v>276</v>
      </c>
      <c r="BQ12" s="7" t="s">
        <v>277</v>
      </c>
      <c r="BR12" s="7" t="s">
        <v>278</v>
      </c>
      <c r="BS12" s="7" t="s">
        <v>240</v>
      </c>
      <c r="BT12" s="7" t="s">
        <v>282</v>
      </c>
      <c r="BU12" s="7" t="s">
        <v>252</v>
      </c>
      <c r="BV12" s="7" t="s">
        <v>264</v>
      </c>
      <c r="BW12" s="7" t="s">
        <v>283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265</v>
      </c>
      <c r="CC12" s="7" t="s">
        <v>260</v>
      </c>
    </row>
    <row r="13" spans="1:81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</row>
    <row r="14" spans="1:81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</row>
    <row r="15" spans="1:81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</row>
    <row r="16" spans="1:81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</row>
    <row r="17" spans="1:81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</row>
    <row r="18" spans="1:81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</row>
    <row r="19" spans="1:81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</row>
    <row r="20" spans="1:81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</row>
    <row r="21" spans="1:81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</row>
    <row r="22" spans="1:81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  <c r="CA22" s="118">
        <v>7038.999</v>
      </c>
      <c r="CB22" s="118">
        <v>7082.940999999999</v>
      </c>
      <c r="CC22" s="118">
        <v>7093.154666666666</v>
      </c>
    </row>
    <row r="23" spans="1:81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</row>
    <row r="24" spans="1:81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</row>
    <row r="25" spans="1:81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</row>
    <row r="26" spans="1:81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  <c r="CA26" s="7" t="str">
        <f>+CA12</f>
        <v>Jun-Ago 13</v>
      </c>
      <c r="CB26" s="7" t="str">
        <f>+CB12</f>
        <v>Jul-Sep 13</v>
      </c>
      <c r="CC26" s="7" t="str">
        <f>+CC12</f>
        <v>Ago-Oct 13</v>
      </c>
    </row>
    <row r="27" spans="1:81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</row>
    <row r="28" spans="1:81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</row>
    <row r="29" spans="1:81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</row>
    <row r="30" spans="1:81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</row>
    <row r="31" spans="1:81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</row>
    <row r="32" spans="1:81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</row>
    <row r="33" spans="1:81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</row>
    <row r="34" spans="1:81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</row>
    <row r="35" spans="1:81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</row>
    <row r="36" spans="1:81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</row>
    <row r="37" spans="1:81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</row>
    <row r="38" spans="1:81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</row>
    <row r="39" spans="1:81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  <c r="CA40" s="7" t="str">
        <f>+CA12</f>
        <v>Jun-Ago 13</v>
      </c>
      <c r="CB40" s="7" t="str">
        <f>+CB12</f>
        <v>Jul-Sep 13</v>
      </c>
      <c r="CC40" s="7" t="str">
        <f>+CC12</f>
        <v>Ago-Oct 13</v>
      </c>
    </row>
    <row r="41" spans="1:81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</row>
    <row r="42" spans="1:81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</row>
    <row r="43" spans="1:81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</row>
    <row r="44" spans="1:81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</row>
    <row r="45" spans="1:81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</row>
    <row r="46" spans="1:81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</row>
    <row r="47" spans="1:81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</row>
    <row r="48" spans="1:81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</row>
    <row r="49" spans="1:81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</row>
    <row r="50" spans="1:81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</row>
    <row r="51" spans="1:81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</row>
    <row r="52" spans="1:81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</row>
    <row r="53" spans="1:81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1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</row>
    <row r="58" spans="1:81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  <c r="CA58" s="7" t="str">
        <f>+CA12</f>
        <v>Jun-Ago 13</v>
      </c>
      <c r="CB58" s="7" t="str">
        <f>+CB12</f>
        <v>Jul-Sep 13</v>
      </c>
      <c r="CC58" s="7" t="str">
        <f>+CC12</f>
        <v>Ago-Oct 13</v>
      </c>
    </row>
    <row r="59" spans="1:81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</row>
    <row r="60" spans="1:81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  <c r="CA60" s="130">
        <f>+CA14/CA13*100</f>
        <v>90.18567158196652</v>
      </c>
      <c r="CB60" s="130">
        <f>+CB14/CB13*100</f>
        <v>90.68806153222181</v>
      </c>
      <c r="CC60" s="130">
        <f>+CC14/CC13*100</f>
        <v>90.98186761979983</v>
      </c>
    </row>
    <row r="61" spans="1:81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  <c r="CA61" s="131">
        <f>+CA15/CA13*100</f>
        <v>47.89574297693019</v>
      </c>
      <c r="CB61" s="131">
        <f>+CB15/CB13*100</f>
        <v>48.07882218992853</v>
      </c>
      <c r="CC61" s="131">
        <f>+CC15/CC13*100</f>
        <v>47.5724725714667</v>
      </c>
    </row>
    <row r="62" spans="1:81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  <c r="CA62" s="130">
        <f>+CA16/CA13*100</f>
        <v>3.0503749291286573</v>
      </c>
      <c r="CB62" s="130">
        <f>+CB16/CB13*100</f>
        <v>3.000122709305439</v>
      </c>
      <c r="CC62" s="130">
        <f>+CC16/CC13*100</f>
        <v>2.8514020248469873</v>
      </c>
    </row>
    <row r="63" spans="1:81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  <c r="CA63" s="131">
        <f>+CA17/CA13*100</f>
        <v>39.58125587691655</v>
      </c>
      <c r="CB63" s="131">
        <f>+CB17/CB13*100</f>
        <v>39.69782549778298</v>
      </c>
      <c r="CC63" s="131">
        <f>+CC17/CC13*100</f>
        <v>39.125385077040775</v>
      </c>
    </row>
    <row r="64" spans="1:81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  <c r="CA64" s="130">
        <f>+CA18/CA13*100</f>
        <v>11.118198398936816</v>
      </c>
      <c r="CB64" s="130">
        <f>+CB18/CB13*100</f>
        <v>11.11941469300793</v>
      </c>
      <c r="CC64" s="130">
        <f>+CC18/CC13*100</f>
        <v>11.013026632255851</v>
      </c>
    </row>
    <row r="65" spans="1:81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  <c r="CA65" s="131">
        <f>+CA19/CA13*100</f>
        <v>0.2466620504157351</v>
      </c>
      <c r="CB65" s="131">
        <f>+CB19/CB13*100</f>
        <v>0.2617015555832167</v>
      </c>
      <c r="CC65" s="131">
        <f>+CC19/CC13*100</f>
        <v>0.28546134011133795</v>
      </c>
    </row>
    <row r="66" spans="1:81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  <c r="CA66" s="130">
        <f>+CA20/CA13*100</f>
        <v>39.18672550709394</v>
      </c>
      <c r="CB66" s="130">
        <f>+CB20/CB13*100</f>
        <v>39.561585694289384</v>
      </c>
      <c r="CC66" s="130">
        <f>+CC20/CC13*100</f>
        <v>40.50391784037235</v>
      </c>
    </row>
    <row r="67" spans="1:81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  <c r="CA67" s="131">
        <f>+CA21/CA13*100</f>
        <v>0.052826589024003216</v>
      </c>
      <c r="CB67" s="131">
        <f>+CB21/CB13*100</f>
        <v>0.047530938698441445</v>
      </c>
      <c r="CC67" s="131">
        <f>+CC21/CC13*100</f>
        <v>0.05407518311380395</v>
      </c>
    </row>
    <row r="68" spans="1:81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  <c r="CA68" s="130">
        <f>+CA22/CA13*100</f>
        <v>33.360415142202484</v>
      </c>
      <c r="CB68" s="130">
        <f>+CB22/CB13*100</f>
        <v>33.49728046920608</v>
      </c>
      <c r="CC68" s="130">
        <f>+CC22/CC13*100</f>
        <v>32.91732449476783</v>
      </c>
    </row>
    <row r="69" spans="1:81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</row>
    <row r="70" spans="1:81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</row>
    <row r="71" spans="1:81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</row>
    <row r="72" spans="1:81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  <c r="CA72" s="7" t="str">
        <f>+CA12</f>
        <v>Jun-Ago 13</v>
      </c>
      <c r="CB72" s="7" t="str">
        <f>+CB12</f>
        <v>Jul-Sep 13</v>
      </c>
      <c r="CC72" s="7" t="str">
        <f>+CC12</f>
        <v>Ago-Oct 13</v>
      </c>
    </row>
    <row r="73" spans="1:81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</row>
    <row r="74" spans="1:81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  <c r="CA74" s="130">
        <f>+CA28/CA27*100</f>
        <v>90.3764327347225</v>
      </c>
      <c r="CB74" s="130">
        <f>+CB28/CB27*100</f>
        <v>90.78082946934842</v>
      </c>
      <c r="CC74" s="130">
        <f>+CC28/CC27*100</f>
        <v>91.16407832738935</v>
      </c>
    </row>
    <row r="75" spans="1:81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  <c r="CA75" s="131">
        <f>+CA29/CA27*100</f>
        <v>55.72873729030823</v>
      </c>
      <c r="CB75" s="131">
        <f>+CB29/CB27*100</f>
        <v>56.008289353619936</v>
      </c>
      <c r="CC75" s="131">
        <f>+CC29/CC27*100</f>
        <v>55.836091939860225</v>
      </c>
    </row>
    <row r="76" spans="1:81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  <c r="CA76" s="130">
        <f>+CA30/CA27*100</f>
        <v>3.488859632568666</v>
      </c>
      <c r="CB76" s="130">
        <f>+CB30/CB27*100</f>
        <v>3.4499629169397847</v>
      </c>
      <c r="CC76" s="130">
        <f>+CC30/CC27*100</f>
        <v>3.3540361233046703</v>
      </c>
    </row>
    <row r="77" spans="1:81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  <c r="CA77" s="131">
        <f>+CA31/CA27*100</f>
        <v>46.40159688828177</v>
      </c>
      <c r="CB77" s="131">
        <f>+CB31/CB27*100</f>
        <v>46.526436575442915</v>
      </c>
      <c r="CC77" s="131">
        <f>+CC31/CC27*100</f>
        <v>46.218132113783376</v>
      </c>
    </row>
    <row r="78" spans="1:81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  <c r="CA78" s="130">
        <f>+CA32/CA27*100</f>
        <v>12.527300493386681</v>
      </c>
      <c r="CB78" s="130">
        <f>+CB32/CB27*100</f>
        <v>12.62704476823601</v>
      </c>
      <c r="CC78" s="130">
        <f>+CC32/CC27*100</f>
        <v>12.620309164120643</v>
      </c>
    </row>
    <row r="79" spans="1:81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  <c r="CA79" s="131">
        <f>+CA33/CA27*100</f>
        <v>0.28870358269486435</v>
      </c>
      <c r="CB79" s="131">
        <f>+CB33/CB27*100</f>
        <v>0.304768913357404</v>
      </c>
      <c r="CC79" s="131">
        <f>+CC33/CC27*100</f>
        <v>0.3516828079833664</v>
      </c>
    </row>
    <row r="80" spans="1:81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  <c r="CA80" s="130">
        <f>+CA34/CA27*100</f>
        <v>31.09576235397023</v>
      </c>
      <c r="CB80" s="130">
        <f>+CB34/CB27*100</f>
        <v>31.271224298330385</v>
      </c>
      <c r="CC80" s="130">
        <f>+CC34/CC27*100</f>
        <v>31.931305894917863</v>
      </c>
    </row>
    <row r="81" spans="1:81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  <c r="CA81" s="131">
        <f>+CA35/CA27*100</f>
        <v>0.06307345787537481</v>
      </c>
      <c r="CB81" s="131">
        <f>+CB35/CB27*100</f>
        <v>0.05135290045829</v>
      </c>
      <c r="CC81" s="131">
        <f>+CC35/CC27*100</f>
        <v>0.042644369306601836</v>
      </c>
    </row>
    <row r="82" spans="1:81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  <c r="CA82" s="130">
        <f>+CA36/CA27*100</f>
        <v>39.27325344486704</v>
      </c>
      <c r="CB82" s="130">
        <f>+CB36/CB27*100</f>
        <v>39.42697258744963</v>
      </c>
      <c r="CC82" s="130">
        <f>+CC36/CC27*100</f>
        <v>39.086792030188164</v>
      </c>
    </row>
    <row r="83" spans="1:81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</row>
    <row r="84" spans="1:81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</row>
    <row r="85" spans="1:81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1:81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  <c r="CA86" s="7" t="str">
        <f>+CA12</f>
        <v>Jun-Ago 13</v>
      </c>
      <c r="CB86" s="7" t="str">
        <f>+CB12</f>
        <v>Jul-Sep 13</v>
      </c>
      <c r="CC86" s="7" t="str">
        <f>+CC12</f>
        <v>Ago-Oct 13</v>
      </c>
    </row>
    <row r="87" spans="1:81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</row>
    <row r="88" spans="1:81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  <c r="CA88" s="130">
        <f>+CA42/CA41*100</f>
        <v>89.50224425586116</v>
      </c>
      <c r="CB88" s="130">
        <f>+CB42/CB41*100</f>
        <v>90.35348355484528</v>
      </c>
      <c r="CC88" s="130">
        <f>+CC42/CC41*100</f>
        <v>90.34377731635746</v>
      </c>
    </row>
    <row r="89" spans="1:81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  <c r="CA89" s="131">
        <f>+CA43/CA41*100</f>
        <v>19.83273653263682</v>
      </c>
      <c r="CB89" s="131">
        <f>+CB43/CB41*100</f>
        <v>19.480247579444057</v>
      </c>
      <c r="CC89" s="131">
        <f>+CC43/CC41*100</f>
        <v>18.634080451669444</v>
      </c>
    </row>
    <row r="90" spans="1:81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  <c r="CA90" s="130">
        <f>+CA44/CA41*100</f>
        <v>1.4794300859223595</v>
      </c>
      <c r="CB90" s="130">
        <f>+CB44/CB41*100</f>
        <v>1.377727276127215</v>
      </c>
      <c r="CC90" s="130">
        <f>+CC44/CC41*100</f>
        <v>1.091233639434388</v>
      </c>
    </row>
    <row r="91" spans="1:81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  <c r="CA91" s="131">
        <f>+CA45/CA41*100</f>
        <v>15.146256531704353</v>
      </c>
      <c r="CB91" s="131">
        <f>+CB45/CB41*100</f>
        <v>15.069627815309875</v>
      </c>
      <c r="CC91" s="131">
        <f>+CC45/CC41*100</f>
        <v>14.287280194725065</v>
      </c>
    </row>
    <row r="92" spans="1:81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  <c r="CA92" s="130">
        <f>+CA46/CA41*100</f>
        <v>6.069861626363162</v>
      </c>
      <c r="CB92" s="130">
        <f>+CB46/CB41*100</f>
        <v>5.68196581523682</v>
      </c>
      <c r="CC92" s="130">
        <f>+CC46/CC41*100</f>
        <v>5.38448060409785</v>
      </c>
    </row>
    <row r="93" spans="1:81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  <c r="CA93" s="131">
        <f>+CA47/CA41*100</f>
        <v>0.09604846049166357</v>
      </c>
      <c r="CB93" s="131">
        <f>+CB47/CB41*100</f>
        <v>0.10638122502457646</v>
      </c>
      <c r="CC93" s="131">
        <f>+CC47/CC41*100</f>
        <v>0.05356025629811788</v>
      </c>
    </row>
    <row r="94" spans="1:81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  <c r="CA94" s="130">
        <f>+CA48/CA41*100</f>
        <v>68.17396941203674</v>
      </c>
      <c r="CB94" s="130">
        <f>+CB48/CB41*100</f>
        <v>69.46176938795827</v>
      </c>
      <c r="CC94" s="130">
        <f>+CC48/CC41*100</f>
        <v>70.52436542482455</v>
      </c>
    </row>
    <row r="95" spans="1:81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  <c r="CA95" s="131">
        <f>+CA49/CA41*100</f>
        <v>0.016115464917045533</v>
      </c>
      <c r="CB95" s="131">
        <f>+CB49/CB41*100</f>
        <v>0.03373931131573365</v>
      </c>
      <c r="CC95" s="131">
        <f>+CC49/CC41*100</f>
        <v>0.09409780042909488</v>
      </c>
    </row>
    <row r="96" spans="1:81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  <c r="CA96" s="130">
        <f>+CA50/CA41*100</f>
        <v>12.176681675188822</v>
      </c>
      <c r="CB96" s="130">
        <f>+CB50/CB41*100</f>
        <v>12.111134648101379</v>
      </c>
      <c r="CC96" s="130">
        <f>+CC50/CC41*100</f>
        <v>11.312460966683584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C40"/>
  <sheetViews>
    <sheetView showGridLines="0" zoomScalePageLayoutView="0" workbookViewId="0" topLeftCell="A1">
      <pane xSplit="1" topLeftCell="BT1" activePane="topRight" state="frozen"/>
      <selection pane="topLeft" activeCell="A1" sqref="A1"/>
      <selection pane="topRight" activeCell="CC13" sqref="CC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1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</row>
    <row r="12" spans="1:81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275</v>
      </c>
      <c r="BP12" s="7" t="s">
        <v>276</v>
      </c>
      <c r="BQ12" s="7" t="s">
        <v>277</v>
      </c>
      <c r="BR12" s="7" t="s">
        <v>278</v>
      </c>
      <c r="BS12" s="7" t="s">
        <v>240</v>
      </c>
      <c r="BT12" s="7" t="s">
        <v>282</v>
      </c>
      <c r="BU12" s="7" t="s">
        <v>252</v>
      </c>
      <c r="BV12" s="7" t="s">
        <v>264</v>
      </c>
      <c r="BW12" s="7" t="s">
        <v>283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265</v>
      </c>
      <c r="CC12" s="7" t="s">
        <v>260</v>
      </c>
    </row>
    <row r="13" spans="1:81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</row>
    <row r="14" spans="1:81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</row>
    <row r="15" spans="1:81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</row>
    <row r="16" spans="1:81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</row>
    <row r="17" spans="1:81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</row>
    <row r="18" spans="1:81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</row>
    <row r="19" spans="1:81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</row>
    <row r="20" spans="1:81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</row>
    <row r="21" spans="1:81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</row>
    <row r="22" spans="1:81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</row>
    <row r="23" spans="1:81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</row>
    <row r="24" spans="1:81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1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1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</row>
    <row r="30" spans="1:81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  <c r="CA30" s="7" t="str">
        <f>+CA12</f>
        <v>Jun-Ago 13</v>
      </c>
      <c r="CB30" s="7" t="str">
        <f>+CB12</f>
        <v>Jul-Sep 13</v>
      </c>
      <c r="CC30" s="7" t="str">
        <f>+CC12</f>
        <v>Ago-Oct 13</v>
      </c>
    </row>
    <row r="31" spans="1:81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</row>
    <row r="32" spans="1:81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  <c r="CA32" s="130">
        <f>+CA14/CA13*100</f>
        <v>90.01966843542753</v>
      </c>
      <c r="CB32" s="130">
        <f>+CB14/CB13*100</f>
        <v>90.30830102208014</v>
      </c>
      <c r="CC32" s="130">
        <f>+CC14/CC13*100</f>
        <v>90.52529625812228</v>
      </c>
    </row>
    <row r="33" spans="1:81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  <c r="CA33" s="131">
        <f>+CA15/CA13*100</f>
        <v>64.23664060421476</v>
      </c>
      <c r="CB33" s="131">
        <f>+CB15/CB13*100</f>
        <v>64.78005007939977</v>
      </c>
      <c r="CC33" s="131">
        <f>+CC15/CC13*100</f>
        <v>65.1411944954029</v>
      </c>
    </row>
    <row r="34" spans="1:81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  <c r="CA34" s="130">
        <f>+CA16/CA13*100</f>
        <v>2.969743481080593</v>
      </c>
      <c r="CB34" s="130">
        <f>+CB16/CB13*100</f>
        <v>3.030555258107562</v>
      </c>
      <c r="CC34" s="130">
        <f>+CC16/CC13*100</f>
        <v>2.9323836604956384</v>
      </c>
    </row>
    <row r="35" spans="1:81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  <c r="CA35" s="131">
        <f>+CA17/CA13*100</f>
        <v>53.28355334235151</v>
      </c>
      <c r="CB35" s="131">
        <f>+CB17/CB13*100</f>
        <v>53.68773186537849</v>
      </c>
      <c r="CC35" s="131">
        <f>+CC17/CC13*100</f>
        <v>53.915767806010784</v>
      </c>
    </row>
    <row r="36" spans="1:81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  <c r="CA36" s="130">
        <f>+CA18/CA13*100</f>
        <v>13.514935393462546</v>
      </c>
      <c r="CB36" s="130">
        <f>+CB18/CB13*100</f>
        <v>13.69895892053283</v>
      </c>
      <c r="CC36" s="130">
        <f>+CC18/CC13*100</f>
        <v>13.683015876580477</v>
      </c>
    </row>
    <row r="37" spans="1:81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  <c r="CA37" s="131">
        <f>+CA19/CA13*100</f>
        <v>0.40789859638361325</v>
      </c>
      <c r="CB37" s="131">
        <f>+CB19/CB13*100</f>
        <v>0.42392101395436427</v>
      </c>
      <c r="CC37" s="131">
        <f>+CC19/CC13*100</f>
        <v>0.4747944733072781</v>
      </c>
    </row>
    <row r="38" spans="1:81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  <c r="CA38" s="130">
        <f>+CA20/CA13*100</f>
        <v>22.737196441421055</v>
      </c>
      <c r="CB38" s="130">
        <f>+CB20/CB13*100</f>
        <v>22.442804412782625</v>
      </c>
      <c r="CC38" s="130">
        <f>+CC20/CC13*100</f>
        <v>22.401809362812404</v>
      </c>
    </row>
    <row r="39" spans="1:81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  <c r="CA39" s="131">
        <f>+CA21/CA13*100</f>
        <v>0.0760879087111337</v>
      </c>
      <c r="CB39" s="131">
        <f>+CB21/CB13*100</f>
        <v>0.054891271790183764</v>
      </c>
      <c r="CC39" s="131">
        <f>+CC21/CC13*100</f>
        <v>0.04990873941133242</v>
      </c>
    </row>
    <row r="40" spans="1:81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  <c r="CA40" s="130">
        <f>+CA22/CA13*100</f>
        <v>45.04276592438368</v>
      </c>
      <c r="CB40" s="130">
        <f>+CB22/CB13*100</f>
        <v>45.41544143045078</v>
      </c>
      <c r="CC40" s="130">
        <f>+CC22/CC13*100</f>
        <v>45.70637386356626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C35"/>
  <sheetViews>
    <sheetView showGridLines="0" zoomScalePageLayoutView="0" workbookViewId="0" topLeftCell="A1">
      <pane xSplit="1" ySplit="14" topLeftCell="BO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C14" sqref="CC1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1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</row>
    <row r="13" spans="1:81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  <c r="CC13" s="103" t="s">
        <v>260</v>
      </c>
    </row>
    <row r="14" spans="1:81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</row>
    <row r="15" spans="1:81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</row>
    <row r="16" spans="1:81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</row>
    <row r="17" spans="1:81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</row>
    <row r="18" spans="1:81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</row>
    <row r="19" spans="1:81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</row>
    <row r="20" spans="1:81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</row>
    <row r="21" spans="1:81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</row>
    <row r="22" spans="1:81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</row>
    <row r="23" spans="1:81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</row>
    <row r="24" spans="1:81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</row>
    <row r="25" spans="1:81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</row>
    <row r="26" spans="1:81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</row>
    <row r="27" spans="1:81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</row>
    <row r="28" spans="1:81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</row>
    <row r="29" spans="1:81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</row>
    <row r="30" spans="1:81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</row>
    <row r="31" spans="1:81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F47"/>
  <sheetViews>
    <sheetView showGridLines="0" zoomScalePageLayoutView="0" workbookViewId="0" topLeftCell="A1">
      <pane xSplit="1" ySplit="12" topLeftCell="BP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E10" sqref="CE10:CF4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4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</row>
    <row r="12" spans="1:84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261</v>
      </c>
      <c r="AP12" s="7" t="s">
        <v>127</v>
      </c>
      <c r="AQ12" s="7" t="s">
        <v>239</v>
      </c>
      <c r="AR12" s="7" t="s">
        <v>262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263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264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265</v>
      </c>
      <c r="CF12" s="7" t="s">
        <v>260</v>
      </c>
    </row>
    <row r="13" spans="1:84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</row>
    <row r="14" spans="1:84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</row>
    <row r="15" spans="1:84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</row>
    <row r="16" spans="1:84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</row>
    <row r="17" spans="1:84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</row>
    <row r="18" spans="1:84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</row>
    <row r="19" spans="1:84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</row>
    <row r="20" spans="1:84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</row>
    <row r="21" spans="1:84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</row>
    <row r="22" spans="1:84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</row>
    <row r="23" spans="1:84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</row>
    <row r="24" spans="1:84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</row>
    <row r="25" spans="1:84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</row>
    <row r="26" spans="1:84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</row>
    <row r="27" spans="1:84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</row>
    <row r="28" spans="1:84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</row>
    <row r="29" spans="1:84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</row>
    <row r="30" spans="1:84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</row>
    <row r="31" spans="1:84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</row>
    <row r="32" spans="1:84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</row>
    <row r="33" spans="1:84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</row>
    <row r="34" spans="1:84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</row>
    <row r="35" spans="1:84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</row>
    <row r="36" spans="1:84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</row>
    <row r="37" spans="1:84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</row>
    <row r="38" spans="1:84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</row>
    <row r="39" spans="1:84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</row>
    <row r="40" spans="1:84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</row>
    <row r="41" spans="1:84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F55"/>
  <sheetViews>
    <sheetView showGridLines="0" zoomScale="89" zoomScaleNormal="89" zoomScalePageLayoutView="0" workbookViewId="0" topLeftCell="A1">
      <pane xSplit="1" ySplit="14" topLeftCell="BQ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F14" sqref="CF1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4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</row>
    <row r="14" spans="1:84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266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267</v>
      </c>
      <c r="BD14" s="7" t="s">
        <v>268</v>
      </c>
      <c r="BE14" s="7" t="s">
        <v>269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270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264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265</v>
      </c>
      <c r="CF14" s="7" t="s">
        <v>260</v>
      </c>
    </row>
    <row r="15" spans="1:84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</row>
    <row r="16" spans="1:84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</row>
    <row r="17" spans="1:84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</row>
    <row r="18" spans="1:84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</row>
    <row r="19" spans="1:84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</row>
    <row r="20" spans="1:84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</row>
    <row r="21" spans="1:84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</row>
    <row r="22" spans="1:84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</row>
    <row r="23" spans="1:84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</row>
    <row r="24" spans="1:84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</row>
    <row r="25" spans="1:84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</row>
    <row r="26" spans="1:84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</row>
    <row r="27" spans="1:84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</row>
    <row r="28" spans="1:84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</row>
    <row r="29" spans="1:84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</row>
    <row r="30" spans="1:84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</row>
    <row r="31" spans="1:84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</row>
    <row r="32" spans="1:84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</row>
    <row r="33" spans="1:84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</row>
    <row r="34" spans="1:84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</row>
    <row r="35" spans="1:84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</row>
    <row r="36" spans="1:84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</row>
    <row r="37" spans="1:84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</row>
    <row r="38" spans="1:84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</row>
    <row r="39" spans="1:84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</row>
    <row r="40" spans="1:84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</row>
    <row r="41" spans="1:84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</row>
    <row r="42" spans="1:84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</row>
    <row r="43" spans="1:84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</row>
    <row r="44" spans="1:84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</row>
    <row r="45" spans="1:84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</row>
    <row r="46" spans="1:84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</row>
    <row r="47" spans="1:84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</row>
    <row r="48" spans="1:84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</row>
    <row r="49" spans="1:84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</row>
    <row r="50" spans="1:84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F52"/>
  <sheetViews>
    <sheetView showGridLines="0" zoomScale="90" zoomScaleNormal="90" zoomScalePageLayoutView="0" workbookViewId="0" topLeftCell="A4">
      <pane xSplit="1" ySplit="7" topLeftCell="BQ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F11" sqref="CF11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4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264</v>
      </c>
      <c r="BZ11" s="7" t="s">
        <v>254</v>
      </c>
      <c r="CA11" s="7" t="s">
        <v>271</v>
      </c>
      <c r="CB11" s="7" t="s">
        <v>256</v>
      </c>
      <c r="CC11" s="7" t="s">
        <v>257</v>
      </c>
      <c r="CD11" s="7" t="s">
        <v>258</v>
      </c>
      <c r="CE11" s="7" t="s">
        <v>265</v>
      </c>
      <c r="CF11" s="7" t="s">
        <v>260</v>
      </c>
    </row>
    <row r="12" spans="1:84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</row>
    <row r="13" spans="1:84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</row>
    <row r="14" spans="1:84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</row>
    <row r="15" spans="1:84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</row>
    <row r="16" spans="1:84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</row>
    <row r="17" spans="1:84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</row>
    <row r="18" spans="1:84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</row>
    <row r="19" spans="1:84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</row>
    <row r="20" spans="1:84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</row>
    <row r="21" spans="1:84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</row>
    <row r="22" spans="1:84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</row>
    <row r="23" spans="1:84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</row>
    <row r="24" spans="1:84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</row>
    <row r="25" spans="1:84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</row>
    <row r="26" spans="1:84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</row>
    <row r="27" spans="1:84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</row>
    <row r="28" spans="1:84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</row>
    <row r="29" spans="1:84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</row>
    <row r="30" spans="1:84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</row>
    <row r="31" spans="1:84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</row>
    <row r="32" spans="1:84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</row>
    <row r="33" spans="1:84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</row>
    <row r="34" spans="1:84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</row>
    <row r="35" spans="1:84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</row>
    <row r="36" spans="1:84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</row>
    <row r="37" spans="1:84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</row>
    <row r="38" spans="1:84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</row>
    <row r="39" spans="1:84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</row>
    <row r="40" spans="1:84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</row>
    <row r="41" spans="1:84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</row>
    <row r="42" spans="1:84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</row>
    <row r="43" spans="1:84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</row>
    <row r="44" spans="1:84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</row>
    <row r="45" spans="1:84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</row>
    <row r="46" spans="1:84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</row>
    <row r="47" spans="1:84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C98"/>
  <sheetViews>
    <sheetView showGridLines="0" zoomScalePageLayoutView="0" workbookViewId="0" topLeftCell="A1">
      <pane xSplit="1" ySplit="12" topLeftCell="BP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B10" sqref="CB10:CC96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1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</row>
    <row r="12" spans="1:81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272</v>
      </c>
      <c r="AQ12" s="48" t="s">
        <v>66</v>
      </c>
      <c r="AR12" s="48" t="s">
        <v>273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274</v>
      </c>
      <c r="BN12" s="48" t="s">
        <v>236</v>
      </c>
      <c r="BO12" s="48" t="s">
        <v>275</v>
      </c>
      <c r="BP12" s="48" t="s">
        <v>276</v>
      </c>
      <c r="BQ12" s="48" t="s">
        <v>277</v>
      </c>
      <c r="BR12" s="48" t="s">
        <v>278</v>
      </c>
      <c r="BS12" s="48" t="s">
        <v>240</v>
      </c>
      <c r="BT12" s="48" t="s">
        <v>251</v>
      </c>
      <c r="BU12" s="48" t="s">
        <v>252</v>
      </c>
      <c r="BV12" s="48" t="s">
        <v>264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265</v>
      </c>
      <c r="CC12" s="48" t="s">
        <v>260</v>
      </c>
    </row>
    <row r="13" spans="1:81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</row>
    <row r="14" spans="1:81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</row>
    <row r="15" spans="1:81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5077.107</v>
      </c>
    </row>
    <row r="17" spans="1:81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</row>
    <row r="18" spans="1:81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  <c r="CA18" s="48" t="str">
        <f>CA12</f>
        <v>Jun-Ago 13</v>
      </c>
      <c r="CB18" s="48" t="str">
        <f>CB12</f>
        <v>Jul-Sep 13</v>
      </c>
      <c r="CC18" s="48" t="str">
        <f>CC12</f>
        <v>Ago-Oct 13</v>
      </c>
    </row>
    <row r="19" spans="1:81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</row>
    <row r="20" spans="1:81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</row>
    <row r="21" spans="1:81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1787.472</v>
      </c>
    </row>
    <row r="24" spans="1:81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</row>
    <row r="25" spans="1:81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  <c r="CA25" s="48" t="str">
        <f>CA18</f>
        <v>Jun-Ago 13</v>
      </c>
      <c r="CB25" s="48" t="str">
        <f>CB18</f>
        <v>Jul-Sep 13</v>
      </c>
      <c r="CC25" s="48" t="str">
        <f>CC18</f>
        <v>Ago-Oct 13</v>
      </c>
    </row>
    <row r="26" spans="1:81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</row>
    <row r="27" spans="1:81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</row>
    <row r="28" spans="1:81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817.9323333333333</v>
      </c>
    </row>
    <row r="30" spans="1:81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</row>
    <row r="31" spans="1:81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  <c r="CA31" s="48" t="str">
        <f>CA25</f>
        <v>Jun-Ago 13</v>
      </c>
      <c r="CB31" s="48" t="str">
        <f>CB25</f>
        <v>Jul-Sep 13</v>
      </c>
      <c r="CC31" s="48" t="str">
        <f>CC25</f>
        <v>Ago-Oct 13</v>
      </c>
    </row>
    <row r="32" spans="1:81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</row>
    <row r="33" spans="1:81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</row>
    <row r="34" spans="1:81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563.294</v>
      </c>
    </row>
    <row r="36" spans="1:81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</row>
    <row r="37" spans="1:81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  <c r="CA37" s="48" t="str">
        <f>CA31</f>
        <v>Jun-Ago 13</v>
      </c>
      <c r="CB37" s="48" t="str">
        <f>CB31</f>
        <v>Jul-Sep 13</v>
      </c>
      <c r="CC37" s="48" t="str">
        <f>CC31</f>
        <v>Ago-Oct 13</v>
      </c>
    </row>
    <row r="38" spans="1:81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</row>
    <row r="39" spans="1:81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</row>
    <row r="40" spans="1:81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444.1856666666667</v>
      </c>
    </row>
    <row r="42" spans="1:81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</row>
    <row r="43" spans="1:81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  <c r="CA43" s="48" t="str">
        <f>CA37</f>
        <v>Jun-Ago 13</v>
      </c>
      <c r="CB43" s="48" t="str">
        <f>CB37</f>
        <v>Jul-Sep 13</v>
      </c>
      <c r="CC43" s="48" t="str">
        <f>CC37</f>
        <v>Ago-Oct 13</v>
      </c>
    </row>
    <row r="44" spans="1:81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</row>
    <row r="45" spans="1:81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</row>
    <row r="46" spans="1:81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304.326</v>
      </c>
    </row>
    <row r="48" spans="1:81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</row>
    <row r="49" spans="1:81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  <c r="CA49" s="48" t="str">
        <f>CA43</f>
        <v>Jun-Ago 13</v>
      </c>
      <c r="CB49" s="48" t="str">
        <f>CB43</f>
        <v>Jul-Sep 13</v>
      </c>
      <c r="CC49" s="48" t="str">
        <f>CC43</f>
        <v>Ago-Oct 13</v>
      </c>
    </row>
    <row r="50" spans="1:81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</row>
    <row r="51" spans="1:81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</row>
    <row r="52" spans="1:81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80.34633333333333</v>
      </c>
    </row>
    <row r="54" spans="1:81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</row>
    <row r="55" spans="1:81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  <c r="CA55" s="48" t="str">
        <f>CA49</f>
        <v>Jun-Ago 13</v>
      </c>
      <c r="CB55" s="48" t="str">
        <f>CB49</f>
        <v>Jul-Sep 13</v>
      </c>
      <c r="CC55" s="48" t="str">
        <f>CC49</f>
        <v>Ago-Oct 13</v>
      </c>
    </row>
    <row r="56" spans="1:81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</row>
    <row r="57" spans="1:81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</row>
    <row r="58" spans="1:81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108.00999999999999</v>
      </c>
    </row>
    <row r="59" spans="42:81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:81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</row>
    <row r="61" spans="1:81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  <c r="CA61" s="48" t="str">
        <f>CA55</f>
        <v>Jun-Ago 13</v>
      </c>
      <c r="CB61" s="48" t="str">
        <f>CB55</f>
        <v>Jul-Sep 13</v>
      </c>
      <c r="CC61" s="48" t="str">
        <f>CC55</f>
        <v>Ago-Oct 13</v>
      </c>
    </row>
    <row r="62" spans="1:81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</row>
    <row r="63" spans="1:81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</row>
    <row r="64" spans="1:81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126.746</v>
      </c>
    </row>
    <row r="65" spans="42:81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81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</row>
    <row r="67" spans="1:81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  <c r="CA67" s="48" t="str">
        <f>CA61</f>
        <v>Jun-Ago 13</v>
      </c>
      <c r="CB67" s="48" t="str">
        <f>CB61</f>
        <v>Jul-Sep 13</v>
      </c>
      <c r="CC67" s="48" t="str">
        <f>CC61</f>
        <v>Ago-Oct 13</v>
      </c>
    </row>
    <row r="68" spans="1:81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</row>
    <row r="69" spans="1:81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</row>
    <row r="70" spans="1:81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254.99166666666667</v>
      </c>
    </row>
    <row r="71" spans="14:81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</row>
    <row r="72" spans="1:81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</row>
    <row r="73" spans="1:81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  <c r="CA73" s="48" t="str">
        <f>CA67</f>
        <v>Jun-Ago 13</v>
      </c>
      <c r="CB73" s="48" t="str">
        <f>CB67</f>
        <v>Jul-Sep 13</v>
      </c>
      <c r="CC73" s="48" t="str">
        <f>CC67</f>
        <v>Ago-Oct 13</v>
      </c>
    </row>
    <row r="74" spans="1:81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</row>
    <row r="75" spans="1:81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</row>
    <row r="76" spans="1:81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148.669</v>
      </c>
    </row>
    <row r="78" spans="1:81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</row>
    <row r="79" spans="1:81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  <c r="CA79" s="48" t="str">
        <f>CA73</f>
        <v>Jun-Ago 13</v>
      </c>
      <c r="CB79" s="48" t="str">
        <f>CB73</f>
        <v>Jul-Sep 13</v>
      </c>
      <c r="CC79" s="48" t="str">
        <f>CC73</f>
        <v>Ago-Oct 13</v>
      </c>
    </row>
    <row r="80" spans="1:81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</row>
    <row r="81" spans="1:81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</row>
    <row r="82" spans="1:81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101.94633333333333</v>
      </c>
    </row>
    <row r="84" spans="1:81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</row>
    <row r="85" spans="1:81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  <c r="CA85" s="48" t="str">
        <f>CA79</f>
        <v>Jun-Ago 13</v>
      </c>
      <c r="CB85" s="48" t="str">
        <f>CB79</f>
        <v>Jul-Sep 13</v>
      </c>
      <c r="CC85" s="48" t="str">
        <f>CC79</f>
        <v>Ago-Oct 13</v>
      </c>
    </row>
    <row r="86" spans="1:81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</row>
    <row r="87" spans="1:81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</row>
    <row r="88" spans="1:81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222.80133333333333</v>
      </c>
    </row>
    <row r="90" spans="1:81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</row>
    <row r="91" spans="1:81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  <c r="CA91" s="48" t="str">
        <f>CA85</f>
        <v>Jun-Ago 13</v>
      </c>
      <c r="CB91" s="48" t="str">
        <f>CB85</f>
        <v>Jul-Sep 13</v>
      </c>
      <c r="CC91" s="48" t="str">
        <f>CC85</f>
        <v>Ago-Oct 13</v>
      </c>
    </row>
    <row r="92" spans="1:81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</row>
    <row r="93" spans="1:81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</row>
    <row r="94" spans="1:81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116.38799999999999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F26"/>
  <sheetViews>
    <sheetView showGridLines="0" zoomScalePageLayoutView="0" workbookViewId="0" topLeftCell="A1">
      <pane xSplit="1" topLeftCell="BY1" activePane="topRight" state="frozen"/>
      <selection pane="topLeft" activeCell="AX8" sqref="AX8"/>
      <selection pane="topRight" activeCell="CE10" sqref="CE10:CF23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4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</row>
    <row r="13" spans="1:84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279</v>
      </c>
      <c r="BG13" s="79" t="s">
        <v>280</v>
      </c>
      <c r="BH13" s="79" t="s">
        <v>201</v>
      </c>
      <c r="BI13" s="79" t="s">
        <v>202</v>
      </c>
      <c r="BJ13" s="79" t="s">
        <v>281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264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265</v>
      </c>
      <c r="CF13" s="79" t="s">
        <v>260</v>
      </c>
    </row>
    <row r="14" spans="1:84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</row>
    <row r="15" spans="1:84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</row>
    <row r="16" spans="1:84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</row>
    <row r="17" spans="1:84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</row>
    <row r="18" spans="1:84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</row>
    <row r="19" spans="1:84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</row>
    <row r="20" spans="1:84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</row>
    <row r="21" spans="1:84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</row>
    <row r="22" spans="1:84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2013-12-09T16:20:36Z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