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Dane\2020\CIRCULAR\PRIMER REPORTE\"/>
    </mc:Choice>
  </mc:AlternateContent>
  <xr:revisionPtr revIDLastSave="0" documentId="13_ncr:1_{C0ADDBB9-591A-46C2-B69C-3D9AF017199B}" xr6:coauthVersionLast="45" xr6:coauthVersionMax="45" xr10:uidLastSave="{00000000-0000-0000-0000-000000000000}"/>
  <bookViews>
    <workbookView xWindow="-120" yWindow="-120" windowWidth="20730" windowHeight="11160" tabRatio="636" firstSheet="11" activeTab="20" xr2:uid="{00000000-000D-0000-FFFF-FFFF00000000}"/>
  </bookViews>
  <sheets>
    <sheet name="Índice" sheetId="532" r:id="rId1"/>
    <sheet name="CAA " sheetId="551" r:id="rId2"/>
    <sheet name="CFMPB " sheetId="552" r:id="rId3"/>
    <sheet name="CFA " sheetId="553" r:id="rId4"/>
    <sheet name="CAATA" sheetId="554" r:id="rId5"/>
    <sheet name="CFE " sheetId="555" r:id="rId6"/>
    <sheet name="CFME " sheetId="556" r:id="rId7"/>
    <sheet name="CFMRS " sheetId="557" r:id="rId8"/>
    <sheet name="RCDIM" sheetId="539" r:id="rId9"/>
    <sheet name="MMPCPR" sheetId="535" r:id="rId10"/>
    <sheet name="CERIM" sheetId="538" r:id="rId11"/>
    <sheet name="USR" sheetId="550" r:id="rId12"/>
    <sheet name="UPAGRA" sheetId="544" r:id="rId13"/>
    <sheet name="UPAGAE" sheetId="545" r:id="rId14"/>
    <sheet name="VARGTV" sheetId="540" r:id="rId15"/>
    <sheet name="HCBTM" sheetId="541" r:id="rId16"/>
    <sheet name="HPRCAE" sheetId="542" r:id="rId17"/>
    <sheet name="PESAE " sheetId="547" r:id="rId18"/>
    <sheet name="PESEA " sheetId="548" r:id="rId19"/>
    <sheet name="PEAA" sheetId="537" r:id="rId20"/>
    <sheet name="UPAAUEE" sheetId="543" r:id="rId21"/>
  </sheets>
  <externalReferences>
    <externalReference r:id="rId22"/>
    <externalReference r:id="rId23"/>
    <externalReference r:id="rId24"/>
    <externalReference r:id="rId25"/>
  </externalReferences>
  <definedNames>
    <definedName name="_xlnm.Print_Area" localSheetId="1">#REF!</definedName>
    <definedName name="_xlnm.Print_Area" localSheetId="4">#REF!</definedName>
    <definedName name="_xlnm.Print_Area" localSheetId="3">#REF!</definedName>
    <definedName name="_xlnm.Print_Area" localSheetId="6">#REF!</definedName>
    <definedName name="_xlnm.Print_Area">#REF!</definedName>
    <definedName name="Fecha">[1]Configuracion!$H$6</definedName>
    <definedName name="Logico">[2]Configuracion!$A$4:$A$5</definedName>
    <definedName name="Naturaleza1" localSheetId="1">#REF!</definedName>
    <definedName name="Naturaleza1" localSheetId="4">#REF!</definedName>
    <definedName name="Naturaleza1" localSheetId="3">#REF!</definedName>
    <definedName name="Naturaleza1" localSheetId="6">#REF!</definedName>
    <definedName name="Naturaleza1">#REF!</definedName>
    <definedName name="Periodo">[1]Configuracion!$H$5</definedName>
    <definedName name="Rama1" localSheetId="1">#REF!</definedName>
    <definedName name="Rama1" localSheetId="4">#REF!</definedName>
    <definedName name="Rama1" localSheetId="3">#REF!</definedName>
    <definedName name="Rama1" localSheetId="6">#REF!</definedName>
    <definedName name="Rama1">#REF!</definedName>
    <definedName name="RangoCriterio2">[3]Detalle!$K$1:$K$65536</definedName>
    <definedName name="RangoValor">[3]Detalle!$I$1:$I$65536</definedName>
    <definedName name="Sector1">[4]Cuentas_Corrientes!$A$133:$I$133</definedName>
    <definedName name="Sector3" localSheetId="1">#REF!</definedName>
    <definedName name="Sector3" localSheetId="4">#REF!</definedName>
    <definedName name="Sector3" localSheetId="3">#REF!</definedName>
    <definedName name="Sector3" localSheetId="6">#REF!</definedName>
    <definedName name="Sector3">#REF!</definedName>
    <definedName name="Sector4" localSheetId="1">#REF!</definedName>
    <definedName name="Sector4" localSheetId="4">#REF!</definedName>
    <definedName name="Sector4" localSheetId="3">#REF!</definedName>
    <definedName name="Sector4">#REF!</definedName>
    <definedName name="Titulo">[3]Configuracion!$H$4</definedName>
    <definedName name="_xlnm.Print_Titles" localSheetId="1">#REF!,#REF!</definedName>
    <definedName name="_xlnm.Print_Titles" localSheetId="4">#REF!,#REF!</definedName>
    <definedName name="_xlnm.Print_Titles" localSheetId="3">#REF!,#REF!</definedName>
    <definedName name="_xlnm.Print_Titles" localSheetId="6">#REF!,#REF!</definedName>
    <definedName name="_xlnm.Print_Titles">#REF!,#REF!</definedName>
    <definedName name="TOTAL" localSheetId="1">#REF!</definedName>
    <definedName name="TOTAL" localSheetId="4">#REF!</definedName>
    <definedName name="TOTAL" localSheetId="3">#REF!</definedName>
    <definedName name="TOTAL" localSheetId="6">#REF!</definedName>
    <definedName name="TOTAL">#REF!</definedName>
    <definedName name="Transaccion1" localSheetId="1">#REF!</definedName>
    <definedName name="Transaccion1" localSheetId="4">#REF!</definedName>
    <definedName name="Transaccion1" localSheetId="3">#REF!</definedName>
    <definedName name="Transaccion1">#REF!</definedName>
    <definedName name="Valoracion1" localSheetId="1">#REF!</definedName>
    <definedName name="Valoracion1" localSheetId="4">#REF!</definedName>
    <definedName name="Valoracion1" localSheetId="3">#REF!</definedName>
    <definedName name="Valoracio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4" i="554" l="1"/>
  <c r="K104" i="554"/>
  <c r="J104" i="554"/>
  <c r="I104" i="554"/>
  <c r="H104" i="554"/>
  <c r="G104" i="554"/>
  <c r="F104" i="554"/>
  <c r="E104" i="554"/>
  <c r="D104" i="554"/>
  <c r="C104" i="554"/>
  <c r="C98" i="554"/>
  <c r="B98" i="554"/>
  <c r="D97" i="554"/>
  <c r="D96" i="554"/>
  <c r="D95" i="554"/>
  <c r="D94" i="554"/>
  <c r="D93" i="554"/>
  <c r="C90" i="554"/>
  <c r="B90" i="554"/>
  <c r="D89" i="554"/>
  <c r="D88" i="554"/>
  <c r="D87" i="554"/>
  <c r="D86" i="554"/>
  <c r="D85" i="554"/>
  <c r="D84" i="554"/>
  <c r="D83" i="554"/>
  <c r="D82" i="554"/>
  <c r="D98" i="554" l="1"/>
  <c r="D90" i="554"/>
  <c r="L14" i="550"/>
  <c r="I14" i="550"/>
  <c r="F14" i="550"/>
  <c r="L13" i="550"/>
  <c r="I13" i="550"/>
  <c r="F13" i="550"/>
  <c r="L12" i="550"/>
  <c r="I12" i="550"/>
  <c r="F12" i="550"/>
</calcChain>
</file>

<file path=xl/sharedStrings.xml><?xml version="1.0" encoding="utf-8"?>
<sst xmlns="http://schemas.openxmlformats.org/spreadsheetml/2006/main" count="1483" uniqueCount="727">
  <si>
    <t>Concepto</t>
  </si>
  <si>
    <t>Año</t>
  </si>
  <si>
    <t xml:space="preserve">Carbón </t>
  </si>
  <si>
    <t>Gas Natural</t>
  </si>
  <si>
    <t>Petróleo</t>
  </si>
  <si>
    <t>Unidad de medida</t>
  </si>
  <si>
    <t>Porcentaje</t>
  </si>
  <si>
    <t>Agricultura, ganadería, caza, silvicultura y pesca</t>
  </si>
  <si>
    <t>Industrias manufactureras</t>
  </si>
  <si>
    <t>Construcción</t>
  </si>
  <si>
    <t>Actividad económica</t>
  </si>
  <si>
    <t>Activo ambiental</t>
  </si>
  <si>
    <t>Producción</t>
  </si>
  <si>
    <t>Consumo intermedio</t>
  </si>
  <si>
    <t>Valor agregado</t>
  </si>
  <si>
    <r>
      <rPr>
        <b/>
        <sz val="8"/>
        <color indexed="8"/>
        <rFont val="Segoe UI"/>
        <family val="2"/>
      </rPr>
      <t>Fuente:</t>
    </r>
    <r>
      <rPr>
        <sz val="8"/>
        <color indexed="8"/>
        <rFont val="Segoe UI"/>
        <family val="2"/>
      </rPr>
      <t xml:space="preserve"> DANE, Cuentas nacionales</t>
    </r>
  </si>
  <si>
    <t>Indicador</t>
  </si>
  <si>
    <t>Unidades</t>
  </si>
  <si>
    <t>Toneladas</t>
  </si>
  <si>
    <t>Residuos sólidos generados per cápita</t>
  </si>
  <si>
    <t>Reciclado y nueva utilización</t>
  </si>
  <si>
    <t>2017p - 2018pr</t>
  </si>
  <si>
    <t>Empleos ambientales equivalentes a tiempo completo, por empleo  principal según actividad económica y categoría ocupacional</t>
  </si>
  <si>
    <t>Empleo principal</t>
  </si>
  <si>
    <t>Asalariados</t>
  </si>
  <si>
    <t>Independientes</t>
  </si>
  <si>
    <t>Total</t>
  </si>
  <si>
    <t>Sector Primario y Sector Secundario</t>
  </si>
  <si>
    <t>Sector Terciario</t>
  </si>
  <si>
    <t xml:space="preserve">Total </t>
  </si>
  <si>
    <t xml:space="preserve"> Clasificación por Actividad Ambiental - CAA</t>
  </si>
  <si>
    <t>Protección del aire y del clima, gestión de aguas residuales y gestión de  residuos</t>
  </si>
  <si>
    <t>Protección y recuperación de suelos, aguas subterráneas  y superficiales,  y protección de la biodiversidad</t>
  </si>
  <si>
    <t xml:space="preserve">Gestión de recursos minerales y energéticos </t>
  </si>
  <si>
    <t xml:space="preserve"> Empleos verdes equivalentes a tiempo completo, por empleo  principal según actividad económica y categoría ocupacional</t>
  </si>
  <si>
    <t>Protección del aire y del clima, gestión de aguas residuales y gestión de  residuos.</t>
  </si>
  <si>
    <t>Protección y recuperación de suelos, aguas subterráneas  y superficiales,  y protección de la biodiversidad.</t>
  </si>
  <si>
    <t>Empleos Verdes</t>
  </si>
  <si>
    <t>Millones de pesos</t>
  </si>
  <si>
    <t>Tipo de Impuesto Ambiental</t>
  </si>
  <si>
    <t xml:space="preserve">Tipo de impuesto </t>
  </si>
  <si>
    <t>Impuestos sobre productos</t>
  </si>
  <si>
    <t>Otros impuestos sobre la producción</t>
  </si>
  <si>
    <t>Otros impuestos corrientes</t>
  </si>
  <si>
    <t>Impuestos Sobre la Energía</t>
  </si>
  <si>
    <t>Impuesto al carbono</t>
  </si>
  <si>
    <t>Impuestos Sobre el Transporte</t>
  </si>
  <si>
    <t xml:space="preserve">Sobretasa ambiental sobre los peajes </t>
  </si>
  <si>
    <t>Impuestos Sobre la Contaminación</t>
  </si>
  <si>
    <t>Tasa retributiva</t>
  </si>
  <si>
    <t>Uso de bolsa plástica</t>
  </si>
  <si>
    <t>Impuestos Sobre los Recursos</t>
  </si>
  <si>
    <t>Transferencias del sector eléctrico (TSE)</t>
  </si>
  <si>
    <t xml:space="preserve">Total de Impuestos Ambientales </t>
  </si>
  <si>
    <t>Participación de los Impuestos ambientales en el total de los impuestos (%)</t>
  </si>
  <si>
    <t>Variable</t>
  </si>
  <si>
    <t>Gasto del Gobierno en actividades ambientales</t>
  </si>
  <si>
    <t>Gasto total del Gobierno</t>
  </si>
  <si>
    <t>Actividad ambiental</t>
  </si>
  <si>
    <t>Actividades de protección ambiental</t>
  </si>
  <si>
    <t>1.0     Protección de la atmosfera y el clima</t>
  </si>
  <si>
    <t>2.0     Gestión de aguas residuales</t>
  </si>
  <si>
    <t>3.0     Gestión de residuos</t>
  </si>
  <si>
    <t>4.0     Protección y recuperación del suelo, aguas subterráneas y superficiales</t>
  </si>
  <si>
    <t>5.0     Reducción del ruido</t>
  </si>
  <si>
    <t>6.0     Protección de la biodiversidad y los paisajes</t>
  </si>
  <si>
    <t>8.0     Investigación y desarrollo</t>
  </si>
  <si>
    <t>9.0     Otras actividades de protección del ambiente</t>
  </si>
  <si>
    <t xml:space="preserve">Total actividades de protección ambiental </t>
  </si>
  <si>
    <t>Actividades de gestión de recursos</t>
  </si>
  <si>
    <t>10.0   Gestión de recursos minerales y energéticos</t>
  </si>
  <si>
    <t>11.0   Gestión de recursos madereros</t>
  </si>
  <si>
    <t>12.0   Gestión de recursos acuáticos</t>
  </si>
  <si>
    <t>14.0   Gestión de recursos hídricos</t>
  </si>
  <si>
    <t>16.0   Otras actividades de gestión de recursos</t>
  </si>
  <si>
    <t>Total actividades de gestión de recursos</t>
  </si>
  <si>
    <t>Secciones CIIU Rev. 4 A.C.
12 agrupaciones</t>
  </si>
  <si>
    <t>Explotación de minas y canteras</t>
  </si>
  <si>
    <t>Información y comunicaciones</t>
  </si>
  <si>
    <t>Actividades financieras y de seguros</t>
  </si>
  <si>
    <t>Actividades inmobiliarias</t>
  </si>
  <si>
    <t>FLUJOS DE ENERGÍA</t>
  </si>
  <si>
    <t>Elaboración de productos lácteos</t>
  </si>
  <si>
    <t>Elaboración de azúcar y elaboración de panela</t>
  </si>
  <si>
    <t>Fabricación de otros productos minerales no metálicos</t>
  </si>
  <si>
    <t>Gasolina motor</t>
  </si>
  <si>
    <t xml:space="preserve">Gas Licuado del Petróleo (GLP) </t>
  </si>
  <si>
    <t xml:space="preserve">Leña </t>
  </si>
  <si>
    <t>Electricidad</t>
  </si>
  <si>
    <t>Terajulios</t>
  </si>
  <si>
    <t>Consumo per cápita</t>
  </si>
  <si>
    <t>Consumo de energía per cápita</t>
  </si>
  <si>
    <t>Proporción de energías renovables</t>
  </si>
  <si>
    <t>Actividad económica (que consume entre otros productos de fuente renovable)</t>
  </si>
  <si>
    <t>Proporción de energías renovables consumidas por actividad económica</t>
  </si>
  <si>
    <r>
      <t>2005 - 2018</t>
    </r>
    <r>
      <rPr>
        <b/>
        <vertAlign val="superscript"/>
        <sz val="9"/>
        <rFont val="Segoe UI"/>
        <family val="2"/>
      </rPr>
      <t>p</t>
    </r>
  </si>
  <si>
    <r>
      <t>Administración pública y defensa</t>
    </r>
    <r>
      <rPr>
        <vertAlign val="superscript"/>
        <sz val="9"/>
        <rFont val="Segoe UI"/>
        <family val="2"/>
      </rPr>
      <t>3</t>
    </r>
  </si>
  <si>
    <t>Participación recuperación de materiales frente al total del valor agregado bruto</t>
  </si>
  <si>
    <t>Producto</t>
  </si>
  <si>
    <t>Desperdicios o desechos metálicos ( de hierro y acero, metales preciosos y otros metales, chatarra, pilas, baterías y acumuladores, entre otros)</t>
  </si>
  <si>
    <t>Desperdicios y desechos de papel o cartón; lejías residuales de la fabricación de pasta de madera, incluso sulfonatos de lignina</t>
  </si>
  <si>
    <t>Desperdicios de la industria de alimentos y de tabaco</t>
  </si>
  <si>
    <t>Otros desperdicios o desechos no metálicos (de hilados, lana o pelo, algodón, ropa vieja o textiles, cuero, lejías, caucho, llantas usadas, plásticos, aserrín y madera, cerámica, loza, entre otros)</t>
  </si>
  <si>
    <t>FLUJOS DE MATERIALES EMISIONES AL AIRE</t>
  </si>
  <si>
    <t xml:space="preserve">1000 Gg de CO2-eq / Terajulios </t>
  </si>
  <si>
    <t>Actividades económicas y de consumo según secciones CIIU Rev. 4 A.C. 12 agrupaciones</t>
  </si>
  <si>
    <t>2016</t>
  </si>
  <si>
    <t>Consumo final de los Hogares</t>
  </si>
  <si>
    <t>2016 - 2017p</t>
  </si>
  <si>
    <t xml:space="preserve"> FLUJO DE MATERIALES RESIDUOS SÓLIDOS</t>
  </si>
  <si>
    <t xml:space="preserve"> FLUJO DE MATERIALES PRODUCTOS DEL BOSQUE</t>
  </si>
  <si>
    <t>Población</t>
  </si>
  <si>
    <t>Consumo per cápita de productos del bosque</t>
  </si>
  <si>
    <t>FLUJOS DE AGUA</t>
  </si>
  <si>
    <t>Consumo final de los hogares</t>
  </si>
  <si>
    <t>ACTIVOS AMBIENTALES</t>
  </si>
  <si>
    <r>
      <t>2018</t>
    </r>
    <r>
      <rPr>
        <b/>
        <vertAlign val="superscript"/>
        <sz val="9"/>
        <color theme="1"/>
        <rFont val="Segoe UI"/>
        <family val="2"/>
      </rPr>
      <t>p</t>
    </r>
  </si>
  <si>
    <t>Empleos ambientales equivalentes a tiempo completo, por empleo  principal según actividad ambiental y categoría ocupacional, según clasificación de actividad ambiental</t>
  </si>
  <si>
    <t xml:space="preserve"> Empleos verdes equivalentes a tiempo completo, por empleo  principal según actividad ambiental y categoría ocupacional, según clasificación de actividad ambiental</t>
  </si>
  <si>
    <t>ACTIVIDADES AMBIENTALES Y TRANSACCIONES ASOCIADAS</t>
  </si>
  <si>
    <t>Agua distribuida</t>
  </si>
  <si>
    <t>Intensidad hídrica</t>
  </si>
  <si>
    <t>Intensidad de emisiones</t>
  </si>
  <si>
    <t>Actualizado 4 septiembre 2019</t>
  </si>
  <si>
    <t>Empleos ambientales</t>
  </si>
  <si>
    <t>Gasto del gobierno en actividades ambientales con repecto al gasto total del gobierno</t>
  </si>
  <si>
    <t>Impuestos ambientales por tipo de impuesto. Valores a precios corrientes</t>
  </si>
  <si>
    <t>Actualizado 01 de agosto de 2019</t>
  </si>
  <si>
    <t>Educación, administración y gestión ambiental, y gestión de los recursos naturales.</t>
  </si>
  <si>
    <t>Educación, administración y gestión ambiental, y gestión de los recursos naturales</t>
  </si>
  <si>
    <t>Gasto ambiental. Valores a precios corrientes</t>
  </si>
  <si>
    <t>Miles de millones de pesos</t>
  </si>
  <si>
    <t>Valor agregado. Series encadenadas de volumen con año de referencia 2015</t>
  </si>
  <si>
    <t xml:space="preserve">Intensidad energética  por actividad económica </t>
  </si>
  <si>
    <t>Intensidad energética  por actividad económica</t>
  </si>
  <si>
    <t>Terajulios/miles de millones de pesos</t>
  </si>
  <si>
    <t>Valor agregado actividad de recuperación de materiales (reciclaje). Valores a precios corrientes</t>
  </si>
  <si>
    <t>Valor agregado bruto. Valores a precios corrientes</t>
  </si>
  <si>
    <t>Gigagramos de CO2-eq</t>
  </si>
  <si>
    <t>Total emisiones GEI</t>
  </si>
  <si>
    <t>Intensidad de emisiones por actividad económica</t>
  </si>
  <si>
    <t>Gigagramos de CO2-eq / Valor agregado</t>
  </si>
  <si>
    <t>Intensidad hídrica por actividad económica</t>
  </si>
  <si>
    <t>Metros cúbicos/miles de millones de pesos valor agregado</t>
  </si>
  <si>
    <t>Total Emisiones Gases Efecto Invernadero (GEI) por actividad económica</t>
  </si>
  <si>
    <t>Valor agregado por actividad económica. Series encadenadas de volumen con año de referencia 2015</t>
  </si>
  <si>
    <t>Actualizado 18 de septiembre de 2019</t>
  </si>
  <si>
    <t>Metros cúbicos</t>
  </si>
  <si>
    <t xml:space="preserve">Consumo de productos del bosque por actividad económica </t>
  </si>
  <si>
    <t>Toneladas (t)</t>
  </si>
  <si>
    <t>Emisiones de GEI generadas por unidad de energía consumida, según actividades económicas y hogares</t>
  </si>
  <si>
    <t xml:space="preserve">Indicadores de residuos sólidos en terminos físicos </t>
  </si>
  <si>
    <r>
      <t>2019</t>
    </r>
    <r>
      <rPr>
        <b/>
        <vertAlign val="superscript"/>
        <sz val="9"/>
        <rFont val="Segoe UI"/>
        <family val="2"/>
      </rPr>
      <t>p</t>
    </r>
  </si>
  <si>
    <r>
      <t>2005 - 2019</t>
    </r>
    <r>
      <rPr>
        <b/>
        <vertAlign val="superscript"/>
        <sz val="9"/>
        <rFont val="Segoe UI"/>
        <family val="2"/>
      </rPr>
      <t>p</t>
    </r>
  </si>
  <si>
    <t>Actualizado 17 Julio de 2020</t>
  </si>
  <si>
    <t>Población (miles de habitantes)</t>
  </si>
  <si>
    <t>Consumo total de energía (terajulios)</t>
  </si>
  <si>
    <t>Oferta de energía renovable (terajulios)</t>
  </si>
  <si>
    <t>Oferta total de energía primaria, fósil y renovable (terajulios)</t>
  </si>
  <si>
    <t>Proporción de la energías renovables</t>
  </si>
  <si>
    <r>
      <rPr>
        <vertAlign val="superscript"/>
        <sz val="8"/>
        <rFont val="Segoe UI"/>
        <family val="2"/>
      </rPr>
      <t>p</t>
    </r>
    <r>
      <rPr>
        <sz val="8"/>
        <rFont val="Segoe UI"/>
        <family val="2"/>
        <charset val="204"/>
      </rPr>
      <t>provisional</t>
    </r>
  </si>
  <si>
    <r>
      <rPr>
        <b/>
        <sz val="8"/>
        <rFont val="Segoe UI"/>
        <family val="2"/>
        <charset val="204"/>
      </rPr>
      <t>Fuente:</t>
    </r>
    <r>
      <rPr>
        <sz val="8"/>
        <rFont val="Segoe UI"/>
        <family val="2"/>
        <charset val="204"/>
      </rPr>
      <t xml:space="preserve"> DANE</t>
    </r>
  </si>
  <si>
    <t>Consumo de energéticos por los hogares</t>
  </si>
  <si>
    <t>Consumo intermedio de energía / Valor agregado</t>
  </si>
  <si>
    <r>
      <t>Actividades profesionales, científicas y técnicas</t>
    </r>
    <r>
      <rPr>
        <vertAlign val="superscript"/>
        <sz val="9"/>
        <rFont val="Segoe UI"/>
        <family val="2"/>
      </rPr>
      <t>1</t>
    </r>
  </si>
  <si>
    <r>
      <t>Actividades artísticas, de entretenimiento y recreación y otras actividades de servicios</t>
    </r>
    <r>
      <rPr>
        <vertAlign val="superscript"/>
        <sz val="9"/>
        <rFont val="Segoe UI"/>
        <family val="2"/>
      </rPr>
      <t>2</t>
    </r>
  </si>
  <si>
    <r>
      <t>Comercio al por mayor y al por menor</t>
    </r>
    <r>
      <rPr>
        <vertAlign val="superscript"/>
        <sz val="9"/>
        <rFont val="Segoe UI"/>
        <family val="2"/>
      </rPr>
      <t>4</t>
    </r>
  </si>
  <si>
    <r>
      <t>Suministro de electricidad, gas, vapor y aire acondicionado</t>
    </r>
    <r>
      <rPr>
        <vertAlign val="superscript"/>
        <sz val="9"/>
        <rFont val="Segoe UI"/>
        <family val="2"/>
      </rPr>
      <t>5</t>
    </r>
  </si>
  <si>
    <r>
      <rPr>
        <vertAlign val="superscript"/>
        <sz val="9"/>
        <color theme="1"/>
        <rFont val="Segoe UI"/>
        <family val="2"/>
      </rPr>
      <t>2</t>
    </r>
    <r>
      <rPr>
        <sz val="9"/>
        <color theme="1"/>
        <rFont val="Segoe UI"/>
        <family val="2"/>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</si>
  <si>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r>
      <rPr>
        <vertAlign val="superscript"/>
        <sz val="9"/>
        <color theme="1"/>
        <rFont val="Segoe UI"/>
        <family val="2"/>
      </rPr>
      <t>3</t>
    </r>
    <r>
      <rPr>
        <sz val="9"/>
        <color theme="1"/>
        <rFont val="Segoe UI"/>
        <family val="2"/>
      </rPr>
      <t>Administración pública y defensa; planes de seguridad social de afiliación obligatoria; Educación; Actividades de atención de la salud humana y de servicios sociales.</t>
    </r>
  </si>
  <si>
    <r>
      <rPr>
        <vertAlign val="superscript"/>
        <sz val="9"/>
        <color theme="1"/>
        <rFont val="Segoe UI"/>
        <family val="2"/>
      </rPr>
      <t>4</t>
    </r>
    <r>
      <rPr>
        <sz val="9"/>
        <color theme="1"/>
        <rFont val="Segoe UI"/>
        <family val="2"/>
      </rPr>
      <t>Comercio al por mayor y al por menor; reparación de vehículos automotores y motocicletas; Transporte y almacenamiento; Alojamiento y servicios de comida.</t>
    </r>
  </si>
  <si>
    <r>
      <rPr>
        <vertAlign val="superscript"/>
        <sz val="9"/>
        <color theme="1"/>
        <rFont val="Segoe UI"/>
        <family val="2"/>
      </rPr>
      <t>5</t>
    </r>
    <r>
      <rPr>
        <sz val="9"/>
        <color theme="1"/>
        <rFont val="Segoe UI"/>
        <family val="2"/>
      </rPr>
      <t>Suministro de electricidad, gas, vapor y aire acondicionado; Distribución de agua; evacuación y tratamiento de aguas residuales, gestión de desechos y actividades de saneamiento ambiental.</t>
    </r>
  </si>
  <si>
    <t>Consumo de productos energéticos de los hogares</t>
  </si>
  <si>
    <t>Gas natural (distribuido)</t>
  </si>
  <si>
    <t>Consumo del producto energético / Consumo total de productos energéticos</t>
  </si>
  <si>
    <r>
      <t>2018</t>
    </r>
    <r>
      <rPr>
        <b/>
        <vertAlign val="superscript"/>
        <sz val="9"/>
        <color indexed="8"/>
        <rFont val="Segoe UI"/>
        <family val="2"/>
      </rPr>
      <t>p</t>
    </r>
  </si>
  <si>
    <r>
      <t>Procesamiento y conservación de carne</t>
    </r>
    <r>
      <rPr>
        <vertAlign val="superscript"/>
        <sz val="9"/>
        <color indexed="8"/>
        <rFont val="Segoe UI"/>
        <family val="2"/>
      </rPr>
      <t>1</t>
    </r>
    <r>
      <rPr>
        <sz val="9"/>
        <color indexed="8"/>
        <rFont val="Segoe UI"/>
        <family val="2"/>
      </rPr>
      <t xml:space="preserve"> </t>
    </r>
  </si>
  <si>
    <r>
      <t>Coquización, fabricación de productos de la refinación</t>
    </r>
    <r>
      <rPr>
        <vertAlign val="superscript"/>
        <sz val="9"/>
        <color indexed="8"/>
        <rFont val="Segoe UI"/>
        <family val="2"/>
      </rPr>
      <t>2</t>
    </r>
  </si>
  <si>
    <r>
      <t>Fabricación de sustancias químicas básicas</t>
    </r>
    <r>
      <rPr>
        <vertAlign val="superscript"/>
        <sz val="9"/>
        <color indexed="8"/>
        <rFont val="Segoe UI"/>
        <family val="2"/>
      </rPr>
      <t>3</t>
    </r>
  </si>
  <si>
    <r>
      <rPr>
        <b/>
        <sz val="8"/>
        <rFont val="Segoe UI"/>
        <family val="2"/>
      </rPr>
      <t>Fuente:</t>
    </r>
    <r>
      <rPr>
        <sz val="8"/>
        <rFont val="Segoe UI"/>
        <family val="2"/>
      </rPr>
      <t xml:space="preserve"> DANE</t>
    </r>
  </si>
  <si>
    <r>
      <rPr>
        <vertAlign val="superscript"/>
        <sz val="8"/>
        <rFont val="Segoe UI"/>
        <family val="2"/>
      </rPr>
      <t>p</t>
    </r>
    <r>
      <rPr>
        <sz val="8"/>
        <rFont val="Segoe UI"/>
        <family val="2"/>
      </rPr>
      <t>provisional</t>
    </r>
  </si>
  <si>
    <r>
      <rPr>
        <vertAlign val="superscript"/>
        <sz val="9"/>
        <color theme="1"/>
        <rFont val="Segoe UI"/>
        <family val="2"/>
      </rPr>
      <t>1</t>
    </r>
    <r>
      <rPr>
        <sz val="9"/>
        <color theme="1"/>
        <rFont val="Segoe UI"/>
        <family val="2"/>
      </rPr>
      <t xml:space="preserve"> Procesamiento y conservación de carne y productos cárnicos de bovinos, bufalinos, porcinos y otras carnes n.c.p.; procesamiento y conservación de carne y productos cárnicos de aves de corral y procesamiento y conservación de pescados, crustáceos y moluscos.</t>
    </r>
  </si>
  <si>
    <r>
      <rPr>
        <vertAlign val="superscript"/>
        <sz val="9"/>
        <color theme="1"/>
        <rFont val="Segoe UI"/>
        <family val="2"/>
      </rPr>
      <t>2</t>
    </r>
    <r>
      <rPr>
        <sz val="9"/>
        <color theme="1"/>
        <rFont val="Segoe UI"/>
        <family val="2"/>
      </rPr>
      <t>Coquización, fabricación de productos de la refinación del petróleo y actividades de mezcla de combustibles.</t>
    </r>
  </si>
  <si>
    <r>
      <rPr>
        <vertAlign val="superscript"/>
        <sz val="9"/>
        <color theme="1"/>
        <rFont val="Segoe UI"/>
        <family val="2"/>
      </rPr>
      <t>3</t>
    </r>
    <r>
      <rPr>
        <sz val="9"/>
        <color theme="1"/>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</si>
  <si>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r>
      <rPr>
        <vertAlign val="superscript"/>
        <sz val="9"/>
        <color theme="1"/>
        <rFont val="Segoe UI"/>
        <family val="2"/>
      </rPr>
      <t>1</t>
    </r>
    <r>
      <rPr>
        <sz val="9"/>
        <color theme="1"/>
        <rFont val="Segoe UI"/>
        <family val="2"/>
      </rPr>
      <t>Actividades profesionales, científicas y técnicas; Actividades de servicios administrativos y de apoyo.</t>
    </r>
  </si>
  <si>
    <t>Actualizado 12 Junio de 2020</t>
  </si>
  <si>
    <t>Consumo intermedio de productos del bosque (toneladas)</t>
  </si>
  <si>
    <t>Actualizado el 30 de junio de 2020</t>
  </si>
  <si>
    <t>Base 2015</t>
  </si>
  <si>
    <t>toneladas/mil millones de pesos</t>
  </si>
  <si>
    <t>Intensidad</t>
  </si>
  <si>
    <t>t/1.000 habitantes</t>
  </si>
  <si>
    <t>2005</t>
  </si>
  <si>
    <t>2006</t>
  </si>
  <si>
    <t>2007</t>
  </si>
  <si>
    <t>2008</t>
  </si>
  <si>
    <t>2009</t>
  </si>
  <si>
    <t>2010</t>
  </si>
  <si>
    <t>2011</t>
  </si>
  <si>
    <t>2012</t>
  </si>
  <si>
    <t>2013</t>
  </si>
  <si>
    <t>Consumo de productos del bosque (toneladas)</t>
  </si>
  <si>
    <t>Productos forestales maderables</t>
  </si>
  <si>
    <t>Consumo de productos forestales maderables (toneladas)</t>
  </si>
  <si>
    <t>Productos forestales no maderables</t>
  </si>
  <si>
    <t>Consumo de productos forestales no maderables (toneladas)</t>
  </si>
  <si>
    <t>Consumo per cápita de leña</t>
  </si>
  <si>
    <t>Consumo de leña (toneladas)</t>
  </si>
  <si>
    <t>Consumo final de leña (toneladas)</t>
  </si>
  <si>
    <t>Centros poblados y rural disperso</t>
  </si>
  <si>
    <t>Cabecera municipal</t>
  </si>
  <si>
    <t>Consumo intermedio de leña (toneladas)</t>
  </si>
  <si>
    <r>
      <t>2017</t>
    </r>
    <r>
      <rPr>
        <b/>
        <vertAlign val="superscript"/>
        <sz val="9"/>
        <rFont val="Segoe UI"/>
        <family val="2"/>
        <charset val="204"/>
      </rPr>
      <t>p</t>
    </r>
  </si>
  <si>
    <r>
      <t>2018</t>
    </r>
    <r>
      <rPr>
        <b/>
        <vertAlign val="superscript"/>
        <sz val="9"/>
        <rFont val="Segoe UI"/>
        <family val="2"/>
        <charset val="204"/>
      </rPr>
      <t>pr</t>
    </r>
  </si>
  <si>
    <r>
      <t>Variación anual 
2018</t>
    </r>
    <r>
      <rPr>
        <b/>
        <vertAlign val="superscript"/>
        <sz val="9"/>
        <rFont val="Segoe UI"/>
        <family val="2"/>
        <charset val="204"/>
      </rPr>
      <t>pr</t>
    </r>
    <r>
      <rPr>
        <b/>
        <sz val="9"/>
        <rFont val="Segoe UI"/>
        <family val="2"/>
        <charset val="204"/>
      </rPr>
      <t>-2017</t>
    </r>
    <r>
      <rPr>
        <b/>
        <vertAlign val="superscript"/>
        <sz val="9"/>
        <rFont val="Segoe UI"/>
        <family val="2"/>
        <charset val="204"/>
      </rPr>
      <t xml:space="preserve">p </t>
    </r>
    <r>
      <rPr>
        <b/>
        <sz val="9"/>
        <rFont val="Segoe UI"/>
        <family val="2"/>
        <charset val="204"/>
      </rPr>
      <t>(%)</t>
    </r>
  </si>
  <si>
    <r>
      <t>Participación
2018</t>
    </r>
    <r>
      <rPr>
        <b/>
        <vertAlign val="superscript"/>
        <sz val="9"/>
        <rFont val="Segoe UI"/>
        <family val="2"/>
        <charset val="204"/>
      </rPr>
      <t>pr</t>
    </r>
    <r>
      <rPr>
        <b/>
        <sz val="9"/>
        <rFont val="Segoe UI"/>
        <family val="2"/>
        <charset val="204"/>
      </rPr>
      <t xml:space="preserve"> (%)</t>
    </r>
  </si>
  <si>
    <r>
      <t>Actividad económica</t>
    </r>
    <r>
      <rPr>
        <b/>
        <vertAlign val="superscript"/>
        <sz val="9"/>
        <color theme="1"/>
        <rFont val="Segoe UI"/>
        <family val="2"/>
        <charset val="204"/>
      </rPr>
      <t>1</t>
    </r>
  </si>
  <si>
    <r>
      <t>2017</t>
    </r>
    <r>
      <rPr>
        <b/>
        <vertAlign val="superscript"/>
        <sz val="9"/>
        <rFont val="Segoe UI"/>
        <family val="2"/>
        <charset val="204"/>
      </rPr>
      <t>p</t>
    </r>
    <r>
      <rPr>
        <b/>
        <sz val="9"/>
        <rFont val="Segoe UI"/>
        <family val="2"/>
        <charset val="204"/>
      </rPr>
      <t xml:space="preserve"> - 2018</t>
    </r>
    <r>
      <rPr>
        <b/>
        <vertAlign val="superscript"/>
        <sz val="9"/>
        <rFont val="Segoe UI"/>
        <family val="2"/>
        <charset val="204"/>
      </rPr>
      <t>pr</t>
    </r>
  </si>
  <si>
    <r>
      <t>Variación anual 
2018</t>
    </r>
    <r>
      <rPr>
        <b/>
        <vertAlign val="superscript"/>
        <sz val="9"/>
        <rFont val="Segoe UI"/>
        <family val="2"/>
        <charset val="204"/>
      </rPr>
      <t>pr</t>
    </r>
    <r>
      <rPr>
        <b/>
        <sz val="9"/>
        <rFont val="Segoe UI"/>
        <family val="2"/>
        <charset val="204"/>
      </rPr>
      <t>-2017p</t>
    </r>
    <r>
      <rPr>
        <b/>
        <vertAlign val="superscript"/>
        <sz val="9"/>
        <rFont val="Segoe UI"/>
        <family val="2"/>
        <charset val="204"/>
      </rPr>
      <t xml:space="preserve"> </t>
    </r>
    <r>
      <rPr>
        <b/>
        <sz val="9"/>
        <rFont val="Segoe UI"/>
        <family val="2"/>
        <charset val="204"/>
      </rPr>
      <t>(%)</t>
    </r>
  </si>
  <si>
    <r>
      <t>Impuestos no ambientales</t>
    </r>
    <r>
      <rPr>
        <vertAlign val="superscript"/>
        <sz val="9"/>
        <rFont val="Segoe UI"/>
        <family val="2"/>
        <charset val="204"/>
      </rPr>
      <t>2</t>
    </r>
  </si>
  <si>
    <r>
      <t>2018</t>
    </r>
    <r>
      <rPr>
        <b/>
        <vertAlign val="superscript"/>
        <sz val="9"/>
        <color indexed="8"/>
        <rFont val="Segoe UI"/>
        <family val="2"/>
        <charset val="204"/>
      </rPr>
      <t>pr</t>
    </r>
  </si>
  <si>
    <r>
      <t>2017</t>
    </r>
    <r>
      <rPr>
        <b/>
        <vertAlign val="superscript"/>
        <sz val="9"/>
        <rFont val="Segoe UI"/>
        <family val="2"/>
        <charset val="204"/>
      </rPr>
      <t>P</t>
    </r>
  </si>
  <si>
    <r>
      <t>2018</t>
    </r>
    <r>
      <rPr>
        <b/>
        <vertAlign val="superscript"/>
        <sz val="9"/>
        <rFont val="Segoe UI"/>
        <family val="2"/>
        <charset val="204"/>
      </rPr>
      <t>Pr</t>
    </r>
  </si>
  <si>
    <r>
      <rPr>
        <b/>
        <sz val="8"/>
        <rFont val="Segoe UI"/>
        <family val="2"/>
        <charset val="204"/>
      </rPr>
      <t xml:space="preserve">Cálculos: </t>
    </r>
    <r>
      <rPr>
        <sz val="8"/>
        <rFont val="Segoe UI"/>
        <family val="2"/>
        <charset val="204"/>
      </rPr>
      <t>DANE, Cuentas nacionales</t>
    </r>
  </si>
  <si>
    <r>
      <rPr>
        <vertAlign val="superscript"/>
        <sz val="8"/>
        <rFont val="Segoe UI"/>
        <family val="2"/>
        <charset val="204"/>
      </rPr>
      <t>p</t>
    </r>
    <r>
      <rPr>
        <sz val="8"/>
        <rFont val="Segoe UI"/>
        <family val="2"/>
        <charset val="204"/>
      </rPr>
      <t xml:space="preserve"> provisionales</t>
    </r>
  </si>
  <si>
    <r>
      <rPr>
        <vertAlign val="superscript"/>
        <sz val="8"/>
        <rFont val="Segoe UI"/>
        <family val="2"/>
        <charset val="204"/>
      </rPr>
      <t>pr</t>
    </r>
    <r>
      <rPr>
        <sz val="8"/>
        <rFont val="Segoe UI"/>
        <family val="2"/>
        <charset val="204"/>
      </rPr>
      <t xml:space="preserve"> preliminares</t>
    </r>
  </si>
  <si>
    <r>
      <rPr>
        <vertAlign val="superscript"/>
        <sz val="8"/>
        <rFont val="Segoe UI"/>
        <family val="2"/>
        <charset val="204"/>
      </rPr>
      <t>1</t>
    </r>
    <r>
      <rPr>
        <sz val="8"/>
        <rFont val="Segoe UI"/>
        <family val="2"/>
        <charset val="204"/>
      </rPr>
      <t>Las agrupaciones por actividades económicas hacen referencia a: 1) Sector primario: agricultura, ganadería, caza, silvicultura y pesca; y explotación de minas y cantera  2) Sector secundario: industrias manufactureras y construcción  3) Sector terciario: suministro de electricidad, gas, vapor y aire acondicionado; comercio al por mayor y al por menor, transporte, alojamiento y servicios de comida; información y comunicaciones; actividades financieras y de seguros; actividades inmobiliarias; actividades profesionales, científicas y técnicas; administración pública y defensa, educación y salud y actividades artísticas de entretenimiento y recreación y otras actividades de servicios</t>
    </r>
  </si>
  <si>
    <r>
      <rPr>
        <vertAlign val="superscript"/>
        <sz val="8"/>
        <rFont val="Segoe UI"/>
        <family val="2"/>
        <charset val="204"/>
      </rPr>
      <t>2</t>
    </r>
    <r>
      <rPr>
        <sz val="8"/>
        <rFont val="Segoe UI"/>
        <family val="2"/>
        <charset val="204"/>
      </rPr>
      <t>Para la elaboración de la participación de los impuestos ambientales con respecto a todos los impuestos recaudados en la economía, el total de los impuestos no ambientales incluyen los impuestos sobre el ingreso y sobre el capital. Ultima actualización de impuestos 28 de junio de 2019</t>
    </r>
  </si>
  <si>
    <r>
      <t>2014 - 2017</t>
    </r>
    <r>
      <rPr>
        <b/>
        <vertAlign val="superscript"/>
        <sz val="9"/>
        <rFont val="Segoe UI"/>
        <family val="2"/>
        <charset val="204"/>
      </rPr>
      <t>p</t>
    </r>
  </si>
  <si>
    <r>
      <t>Suministro de electricidad, gas, vapor y aire acondicionado</t>
    </r>
    <r>
      <rPr>
        <vertAlign val="superscript"/>
        <sz val="9"/>
        <rFont val="Segoe UI"/>
        <family val="2"/>
        <charset val="204"/>
      </rPr>
      <t>1</t>
    </r>
  </si>
  <si>
    <r>
      <t>Comercio al por mayor y al por menor</t>
    </r>
    <r>
      <rPr>
        <vertAlign val="superscript"/>
        <sz val="9"/>
        <rFont val="Segoe UI"/>
        <family val="2"/>
        <charset val="204"/>
      </rPr>
      <t>2</t>
    </r>
  </si>
  <si>
    <r>
      <t>Actividades profesionales, científicas y técnicas</t>
    </r>
    <r>
      <rPr>
        <vertAlign val="superscript"/>
        <sz val="9"/>
        <rFont val="Segoe UI"/>
        <family val="2"/>
        <charset val="204"/>
      </rPr>
      <t>3</t>
    </r>
  </si>
  <si>
    <r>
      <t>Administración pública y defensa</t>
    </r>
    <r>
      <rPr>
        <vertAlign val="superscript"/>
        <sz val="9"/>
        <rFont val="Segoe UI"/>
        <family val="2"/>
        <charset val="204"/>
      </rPr>
      <t>4</t>
    </r>
  </si>
  <si>
    <r>
      <t>Actividades artísticas, de entretenimiento y recreación y otras actividades de servicios</t>
    </r>
    <r>
      <rPr>
        <vertAlign val="superscript"/>
        <sz val="9"/>
        <rFont val="Segoe UI"/>
        <family val="2"/>
        <charset val="204"/>
      </rPr>
      <t>5</t>
    </r>
  </si>
  <si>
    <r>
      <t>*Suministro de electricidad, gas, vapor y aire acondicionado</t>
    </r>
    <r>
      <rPr>
        <vertAlign val="superscript"/>
        <sz val="9"/>
        <rFont val="Segoe UI"/>
        <family val="2"/>
        <charset val="204"/>
      </rPr>
      <t>1</t>
    </r>
  </si>
  <si>
    <r>
      <t>**Actividades artísticas, de entretenimiento y recreación y otras actividades de servicios</t>
    </r>
    <r>
      <rPr>
        <vertAlign val="superscript"/>
        <sz val="9"/>
        <rFont val="Segoe UI"/>
        <family val="2"/>
        <charset val="204"/>
      </rPr>
      <t>5</t>
    </r>
  </si>
  <si>
    <r>
      <t>Variación (%)
2017</t>
    </r>
    <r>
      <rPr>
        <b/>
        <vertAlign val="superscript"/>
        <sz val="9"/>
        <rFont val="Segoe UI"/>
        <family val="2"/>
        <charset val="204"/>
      </rPr>
      <t>p</t>
    </r>
    <r>
      <rPr>
        <b/>
        <sz val="9"/>
        <rFont val="Segoe UI"/>
        <family val="2"/>
        <charset val="204"/>
      </rPr>
      <t xml:space="preserve"> - 2016</t>
    </r>
  </si>
  <si>
    <r>
      <t>Actividades artísticas, de entretenimiento y recreación</t>
    </r>
    <r>
      <rPr>
        <vertAlign val="superscript"/>
        <sz val="9"/>
        <rFont val="Segoe UI"/>
        <family val="2"/>
        <charset val="204"/>
      </rPr>
      <t>5</t>
    </r>
  </si>
  <si>
    <r>
      <rPr>
        <b/>
        <sz val="9"/>
        <rFont val="Segoe UI"/>
        <family val="2"/>
        <charset val="204"/>
      </rPr>
      <t>Fuente:</t>
    </r>
    <r>
      <rPr>
        <sz val="9"/>
        <rFont val="Segoe UI"/>
        <family val="2"/>
        <charset val="204"/>
      </rPr>
      <t xml:space="preserve"> DANE.</t>
    </r>
  </si>
  <si>
    <r>
      <rPr>
        <vertAlign val="superscript"/>
        <sz val="9"/>
        <rFont val="Segoe UI"/>
        <family val="2"/>
        <charset val="204"/>
      </rPr>
      <t>p</t>
    </r>
    <r>
      <rPr>
        <sz val="9"/>
        <rFont val="Segoe UI"/>
        <family val="2"/>
        <charset val="204"/>
      </rPr>
      <t xml:space="preserve"> provisional</t>
    </r>
  </si>
  <si>
    <r>
      <rPr>
        <vertAlign val="superscript"/>
        <sz val="9"/>
        <rFont val="Segoe UI"/>
        <family val="2"/>
        <charset val="204"/>
      </rPr>
      <t>1</t>
    </r>
    <r>
      <rPr>
        <sz val="9"/>
        <rFont val="Segoe UI"/>
        <family val="2"/>
        <charset val="204"/>
      </rPr>
      <t>Suministro de electricidad, gas, vapor y aire acondicionado; Distribución de agua; evacuación y tratamiento de aguas residuales, gestión de desechos y actividades de saneamiento ambiental.</t>
    </r>
  </si>
  <si>
    <r>
      <rPr>
        <vertAlign val="superscript"/>
        <sz val="9"/>
        <rFont val="Segoe UI"/>
        <family val="2"/>
        <charset val="204"/>
      </rPr>
      <t>2</t>
    </r>
    <r>
      <rPr>
        <sz val="9"/>
        <rFont val="Segoe UI"/>
        <family val="2"/>
        <charset val="204"/>
      </rPr>
      <t>Comercio al por mayor y al por menor; reparación de vehículos automotores y motocicletas; Transporte y almacenamiento; Alojamiento y servicios de comida.</t>
    </r>
  </si>
  <si>
    <r>
      <rPr>
        <vertAlign val="superscript"/>
        <sz val="9"/>
        <rFont val="Segoe UI"/>
        <family val="2"/>
        <charset val="204"/>
      </rPr>
      <t>3</t>
    </r>
    <r>
      <rPr>
        <sz val="9"/>
        <rFont val="Segoe UI"/>
        <family val="2"/>
        <charset val="204"/>
      </rPr>
      <t>Actividades profesionales, científicas y técnicas; Actividades de servicios administrativos y de apoyo.</t>
    </r>
  </si>
  <si>
    <r>
      <rPr>
        <vertAlign val="superscript"/>
        <sz val="9"/>
        <rFont val="Segoe UI"/>
        <family val="2"/>
        <charset val="204"/>
      </rPr>
      <t>4</t>
    </r>
    <r>
      <rPr>
        <sz val="9"/>
        <rFont val="Segoe UI"/>
        <family val="2"/>
        <charset val="204"/>
      </rPr>
      <t>Administración pública y defensa; planes de seguridad social de afiliación obligatoria; Educación; Actividades de atención de la salud humana y de servicios sociales.</t>
    </r>
  </si>
  <si>
    <r>
      <rPr>
        <vertAlign val="superscript"/>
        <sz val="9"/>
        <rFont val="Segoe UI"/>
        <family val="2"/>
        <charset val="204"/>
      </rPr>
      <t>5</t>
    </r>
    <r>
      <rPr>
        <sz val="9"/>
        <rFont val="Segoe UI"/>
        <family val="2"/>
        <charset val="204"/>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</si>
  <si>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r>
      <t>2005 - 2018</t>
    </r>
    <r>
      <rPr>
        <b/>
        <vertAlign val="superscript"/>
        <sz val="9"/>
        <rFont val="Segoe UI"/>
        <family val="2"/>
        <charset val="204"/>
      </rPr>
      <t>p</t>
    </r>
  </si>
  <si>
    <r>
      <t>2018</t>
    </r>
    <r>
      <rPr>
        <b/>
        <vertAlign val="superscript"/>
        <sz val="9"/>
        <color indexed="8"/>
        <rFont val="Segoe UI"/>
        <family val="2"/>
        <charset val="204"/>
      </rPr>
      <t>p</t>
    </r>
  </si>
  <si>
    <r>
      <t>Las demás actividades económicas</t>
    </r>
    <r>
      <rPr>
        <b/>
        <vertAlign val="superscript"/>
        <sz val="9"/>
        <rFont val="Segoe UI"/>
        <family val="2"/>
        <charset val="204"/>
      </rPr>
      <t>1</t>
    </r>
  </si>
  <si>
    <r>
      <rPr>
        <b/>
        <sz val="8"/>
        <rFont val="Segoe UI"/>
        <family val="2"/>
        <charset val="204"/>
      </rPr>
      <t>Fuente:</t>
    </r>
    <r>
      <rPr>
        <sz val="8"/>
        <rFont val="Segoe UI"/>
        <family val="2"/>
        <charset val="204"/>
      </rPr>
      <t xml:space="preserve"> DANE, Cuentas nacionales</t>
    </r>
  </si>
  <si>
    <r>
      <rPr>
        <vertAlign val="superscript"/>
        <sz val="8"/>
        <rFont val="Segoe UI"/>
        <family val="2"/>
        <charset val="204"/>
      </rPr>
      <t>p</t>
    </r>
    <r>
      <rPr>
        <sz val="8"/>
        <rFont val="Segoe UI"/>
        <family val="2"/>
        <charset val="204"/>
      </rPr>
      <t>provisional</t>
    </r>
  </si>
  <si>
    <r>
      <rPr>
        <vertAlign val="superscript"/>
        <sz val="9"/>
        <rFont val="Segoe UI"/>
        <family val="2"/>
        <charset val="204"/>
      </rPr>
      <t>1</t>
    </r>
    <r>
      <rPr>
        <sz val="9"/>
        <rFont val="Segoe UI"/>
        <family val="2"/>
        <charset val="204"/>
      </rPr>
      <t xml:space="preserve"> Las demás actividades económicas agregan los consumos realizados por agricultura, ganadería, caza, silvicultura y pesca e información y comunicaciones</t>
    </r>
  </si>
  <si>
    <r>
      <t xml:space="preserve">    Series encadenadas de volumen valor agregado</t>
    </r>
    <r>
      <rPr>
        <vertAlign val="superscript"/>
        <sz val="9"/>
        <rFont val="Segoe UI"/>
        <family val="2"/>
        <charset val="204"/>
      </rPr>
      <t>1</t>
    </r>
    <r>
      <rPr>
        <sz val="9"/>
        <rFont val="Segoe UI"/>
        <family val="2"/>
        <charset val="204"/>
      </rPr>
      <t xml:space="preserve"> (miles de millones de pesos)</t>
    </r>
  </si>
  <si>
    <r>
      <rPr>
        <vertAlign val="superscript"/>
        <sz val="8"/>
        <rFont val="Segoe UI"/>
        <family val="2"/>
        <charset val="204"/>
      </rPr>
      <t>1</t>
    </r>
    <r>
      <rPr>
        <sz val="8"/>
        <rFont val="Segoe UI"/>
        <family val="2"/>
        <charset val="204"/>
      </rPr>
      <t>Para el cálculo de  la intensidad por actividad económica, al interior de cada una, se tienen en cuenta únicamente el valor agregado en series encadenadas de volumen, de las divisiones CIIU Rev. 4 A.C. que registran consumo de productos del bosque.</t>
    </r>
  </si>
  <si>
    <r>
      <t>Comercio al por mayor y al por menor</t>
    </r>
    <r>
      <rPr>
        <vertAlign val="superscript"/>
        <sz val="9"/>
        <rFont val="Segoe UI"/>
        <family val="2"/>
        <charset val="204"/>
      </rPr>
      <t>1</t>
    </r>
  </si>
  <si>
    <r>
      <t>Actividades profesionales, científicas y técnicas</t>
    </r>
    <r>
      <rPr>
        <vertAlign val="superscript"/>
        <sz val="9"/>
        <rFont val="Segoe UI"/>
        <family val="2"/>
        <charset val="204"/>
      </rPr>
      <t>2</t>
    </r>
  </si>
  <si>
    <r>
      <t>Administración pública y defensa</t>
    </r>
    <r>
      <rPr>
        <vertAlign val="superscript"/>
        <sz val="9"/>
        <rFont val="Segoe UI"/>
        <family val="2"/>
        <charset val="204"/>
      </rPr>
      <t>3</t>
    </r>
  </si>
  <si>
    <r>
      <t>Actividades artísticas, de entretenimiento y recreación y otras actividades de servicios</t>
    </r>
    <r>
      <rPr>
        <vertAlign val="superscript"/>
        <sz val="9"/>
        <rFont val="Segoe UI"/>
        <family val="2"/>
        <charset val="204"/>
      </rPr>
      <t>4</t>
    </r>
  </si>
  <si>
    <r>
      <rPr>
        <b/>
        <sz val="9"/>
        <rFont val="Segoe UI"/>
        <family val="2"/>
        <charset val="204"/>
      </rPr>
      <t>Fuente:</t>
    </r>
    <r>
      <rPr>
        <sz val="9"/>
        <rFont val="Segoe UI"/>
        <family val="2"/>
        <charset val="204"/>
      </rPr>
      <t xml:space="preserve"> DANE</t>
    </r>
  </si>
  <si>
    <r>
      <rPr>
        <vertAlign val="superscript"/>
        <sz val="9"/>
        <rFont val="Segoe UI"/>
        <family val="2"/>
        <charset val="204"/>
      </rPr>
      <t>1</t>
    </r>
    <r>
      <rPr>
        <sz val="9"/>
        <rFont val="Segoe UI"/>
        <family val="2"/>
        <charset val="204"/>
      </rPr>
      <t>Comercio al por mayor y al por menor; reparación de vehículos automotores y motocicletas; Transporte y almacenamiento; Alojamiento y servicios de comida.</t>
    </r>
  </si>
  <si>
    <r>
      <rPr>
        <vertAlign val="superscript"/>
        <sz val="9"/>
        <rFont val="Segoe UI"/>
        <family val="2"/>
        <charset val="204"/>
      </rPr>
      <t>2</t>
    </r>
    <r>
      <rPr>
        <sz val="9"/>
        <rFont val="Segoe UI"/>
        <family val="2"/>
        <charset val="204"/>
      </rPr>
      <t>Actividades profesionales, científicas y técnicas; Actividades de servicios administrativos y de apoyo.</t>
    </r>
  </si>
  <si>
    <r>
      <rPr>
        <vertAlign val="superscript"/>
        <sz val="9"/>
        <rFont val="Segoe UI"/>
        <family val="2"/>
        <charset val="204"/>
      </rPr>
      <t>3</t>
    </r>
    <r>
      <rPr>
        <sz val="9"/>
        <rFont val="Segoe UI"/>
        <family val="2"/>
        <charset val="204"/>
      </rPr>
      <t>Administración pública y defensa; planes de seguridad social de afiliación obligatoria; Educación; Actividades de atención de la salud humana y de servicios sociales.</t>
    </r>
  </si>
  <si>
    <r>
      <rPr>
        <vertAlign val="superscript"/>
        <sz val="9"/>
        <rFont val="Segoe UI"/>
        <family val="2"/>
        <charset val="204"/>
      </rPr>
      <t>4</t>
    </r>
    <r>
      <rPr>
        <sz val="9"/>
        <rFont val="Segoe UI"/>
        <family val="2"/>
        <charset val="204"/>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</si>
  <si>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t>Colombia. Porcentaje de Edificaciones con sistema de ahorro de energía por departamento</t>
  </si>
  <si>
    <t xml:space="preserve">Total nacional </t>
  </si>
  <si>
    <t>2019 (III Trimestre) - 2020 (I Trimestre)</t>
  </si>
  <si>
    <t>Trimestre</t>
  </si>
  <si>
    <t>Departamento</t>
  </si>
  <si>
    <t>Sistema de Ahorro de energía*</t>
  </si>
  <si>
    <t>Relación ventana / pared</t>
  </si>
  <si>
    <t>Ventilación natural</t>
  </si>
  <si>
    <t>Otros sistemas**</t>
  </si>
  <si>
    <t>2019 - III</t>
  </si>
  <si>
    <t>Antioquia</t>
  </si>
  <si>
    <t>Atlántico</t>
  </si>
  <si>
    <t>Bogotá</t>
  </si>
  <si>
    <t>Cesar</t>
  </si>
  <si>
    <t>Risaralda</t>
  </si>
  <si>
    <t>Valle</t>
  </si>
  <si>
    <t>Otros dptos.</t>
  </si>
  <si>
    <t>Total 2019 - III</t>
  </si>
  <si>
    <t>2019 - IV</t>
  </si>
  <si>
    <t>Total 2019 - IV</t>
  </si>
  <si>
    <t>2020 - I</t>
  </si>
  <si>
    <t>Total 2020 - 1</t>
  </si>
  <si>
    <t>* En una edificación se puede tener uno o más sistemas de ahorro de energía</t>
  </si>
  <si>
    <t xml:space="preserve">**Otros sistemas: Iluminación natural; Valor U de vidrio, muro o cubierta; pintura atérmica en cubierta y/o pared; </t>
  </si>
  <si>
    <t xml:space="preserve"> Sistema de iluminación eficiente; sombreamiento vertical u horizontal; techos y/o muros verdes; controles de</t>
  </si>
  <si>
    <t xml:space="preserve"> iluminación interior y exterior; VSD en bombas y/o torres de enfriamiento; ascensores y escaleras eficientes. </t>
  </si>
  <si>
    <r>
      <rPr>
        <b/>
        <sz val="9"/>
        <color rgb="FF000000"/>
        <rFont val="Segoe UI"/>
        <family val="2"/>
      </rPr>
      <t xml:space="preserve">Nota: </t>
    </r>
    <r>
      <rPr>
        <sz val="9"/>
        <color rgb="FF000000"/>
        <rFont val="Segoe UI"/>
        <family val="2"/>
      </rPr>
      <t xml:space="preserve">En 2019 - III y IV, "Otros departamentos" incluye:  Bolívar, Boyacá, Caldas, Cauca, Córdoba, Cundinamarca, </t>
    </r>
  </si>
  <si>
    <t xml:space="preserve">Huila, Magdalena, Meta, Nariño, Norte de Santander, Quindío, Santander, Tolima. </t>
  </si>
  <si>
    <t xml:space="preserve">Para 20202 - I, "Otros departamentos" incluye:  Bolívar, Boyacá, Caldas, Cauca, Cundinamarca, Magdalena, </t>
  </si>
  <si>
    <t xml:space="preserve">Meta, Norte de Santander, Quindío, Santander, Tolima. </t>
  </si>
  <si>
    <t>Colombia. Porcentaje de Edificaciones que aplican algún sistema de energía alternativa</t>
  </si>
  <si>
    <t>Total Edificaciones que tienen algún sistema de energía alternativa</t>
  </si>
  <si>
    <t xml:space="preserve">Total de edificaciones </t>
  </si>
  <si>
    <t>Porcentaje de edificaciones con sistema de energía alternativa</t>
  </si>
  <si>
    <t>Sistema de Energía alternativa*</t>
  </si>
  <si>
    <t>Cantidad</t>
  </si>
  <si>
    <t>Área</t>
  </si>
  <si>
    <t>Energía solar fotovoltaica en suelo o techo</t>
  </si>
  <si>
    <t>Energía solar fotovoltaica en fachada</t>
  </si>
  <si>
    <t>Energía solar térmica</t>
  </si>
  <si>
    <t xml:space="preserve"> Climatización geotérmica</t>
  </si>
  <si>
    <t>Ninguno</t>
  </si>
  <si>
    <t>* En una edificación se puede tener uno o más sistemas de energía alternativa</t>
  </si>
  <si>
    <t>Fuente: DANE. Censo de Edificaciones – CEED</t>
  </si>
  <si>
    <t xml:space="preserve">Colombia. Materias primas, materiales y empaques consumidos provenientes de residuos según tipo de artículo </t>
  </si>
  <si>
    <t>Valores en Toneladas</t>
  </si>
  <si>
    <t>Año 2018</t>
  </si>
  <si>
    <t>Materia Prima</t>
  </si>
  <si>
    <t xml:space="preserve"> Toneladas</t>
  </si>
  <si>
    <t>Afrecho de arroz-cascarilla de arroz</t>
  </si>
  <si>
    <t>Afrecho de cereales y/o leguminosas n.c.p.</t>
  </si>
  <si>
    <t>Afrecho de maíz</t>
  </si>
  <si>
    <t>Afrecho de soya-soya integral</t>
  </si>
  <si>
    <t>Aserrín y virutas de madera</t>
  </si>
  <si>
    <t>Baterías usadas</t>
  </si>
  <si>
    <t>Cascarilla de algodón</t>
  </si>
  <si>
    <t>Cascarilla de cacao</t>
  </si>
  <si>
    <t>Cascarilla de soja</t>
  </si>
  <si>
    <t>Cascarilla o cisco de café</t>
  </si>
  <si>
    <t>Cebada de tercera</t>
  </si>
  <si>
    <t>Cenizas de zinc</t>
  </si>
  <si>
    <t>Chatarra de acero</t>
  </si>
  <si>
    <t>Chatarra de aluminio</t>
  </si>
  <si>
    <t>Chatarra de cobre</t>
  </si>
  <si>
    <t>Chatarra de hierro</t>
  </si>
  <si>
    <t>Chatarra de latón</t>
  </si>
  <si>
    <t>Chatarra de metales n.c.p</t>
  </si>
  <si>
    <t>Chatarra de plomo</t>
  </si>
  <si>
    <t>Desechos de algodón</t>
  </si>
  <si>
    <t>Desechos de cerámica, loza, porcelana, ladrillo y similares</t>
  </si>
  <si>
    <t>Desechos de cuero</t>
  </si>
  <si>
    <t>Desechos de fibra sintética</t>
  </si>
  <si>
    <t>Desechos de hilados artificiales y sintéticos</t>
  </si>
  <si>
    <t>Desechos de hilados de algodón</t>
  </si>
  <si>
    <t>Desechos de hilados de fibras artificiales o sintéticas</t>
  </si>
  <si>
    <t>Desechos de hilados y tejidos de fibras duras vegetales</t>
  </si>
  <si>
    <t>Desechos de la destilación de azúcares y alcoholes-vinaza</t>
  </si>
  <si>
    <t>Desechos de material plástico</t>
  </si>
  <si>
    <t>Desechos de papel kraft, plegadizas y cartón corrugado</t>
  </si>
  <si>
    <t>Desechos de papel o cartón blanco</t>
  </si>
  <si>
    <t>Desechos de papel periódico, directorios y similares</t>
  </si>
  <si>
    <t>Desechos de pescado</t>
  </si>
  <si>
    <t>Desechos de vidrio</t>
  </si>
  <si>
    <t>Desperdicios y chatarra de cinc</t>
  </si>
  <si>
    <t>Desperdicios y desechos de papel o cartón blanco sin clasificar</t>
  </si>
  <si>
    <t>Despojos y desechos de animales, no aptos para el consumo humano</t>
  </si>
  <si>
    <t>Escoria de alto horno</t>
  </si>
  <si>
    <t>Escoria de carbón</t>
  </si>
  <si>
    <t>Fibra de algodón a partir de retal textil</t>
  </si>
  <si>
    <t>Fibras artificiales y sintéticas recuperadas</t>
  </si>
  <si>
    <t>Granza de cereales y/o leguminosas n.c.p.</t>
  </si>
  <si>
    <t>Harina de huesos</t>
  </si>
  <si>
    <t>Huesos</t>
  </si>
  <si>
    <t>Lámina prensada de cartón con desechos textiles o cuero especial para calzado</t>
  </si>
  <si>
    <t>Lignosulfonatos</t>
  </si>
  <si>
    <t>Mogolla-moyuelo</t>
  </si>
  <si>
    <t>Plástico recuperado</t>
  </si>
  <si>
    <t>Plumas de aves</t>
  </si>
  <si>
    <t>Recortes, desperdicios y polvo de cuero</t>
  </si>
  <si>
    <t>Residuos de aceites refinados-aceites grasos</t>
  </si>
  <si>
    <t>Retal de caucho</t>
  </si>
  <si>
    <t>Retal de galletas</t>
  </si>
  <si>
    <t>Retal de mármol</t>
  </si>
  <si>
    <t>Retal de polietileno</t>
  </si>
  <si>
    <t>Salvado</t>
  </si>
  <si>
    <t>Sangre desecada</t>
  </si>
  <si>
    <t>Sangre líquida</t>
  </si>
  <si>
    <t>Subproductos agrícolas de cereales</t>
  </si>
  <si>
    <t>Torta de polipropileno</t>
  </si>
  <si>
    <t>Trapos y desechos textiles</t>
  </si>
  <si>
    <t>Tripas frescas</t>
  </si>
  <si>
    <t>Tripas secas</t>
  </si>
  <si>
    <t>Total general</t>
  </si>
  <si>
    <t>Fecha de publicación: 6 de diciembre de 2019</t>
  </si>
  <si>
    <r>
      <t>Fuente:</t>
    </r>
    <r>
      <rPr>
        <sz val="9"/>
        <rFont val="Segoe UI"/>
        <family val="2"/>
      </rPr>
      <t xml:space="preserve"> DANE - Encuesta Anual Manufacturera</t>
    </r>
  </si>
  <si>
    <t>Total Edificaciones que tienen algún sistema de ahorro de energía</t>
  </si>
  <si>
    <t>Porcentaje de edificaciones con sistema de ahorro de energía</t>
  </si>
  <si>
    <t>Iluminación natural</t>
  </si>
  <si>
    <t>Valor U de vidrio, muro o cubierta</t>
  </si>
  <si>
    <t>Pintura atérmica en cubierta y/o pared</t>
  </si>
  <si>
    <t>Sistemas de iluminación eficiente</t>
  </si>
  <si>
    <t>Sombreamiento vertical u horizontal</t>
  </si>
  <si>
    <t>Techos y/o muros verdes</t>
  </si>
  <si>
    <t>Controles de iluminación interior y exterior</t>
  </si>
  <si>
    <t>VSD en bombas y/o torres de enfriamiento</t>
  </si>
  <si>
    <t>Ascensores y escaleras eficientes</t>
  </si>
  <si>
    <t>Colombia.  Porcentaje de Edificaciones con sistema de ahorro de agua</t>
  </si>
  <si>
    <t xml:space="preserve">Total Edificaciones que tienen algún sistema de ahorro de agua </t>
  </si>
  <si>
    <t>Porcentaje de edificaciones con sistema de ahorro de agua</t>
  </si>
  <si>
    <t>Sistema de Ahorro de agua*</t>
  </si>
  <si>
    <t>Accesorios de ahorro de agua</t>
  </si>
  <si>
    <t>Recolección y reutilización agua lluvia</t>
  </si>
  <si>
    <t>Tratamiento de aguas residuales y reciclaje de agua</t>
  </si>
  <si>
    <t>Jardinería exterior eficiente</t>
  </si>
  <si>
    <t>Sub-Medición de agua</t>
  </si>
  <si>
    <t>Tanque de filtración de aguas lluvias</t>
  </si>
  <si>
    <t>Otro Sistema de ahorro de agua**</t>
  </si>
  <si>
    <t>* En una edificación se puede tener uno o más sistemas de ahorro de agua</t>
  </si>
  <si>
    <t xml:space="preserve">Colombia.  Cantidad utilizada de energéticos provenientes de residuos en la industria manufacturera, por tipo de generación </t>
  </si>
  <si>
    <t>2015 - 2018</t>
  </si>
  <si>
    <t>Tipo de residuo</t>
  </si>
  <si>
    <t>Cantidad utilizada en (toneladas)</t>
  </si>
  <si>
    <t>Auto                                                       generación</t>
  </si>
  <si>
    <t>Co-                         generación</t>
  </si>
  <si>
    <t>Co -                        generación</t>
  </si>
  <si>
    <t>Co  -                       generación</t>
  </si>
  <si>
    <t>Bagazo de Caña</t>
  </si>
  <si>
    <t>Cascarilla de Arroz</t>
  </si>
  <si>
    <t>-</t>
  </si>
  <si>
    <t>Cascarilla de Café</t>
  </si>
  <si>
    <t>Residuos de Palma</t>
  </si>
  <si>
    <t>Región</t>
  </si>
  <si>
    <t>Residuos Dispuestos</t>
  </si>
  <si>
    <t>Miles de pesos</t>
  </si>
  <si>
    <t>c.v.e</t>
  </si>
  <si>
    <t>I.C (+/-)</t>
  </si>
  <si>
    <t xml:space="preserve">Participación % </t>
  </si>
  <si>
    <t>Amazonía - Orinoquía</t>
  </si>
  <si>
    <t>Bogotá D.C</t>
  </si>
  <si>
    <t>Caribe</t>
  </si>
  <si>
    <t>Central</t>
  </si>
  <si>
    <t>Oriental</t>
  </si>
  <si>
    <t>Pacífica</t>
  </si>
  <si>
    <r>
      <rPr>
        <b/>
        <sz val="8"/>
        <rFont val="Segoe UI"/>
        <family val="2"/>
      </rPr>
      <t>Fuente: DANE - EAI.</t>
    </r>
  </si>
  <si>
    <r>
      <rPr>
        <b/>
        <sz val="8"/>
        <rFont val="Segoe UI"/>
        <family val="2"/>
      </rPr>
      <t xml:space="preserve">Nota: </t>
    </r>
    <r>
      <rPr>
        <sz val="8"/>
        <rFont val="Segoe UI"/>
        <family val="2"/>
      </rPr>
      <t>I. C. Intervalo de confianza</t>
    </r>
  </si>
  <si>
    <r>
      <rPr>
        <b/>
        <sz val="8"/>
        <rFont val="Segoe UI"/>
        <family val="2"/>
      </rPr>
      <t>Nota:</t>
    </r>
    <r>
      <rPr>
        <sz val="8"/>
        <rFont val="Segoe UI"/>
        <family val="2"/>
      </rPr>
      <t xml:space="preserve"> cve (Coeficiente de variación) : Valores del cve no superiores al 10%, representan alta precisión en las estimaciones, valores entre 10 y 15% significan precisión aceptable de las cifras estimadas y requieren revisiones, y valores del coeficiente de variación superiores al 15% transmiten baja precisión de las estimaciones, por tanto, estos deben usarse con precaución.</t>
    </r>
  </si>
  <si>
    <t>Actualizado el 24 de Abril de 2020</t>
  </si>
  <si>
    <t xml:space="preserve">Códigos de las divisiones industriales CIIU Rev. 4.0 AC </t>
  </si>
  <si>
    <t xml:space="preserve">Grupos de divisiones industriales </t>
  </si>
  <si>
    <t>Total agua residual generada</t>
  </si>
  <si>
    <t>Agua tratada y vertida por el establecimiento</t>
  </si>
  <si>
    <t>Agua tratada y vertida por terceros</t>
  </si>
  <si>
    <t>Porcentaje de agua residual tratada</t>
  </si>
  <si>
    <t>Miles de Metros cúbicos</t>
  </si>
  <si>
    <t>10, 11 y 12</t>
  </si>
  <si>
    <t>Alimentos, bebidas y tabaco</t>
  </si>
  <si>
    <t>13, 14 y 15</t>
  </si>
  <si>
    <t>Coquización, fabricación de productos de la refinación de petróleo y combustible nuclear</t>
  </si>
  <si>
    <t>16, 17 y 18</t>
  </si>
  <si>
    <t>Fabricación de productos de caucho y plástico</t>
  </si>
  <si>
    <t>Fabricación de productos y sustancias químicas</t>
  </si>
  <si>
    <t>20 y 21</t>
  </si>
  <si>
    <t>Industria de la madera y el corcho, fabricación de papel y actividades de impresión</t>
  </si>
  <si>
    <t>Industria de productos minerales no metálicos</t>
  </si>
  <si>
    <t>Metalurgia y fabricación de productos metálicos</t>
  </si>
  <si>
    <t>24 y 25</t>
  </si>
  <si>
    <t>Textiles, confección, calzado y pieles</t>
  </si>
  <si>
    <t>26, 27, 28,  29, 30, 31, 32 y 33</t>
  </si>
  <si>
    <t>Otras divisiones industriales</t>
  </si>
  <si>
    <r>
      <rPr>
        <b/>
        <sz val="8"/>
        <rFont val="Segoe UI"/>
        <family val="2"/>
      </rPr>
      <t xml:space="preserve">Nota: </t>
    </r>
    <r>
      <rPr>
        <sz val="8"/>
        <rFont val="Segoe UI"/>
        <family val="2"/>
      </rPr>
      <t>Agregación de divisiones industriales de acuerdo con la Clasificación Industrial Internacional Uniforme CIIU 4.0 A.C.</t>
    </r>
  </si>
  <si>
    <r>
      <rPr>
        <b/>
        <sz val="8"/>
        <rFont val="Segoe UI"/>
        <family val="2"/>
      </rPr>
      <t xml:space="preserve">Nota: </t>
    </r>
    <r>
      <rPr>
        <vertAlign val="superscript"/>
        <sz val="8"/>
        <rFont val="Segoe UI"/>
        <family val="2"/>
      </rPr>
      <t>p:</t>
    </r>
    <r>
      <rPr>
        <sz val="8"/>
        <rFont val="Segoe UI"/>
        <family val="2"/>
      </rPr>
      <t xml:space="preserve"> provisional</t>
    </r>
  </si>
  <si>
    <r>
      <rPr>
        <b/>
        <sz val="8"/>
        <rFont val="Segoe UI"/>
        <family val="2"/>
      </rPr>
      <t>Nota:</t>
    </r>
    <r>
      <rPr>
        <sz val="8"/>
        <rFont val="Segoe UI"/>
        <family val="2"/>
      </rPr>
      <t xml:space="preserve"> Los valores de agua tratada y vertida por el establecimiento y agua tratada y vertida por terceros  no incluyen pretratamiento</t>
    </r>
  </si>
  <si>
    <t xml:space="preserve">Colombia. Hogares que clasifican las basuras por tipo de material clasificado (miles /participación %). </t>
  </si>
  <si>
    <t>Total nacional, regiones y área</t>
  </si>
  <si>
    <t>Total, región y área</t>
  </si>
  <si>
    <t xml:space="preserve">Total hogares </t>
  </si>
  <si>
    <t>Hogares que clasifican las basuras</t>
  </si>
  <si>
    <t>Desperdicios de alimentos y desechos orgánicos</t>
  </si>
  <si>
    <t>Vidrio</t>
  </si>
  <si>
    <t>Papel y cartón</t>
  </si>
  <si>
    <t>Plástico</t>
  </si>
  <si>
    <t>Pilas y baterías</t>
  </si>
  <si>
    <t>Envases metálicos o de aluminio</t>
  </si>
  <si>
    <t>Medicamentos</t>
  </si>
  <si>
    <t>%</t>
  </si>
  <si>
    <t>Total nacional</t>
  </si>
  <si>
    <t>Cabecera</t>
  </si>
  <si>
    <t>Pacífica (Sin incluir Valle)</t>
  </si>
  <si>
    <t>Valle del Cauca</t>
  </si>
  <si>
    <t>San Andrés</t>
  </si>
  <si>
    <t>Orinoquia - Amazonia</t>
  </si>
  <si>
    <r>
      <rPr>
        <b/>
        <sz val="9"/>
        <rFont val="Segoe UI"/>
        <family val="2"/>
      </rPr>
      <t>Fuente:</t>
    </r>
    <r>
      <rPr>
        <sz val="9"/>
        <rFont val="Segoe UI"/>
        <family val="2"/>
      </rPr>
      <t xml:space="preserve"> DANE - Encuesta Nacional de Calidad de Vida 2018</t>
    </r>
  </si>
  <si>
    <t>Nota: Resultados en miles. La diferencia en la sumatoria de variables obedece al sistema de aproximación de dígitos.</t>
  </si>
  <si>
    <t xml:space="preserve">Colombia. Hogares por tipo de prácticas que realizan para reducir el consumo de agua y energía eléctrica (miles /participación %) </t>
  </si>
  <si>
    <t>Total nacional, departamentos</t>
  </si>
  <si>
    <t>Total hogares</t>
  </si>
  <si>
    <t>Hogares que realizan al menos una práctica</t>
  </si>
  <si>
    <t>Usar bombillas de bajo consumo</t>
  </si>
  <si>
    <t>Apagar luces</t>
  </si>
  <si>
    <t>Planchar la mayor cantidad de ropa en cada ocasión o no planchar</t>
  </si>
  <si>
    <t>Desconectar aparatos eléctricos</t>
  </si>
  <si>
    <t>Reutilizar agua</t>
  </si>
  <si>
    <t>Recolectar agua lluvia</t>
  </si>
  <si>
    <t>Usar tanque sanitario de bajo consumo de agua</t>
  </si>
  <si>
    <t>Usar economizadores de agua para ducha y grifería</t>
  </si>
  <si>
    <t>Amazonas</t>
  </si>
  <si>
    <t>Arauca</t>
  </si>
  <si>
    <t>Bolivar</t>
  </si>
  <si>
    <t>Boyacá</t>
  </si>
  <si>
    <t>Caldas</t>
  </si>
  <si>
    <t>Caquetá</t>
  </si>
  <si>
    <t>Casanare</t>
  </si>
  <si>
    <t>Cauca</t>
  </si>
  <si>
    <t>Córdoba</t>
  </si>
  <si>
    <t>Cundinamarca</t>
  </si>
  <si>
    <t>Chocó</t>
  </si>
  <si>
    <t>Guainia</t>
  </si>
  <si>
    <t>Guaviare</t>
  </si>
  <si>
    <t>Huila</t>
  </si>
  <si>
    <t>La Guajira</t>
  </si>
  <si>
    <t>Magdalena</t>
  </si>
  <si>
    <t>Meta</t>
  </si>
  <si>
    <t>Nariño</t>
  </si>
  <si>
    <t>Norte de Santander</t>
  </si>
  <si>
    <t>Putumayo</t>
  </si>
  <si>
    <t>Quindío</t>
  </si>
  <si>
    <t>Santander</t>
  </si>
  <si>
    <t>Sucre</t>
  </si>
  <si>
    <t>Tolima</t>
  </si>
  <si>
    <t>Vaupés</t>
  </si>
  <si>
    <t>Vichada</t>
  </si>
  <si>
    <t>Fuente: DANE - Encuesta Nacional de Calidad de Vida 2018</t>
  </si>
  <si>
    <t>Cantidad de unidades de producción agropecuaria, por implementación de soluciones de ahorro y uso eficiente de energía y tipo de implementación, según región y departamento</t>
  </si>
  <si>
    <t>Primer semestre 2019</t>
  </si>
  <si>
    <t>Código</t>
  </si>
  <si>
    <t>Total UPA</t>
  </si>
  <si>
    <t xml:space="preserve">Implementación de soluciones de ahorro y uso eficiente de la energía  </t>
  </si>
  <si>
    <t xml:space="preserve">Tipo de soluciones de ahorro  y uso eficiente de energía  implementadas en las UPAS </t>
  </si>
  <si>
    <t>UPA que utiliza o consume energía u otros energéticos</t>
  </si>
  <si>
    <t xml:space="preserve">Sin implementación de soluciones de ahorro y uso eficiente de energía  </t>
  </si>
  <si>
    <t xml:space="preserve">Sin información sobre implementación de soluciones de ahorro y uso eficiente de energía  </t>
  </si>
  <si>
    <t xml:space="preserve">Con implementación de soluciones de ahorro y uso eficiente de energía  </t>
  </si>
  <si>
    <t>Sustitución de estufas y hornos de leña por hornillas eficientes</t>
  </si>
  <si>
    <t>Sustitución de bombillas por sistemas LED</t>
  </si>
  <si>
    <t>Sustitución de equipos refrigeración, calefacción, ventilación y otros</t>
  </si>
  <si>
    <t>Instalación paneles solares o fotovoltaicos</t>
  </si>
  <si>
    <t xml:space="preserve">Soluciones basados en energía eólica </t>
  </si>
  <si>
    <t>Soluciones basados en energía hidráulica</t>
  </si>
  <si>
    <r>
      <t>Departamento</t>
    </r>
    <r>
      <rPr>
        <b/>
        <vertAlign val="superscript"/>
        <sz val="10"/>
        <rFont val="Segoe UI"/>
        <family val="2"/>
      </rPr>
      <t>1</t>
    </r>
  </si>
  <si>
    <t>UPA</t>
  </si>
  <si>
    <t>CVE %</t>
  </si>
  <si>
    <t>IC95%±</t>
  </si>
  <si>
    <t>Total Nacional</t>
  </si>
  <si>
    <t>Total Región Andina</t>
  </si>
  <si>
    <t>05</t>
  </si>
  <si>
    <t>15</t>
  </si>
  <si>
    <t>17</t>
  </si>
  <si>
    <t>25</t>
  </si>
  <si>
    <t>41</t>
  </si>
  <si>
    <t>54</t>
  </si>
  <si>
    <t>Norte De Santander</t>
  </si>
  <si>
    <t>63</t>
  </si>
  <si>
    <t>66</t>
  </si>
  <si>
    <t>68</t>
  </si>
  <si>
    <t>73</t>
  </si>
  <si>
    <t>Total Región Caribe</t>
  </si>
  <si>
    <t>08</t>
  </si>
  <si>
    <t>88</t>
  </si>
  <si>
    <t>Archipiélago De San Andrés</t>
  </si>
  <si>
    <t>13</t>
  </si>
  <si>
    <t>Bolívar</t>
  </si>
  <si>
    <t>20</t>
  </si>
  <si>
    <t>23</t>
  </si>
  <si>
    <t>44</t>
  </si>
  <si>
    <t>47</t>
  </si>
  <si>
    <t>70</t>
  </si>
  <si>
    <t>Total Región Pacífica</t>
  </si>
  <si>
    <t>19</t>
  </si>
  <si>
    <t>27</t>
  </si>
  <si>
    <t>52</t>
  </si>
  <si>
    <t>76</t>
  </si>
  <si>
    <t>Valle Del Cauca</t>
  </si>
  <si>
    <t>Total Región Orinoquía</t>
  </si>
  <si>
    <t>81</t>
  </si>
  <si>
    <t>85</t>
  </si>
  <si>
    <t>50</t>
  </si>
  <si>
    <t>99</t>
  </si>
  <si>
    <t>Total Región Amazonía</t>
  </si>
  <si>
    <t>91</t>
  </si>
  <si>
    <t>18</t>
  </si>
  <si>
    <t>94</t>
  </si>
  <si>
    <t>Guainía</t>
  </si>
  <si>
    <t>95</t>
  </si>
  <si>
    <t>86</t>
  </si>
  <si>
    <t>97</t>
  </si>
  <si>
    <r>
      <rPr>
        <b/>
        <sz val="8"/>
        <rFont val="Segoe UI"/>
        <family val="2"/>
      </rPr>
      <t>Fuente:</t>
    </r>
    <r>
      <rPr>
        <sz val="8"/>
        <rFont val="Segoe UI"/>
        <family val="2"/>
      </rPr>
      <t xml:space="preserve"> DANE- Encuesta Nacional Agropecuaria (ENA)</t>
    </r>
  </si>
  <si>
    <r>
      <rPr>
        <b/>
        <sz val="8"/>
        <rFont val="Segoe UI"/>
        <family val="2"/>
      </rPr>
      <t>Nota:</t>
    </r>
    <r>
      <rPr>
        <sz val="8"/>
        <rFont val="Segoe UI"/>
        <family val="2"/>
      </rPr>
      <t xml:space="preserve"> en este cuadro se presentan algunas celdas con estimaciones que tienen asociados (Cve) altos, incluso cercanos al 90%. Los cuales corresponden a estimaciones de frecuencia de ocurrencia muy baja. En estos casos de estimaciones con prevalencias pequeñas, la amplitud del intervalo de confianza asociado, es útil para muchos usuarios, y El DANE publica los resultados, debido a que no hay otra fuente de información que los proporcione. En todos los casos se avisa al usuario el nivel de la incertidumbre que acompaña cada cifra, el cual está dado precisamente por el (Cve).</t>
    </r>
  </si>
  <si>
    <r>
      <rPr>
        <b/>
        <sz val="8"/>
        <rFont val="Segoe UI"/>
        <family val="2"/>
      </rPr>
      <t>Nota:</t>
    </r>
    <r>
      <rPr>
        <sz val="8"/>
        <rFont val="Segoe UI"/>
        <family val="2"/>
      </rPr>
      <t xml:space="preserve"> 1 Corresponde a la información en los 32 departamentos. Cundinamarca incluye Bogotá</t>
    </r>
  </si>
  <si>
    <r>
      <rPr>
        <b/>
        <sz val="8"/>
        <rFont val="Segoe UI"/>
        <family val="2"/>
      </rPr>
      <t xml:space="preserve">Nota: </t>
    </r>
    <r>
      <rPr>
        <sz val="8"/>
        <rFont val="Segoe UI"/>
        <family val="2"/>
      </rPr>
      <t>(-) No existe dato</t>
    </r>
  </si>
  <si>
    <r>
      <rPr>
        <b/>
        <sz val="8"/>
        <rFont val="Segoe UI"/>
        <family val="2"/>
      </rPr>
      <t xml:space="preserve">Nota: </t>
    </r>
    <r>
      <rPr>
        <sz val="8"/>
        <rFont val="Segoe UI"/>
        <family val="2"/>
      </rPr>
      <t>por aproximación decimal se pueden presentar diferencias.</t>
    </r>
  </si>
  <si>
    <r>
      <t xml:space="preserve">Nota: </t>
    </r>
    <r>
      <rPr>
        <sz val="8"/>
        <rFont val="Segoe UI"/>
        <family val="2"/>
      </rPr>
      <t>UPA hace referencia a la unidad de producción agropecuaria.</t>
    </r>
  </si>
  <si>
    <r>
      <t xml:space="preserve">Nota: </t>
    </r>
    <r>
      <rPr>
        <sz val="8"/>
        <rFont val="Segoe UI"/>
        <family val="2"/>
      </rPr>
      <t>las alternativas de respuesta para las modalidades de acceso a bienes y servicios enérgeticos son de selección múltiple.</t>
    </r>
  </si>
  <si>
    <t>Cantidad de unidades de producción agropecuaria, por gestión de residuos agrícolas y forestales y tipo de uso, según región y departamento</t>
  </si>
  <si>
    <t>Gestión de los residuos agrícolas y forestales en la UPA</t>
  </si>
  <si>
    <t>Uso de los residuos agrícolas y forestales en la UPA</t>
  </si>
  <si>
    <t xml:space="preserve">UPA sin gestión de los residuos agrícolas y forestales </t>
  </si>
  <si>
    <t xml:space="preserve">UPA sin información sobre gestión de los residuos agrícolas y forestales </t>
  </si>
  <si>
    <t xml:space="preserve">UPA  con gestión de los residuos agrícolas y forestales </t>
  </si>
  <si>
    <t>Suplementación para dieta animal</t>
  </si>
  <si>
    <t>Compost</t>
  </si>
  <si>
    <t>Generación de energía, combustible o calor</t>
  </si>
  <si>
    <r>
      <rPr>
        <b/>
        <sz val="8"/>
        <rFont val="Segoe UI"/>
        <family val="2"/>
      </rPr>
      <t xml:space="preserve">Nota: </t>
    </r>
    <r>
      <rPr>
        <sz val="8"/>
        <rFont val="Segoe UI"/>
        <family val="2"/>
      </rPr>
      <t>1 Corresponde a la información en los 32 departamentos. Cundinamarca incluye Bogotá</t>
    </r>
  </si>
  <si>
    <r>
      <t xml:space="preserve">Nota: </t>
    </r>
    <r>
      <rPr>
        <sz val="8"/>
        <rFont val="Segoe UI"/>
        <family val="2"/>
      </rPr>
      <t>las alternativas de respuesta para el uso de los residuos  agrícolas y forestales en la UPA son de selección múltiple</t>
    </r>
  </si>
  <si>
    <t>Cantidad de unidades de producción agropecuaria, por gestión del estiércol pecuario, características de la gestión y cantidad de estiércol aprovechado, según región y departamento</t>
  </si>
  <si>
    <t>Gestión del estiércol pecuario en la UPA</t>
  </si>
  <si>
    <t>Características de la gestión del estiércol pecuario en la UPA</t>
  </si>
  <si>
    <t xml:space="preserve">Utilización del estiércol pecuario en la UPA </t>
  </si>
  <si>
    <t>UPA sin gestión del estiércol pecuario</t>
  </si>
  <si>
    <t>UPA sin información sobre la gestión del estiércol pecuario</t>
  </si>
  <si>
    <t>UPA con gestión del estiércol pecuario</t>
  </si>
  <si>
    <t>Gestión del estiércol seco</t>
  </si>
  <si>
    <t>Gestión del estiércol líquido</t>
  </si>
  <si>
    <t>Aprovechamiento del estiércol seco 
(promedio mes)</t>
  </si>
  <si>
    <t>Aprovechamiento del estiércol líquido
(promedio mes)</t>
  </si>
  <si>
    <t>Abono, fertilizante o sustrato edáfico</t>
  </si>
  <si>
    <t xml:space="preserve">Suplementación para dieta animal </t>
  </si>
  <si>
    <t>Sin  información de uso</t>
  </si>
  <si>
    <t>Kilos</t>
  </si>
  <si>
    <t>Litros</t>
  </si>
  <si>
    <r>
      <rPr>
        <b/>
        <sz val="8"/>
        <rFont val="Segoe UI"/>
        <family val="2"/>
      </rPr>
      <t xml:space="preserve">Nota: </t>
    </r>
    <r>
      <rPr>
        <sz val="8"/>
        <rFont val="Segoe UI"/>
        <family val="2"/>
      </rPr>
      <t>en este cuadro se presentan algunas celdas con estimaciones que tienen asociados (Cve) altos, incluso cercanos al 90%. Los cuales corresponden a estimaciones de frecuencia de ocurrencia muy baja. En estos casos de estimaciones con prevalencias pequeñas, la amplitud del intervalo de confianza asociado, es útil para muchos usuarios, y El DANE publica los resultados, debido a que no hay otra fuente de información que los proporcione. En todos los casos se avisa al usuario el nivel de la incertidumbre que acompaña cada cifra, el cual está dado precisamente por el (Cve).</t>
    </r>
  </si>
  <si>
    <r>
      <t xml:space="preserve">Nota: </t>
    </r>
    <r>
      <rPr>
        <sz val="8"/>
        <rFont val="Segoe UI"/>
        <family val="2"/>
      </rPr>
      <t>las alternativas de respuesta para la modalidades de utilización del estiércol pecuario en la UPA son de selección múltiple</t>
    </r>
  </si>
  <si>
    <t>Intensidad del uso de productos del bosque por actividad económica</t>
  </si>
  <si>
    <t>PORCENTAJE DE EDIFICACIONES CON SISTEMA DE AHORRO DE ENERGÍA</t>
  </si>
  <si>
    <t>EDIFICACIONES QUE APLICAN ALGÚN SISTEMA DE ENERGÍA ALTERNATIVA</t>
  </si>
  <si>
    <t xml:space="preserve">
EDIFICACIONES CON SISTEMA DE AHORRO DE AGUA
</t>
  </si>
  <si>
    <t>RESIDUOS CONVENCIONALES DISPUESTOS POR LA INDUSTRIA MANUFACTURERA</t>
  </si>
  <si>
    <t>MATERIAS PRIMAS, MATERIALES Y EMPAQUES CONSUMIDOS PROVENIENTES DE RESIDUOS</t>
  </si>
  <si>
    <t>ENERGÉTICOS PROVENIENTES DE RESIDUOS EN LA INDUSTRIA MANUFACTURERA</t>
  </si>
  <si>
    <t>UNIDADES DE PRODUCCIÓN AGROPECUARIA, POR GESTIÓN DE RESIDUOS AGRÍCOLAS Y FORESTALES</t>
  </si>
  <si>
    <t xml:space="preserve">AGUA RESIDUAL GENERADA, TRATADA Y VERTIDA </t>
  </si>
  <si>
    <r>
      <t>Volumen de agua residual generada, agua tratada y vertida por el establecimiento, agua tratada y vertida por terceros y porcentaje de agua residual tratada según grupos de divisiones industriales.
2018</t>
    </r>
    <r>
      <rPr>
        <b/>
        <vertAlign val="superscript"/>
        <sz val="12"/>
        <rFont val="Segoe UI"/>
        <family val="2"/>
      </rPr>
      <t>p</t>
    </r>
  </si>
  <si>
    <t>HOGARES QUE CLASIFICAN LAS BASURAS</t>
  </si>
  <si>
    <t>HOGARES CON PRÁCTICAS PARA REDUCIR CONSUMO DE AGUA Y ENERGÍA ELÉCTRICA</t>
  </si>
  <si>
    <t>UNIDADES DE PRODUCCIÓN AGROPECUARIA QUE IMPLEMENTAN AHORRO Y USO EFICIENTE DE ENERGÍA</t>
  </si>
  <si>
    <r>
      <t>Residuos convencionales dispuestos por la industria manufacturera por región.
2018</t>
    </r>
    <r>
      <rPr>
        <b/>
        <vertAlign val="superscript"/>
        <sz val="9"/>
        <rFont val="Segoe UI"/>
        <family val="2"/>
      </rPr>
      <t>p</t>
    </r>
  </si>
  <si>
    <r>
      <rPr>
        <b/>
        <sz val="9"/>
        <rFont val="Segoe UI"/>
        <family val="2"/>
      </rPr>
      <t>Fuente: DANE - EAI.</t>
    </r>
  </si>
  <si>
    <r>
      <rPr>
        <b/>
        <sz val="9"/>
        <rFont val="Segoe UI"/>
        <family val="2"/>
      </rPr>
      <t xml:space="preserve">Nota: </t>
    </r>
    <r>
      <rPr>
        <sz val="9"/>
        <rFont val="Segoe UI"/>
        <family val="2"/>
      </rPr>
      <t xml:space="preserve">c.v.e  coeficiente de variación </t>
    </r>
  </si>
  <si>
    <r>
      <rPr>
        <b/>
        <sz val="9"/>
        <rFont val="Segoe UI"/>
        <family val="2"/>
      </rPr>
      <t xml:space="preserve">Nota: </t>
    </r>
    <r>
      <rPr>
        <sz val="9"/>
        <rFont val="Segoe UI"/>
        <family val="2"/>
      </rPr>
      <t>I. C. Intervalo de confianza</t>
    </r>
  </si>
  <si>
    <r>
      <rPr>
        <b/>
        <sz val="9"/>
        <rFont val="Segoe UI"/>
        <family val="2"/>
      </rPr>
      <t>Nota:</t>
    </r>
    <r>
      <rPr>
        <sz val="9"/>
        <rFont val="Segoe UI"/>
        <family val="2"/>
      </rPr>
      <t xml:space="preserve"> cve (Coeficiente de variación) : Valores del cve no superiores al 10%, representan alta precisión en las estimaciones, valores entre 10 y 15% significan precisión aceptable de las cifras estimadas y requieren revisiones, y valores del coeficiente de variación superiores al 15% transmiten baja precisión de las estimaciones, por tanto, estos deben usarse con precaución.</t>
    </r>
  </si>
  <si>
    <r>
      <rPr>
        <b/>
        <sz val="9"/>
        <color theme="1"/>
        <rFont val="Segoe UI"/>
        <family val="2"/>
      </rPr>
      <t>Nota:</t>
    </r>
    <r>
      <rPr>
        <sz val="9"/>
        <rFont val="Segoe UI"/>
        <family val="2"/>
      </rPr>
      <t xml:space="preserve"> La región Caribe incluye los departamentos de Atlántico, Bolívar, Cesar, Córdoba, La Guajira, Magdalena y Sucre.</t>
    </r>
  </si>
  <si>
    <r>
      <rPr>
        <b/>
        <sz val="9"/>
        <color theme="1"/>
        <rFont val="Segoe UI"/>
        <family val="2"/>
      </rPr>
      <t>Nota:</t>
    </r>
    <r>
      <rPr>
        <sz val="9"/>
        <rFont val="Segoe UI"/>
        <family val="2"/>
      </rPr>
      <t xml:space="preserve"> La región Oriental incluye los departamentos de Boyacá, Cundinamarca, Meta, Norte de Santander y Santander.</t>
    </r>
  </si>
  <si>
    <r>
      <rPr>
        <b/>
        <sz val="9"/>
        <color theme="1"/>
        <rFont val="Segoe UI"/>
        <family val="2"/>
      </rPr>
      <t>Nota:</t>
    </r>
    <r>
      <rPr>
        <sz val="9"/>
        <rFont val="Segoe UI"/>
        <family val="2"/>
      </rPr>
      <t xml:space="preserve"> La región Central incluye los departamentos de Antioquia, Caldas, Caquetá, Huila, Quindío, Risaralda y Tolima.</t>
    </r>
  </si>
  <si>
    <r>
      <rPr>
        <b/>
        <sz val="9"/>
        <color theme="1"/>
        <rFont val="Segoe UI"/>
        <family val="2"/>
      </rPr>
      <t>Nota:</t>
    </r>
    <r>
      <rPr>
        <sz val="9"/>
        <rFont val="Segoe UI"/>
        <family val="2"/>
      </rPr>
      <t xml:space="preserve"> La región Pacífica incluye los departamentos de Cauca, Chocó, Nariño y Valle del Cauca.</t>
    </r>
  </si>
  <si>
    <r>
      <rPr>
        <b/>
        <sz val="9"/>
        <color theme="1"/>
        <rFont val="Segoe UI"/>
        <family val="2"/>
      </rPr>
      <t xml:space="preserve">Nota: </t>
    </r>
    <r>
      <rPr>
        <sz val="9"/>
        <rFont val="Segoe UI"/>
        <family val="2"/>
      </rPr>
      <t>La región Bogotá incluye solo Bogotá, D.C.</t>
    </r>
  </si>
  <si>
    <r>
      <rPr>
        <b/>
        <sz val="9"/>
        <color theme="1"/>
        <rFont val="Segoe UI"/>
        <family val="2"/>
      </rPr>
      <t xml:space="preserve">Nota: </t>
    </r>
    <r>
      <rPr>
        <sz val="9"/>
        <rFont val="Segoe UI"/>
        <family val="2"/>
      </rPr>
      <t>La región Amazonía - Orinoquía incluye los departamentos de Arauca, Casanare, Putumayo, Amazonas, Guainía, Guaviare, Vaupés y Vichada.</t>
    </r>
  </si>
  <si>
    <r>
      <rPr>
        <b/>
        <sz val="9"/>
        <rFont val="Segoe UI"/>
        <family val="2"/>
      </rPr>
      <t xml:space="preserve">Nota: </t>
    </r>
    <r>
      <rPr>
        <vertAlign val="superscript"/>
        <sz val="9"/>
        <rFont val="Segoe UI"/>
        <family val="2"/>
      </rPr>
      <t>p</t>
    </r>
    <r>
      <rPr>
        <sz val="9"/>
        <rFont val="Segoe UI"/>
        <family val="2"/>
      </rPr>
      <t>: provisional</t>
    </r>
  </si>
  <si>
    <t xml:space="preserve">ANEXOS ESTADÍSTICOS PRIMER REPORTE ECONOMÍA CIRCULAR </t>
  </si>
  <si>
    <r>
      <t>2005 - 2018</t>
    </r>
    <r>
      <rPr>
        <b/>
        <vertAlign val="superscript"/>
        <sz val="9"/>
        <color indexed="8"/>
        <rFont val="Segoe UI"/>
        <family val="2"/>
      </rPr>
      <t>p</t>
    </r>
  </si>
  <si>
    <r>
      <t>2005 - 2018</t>
    </r>
    <r>
      <rPr>
        <b/>
        <vertAlign val="superscript"/>
        <sz val="9"/>
        <color theme="1"/>
        <rFont val="Segoe UI"/>
        <family val="2"/>
      </rPr>
      <t>p</t>
    </r>
  </si>
  <si>
    <r>
      <t>2018</t>
    </r>
    <r>
      <rPr>
        <vertAlign val="superscript"/>
        <sz val="9"/>
        <color indexed="8"/>
        <rFont val="Segoe UI"/>
        <family val="2"/>
      </rPr>
      <t>p</t>
    </r>
  </si>
  <si>
    <t>Participación del valor agregado de la actividad recuperación de materiales frente al total del valor agregado bruto</t>
  </si>
  <si>
    <t>Consumo intermedio de productos residuales por actividades económicas. Valores a precios corrientes</t>
  </si>
  <si>
    <r>
      <t>2014 - 2018</t>
    </r>
    <r>
      <rPr>
        <b/>
        <vertAlign val="superscript"/>
        <sz val="9"/>
        <color theme="1"/>
        <rFont val="Segoe UI"/>
        <family val="2"/>
      </rPr>
      <t>p</t>
    </r>
  </si>
  <si>
    <t>Actualizado 14 de febrero de 2020</t>
  </si>
  <si>
    <r>
      <t>2012 - 2018</t>
    </r>
    <r>
      <rPr>
        <b/>
        <vertAlign val="superscript"/>
        <sz val="9"/>
        <color indexed="8"/>
        <rFont val="Segoe UI"/>
        <family val="2"/>
      </rPr>
      <t>p</t>
    </r>
  </si>
  <si>
    <r>
      <t>Oferta de residuos y productos residuales</t>
    </r>
    <r>
      <rPr>
        <b/>
        <vertAlign val="superscript"/>
        <sz val="9"/>
        <color theme="1"/>
        <rFont val="Segoe UI"/>
        <family val="2"/>
      </rPr>
      <t>1</t>
    </r>
  </si>
  <si>
    <t>Flujo de residuos sólidos hacia el ambiente</t>
  </si>
  <si>
    <t>Cogeneración de energía y otros aprovechamientos</t>
  </si>
  <si>
    <t xml:space="preserve">Productos residuales </t>
  </si>
  <si>
    <t>Población total</t>
  </si>
  <si>
    <t>Habitantes</t>
  </si>
  <si>
    <r>
      <t>Oferta de residuos y productos residuales</t>
    </r>
    <r>
      <rPr>
        <vertAlign val="superscript"/>
        <sz val="9"/>
        <color theme="1"/>
        <rFont val="Segoe UI"/>
        <family val="2"/>
      </rPr>
      <t>1</t>
    </r>
  </si>
  <si>
    <t>Kilogramos / habitante</t>
  </si>
  <si>
    <r>
      <rPr>
        <b/>
        <sz val="8"/>
        <rFont val="Arial"/>
        <family val="2"/>
      </rPr>
      <t xml:space="preserve">Fuente: </t>
    </r>
    <r>
      <rPr>
        <sz val="8"/>
        <rFont val="Arial"/>
        <family val="2"/>
      </rPr>
      <t>DANE, Cuentas nacionales</t>
    </r>
  </si>
  <si>
    <r>
      <rPr>
        <vertAlign val="superscript"/>
        <sz val="8"/>
        <rFont val="Arial"/>
        <family val="2"/>
      </rPr>
      <t>p</t>
    </r>
    <r>
      <rPr>
        <sz val="8"/>
        <rFont val="Arial"/>
        <family val="2"/>
      </rPr>
      <t>provisional</t>
    </r>
  </si>
  <si>
    <r>
      <rPr>
        <vertAlign val="superscript"/>
        <sz val="8"/>
        <rFont val="Arial"/>
        <family val="2"/>
      </rPr>
      <t xml:space="preserve">1 </t>
    </r>
    <r>
      <rPr>
        <sz val="8"/>
        <rFont val="Arial"/>
        <family val="2"/>
      </rPr>
      <t>Equivale a la sumatoria de la producción y las importaciones de residuos sólidos y productos residuales</t>
    </r>
  </si>
  <si>
    <t>Nota: Las unidades físicas calculadas son susceptibles a cambios según se genere nueva información o se perfeccionen las metodologías de cálculo</t>
  </si>
  <si>
    <t>Uso de agua distribuida por actividad económica</t>
  </si>
  <si>
    <t>1. Extracción de activos ambientales</t>
  </si>
  <si>
    <t>Tasa de extracción de recursos minero-energéticos</t>
  </si>
  <si>
    <t>Variación del stock de las reservas mineras</t>
  </si>
  <si>
    <t>Empleos verdes y empleos asociados a las actividades ambientales</t>
  </si>
  <si>
    <t>Proporción de los impuestos ambientales con respecto a los impuestos totales</t>
  </si>
  <si>
    <t>Proporción del gasto del gobierno en actividades ambientales con respecto al gasto total del gobierno</t>
  </si>
  <si>
    <t>Participación del valor agregado de la actividad de recuperación</t>
  </si>
  <si>
    <t>2. Producción de bienes y servicios</t>
  </si>
  <si>
    <t xml:space="preserve">3. Consumo y uso </t>
  </si>
  <si>
    <t>Consumo intermedio de productos energéticos por actividad económica</t>
  </si>
  <si>
    <t xml:space="preserve">4. Cierre y optimización en los ciclos de vida de los materiales y productos </t>
  </si>
  <si>
    <t>Cogeneración y autogeneración de energía con energéticos provenientes de residuos</t>
  </si>
  <si>
    <t>Generación de emisiones GEI por actividad económica</t>
  </si>
  <si>
    <t xml:space="preserve">Proporción de residuos para disposición final en la industria manufacturera </t>
  </si>
  <si>
    <t xml:space="preserve">Porcentaje de aguas residuales industriales tratadas de manera segura, total nacional </t>
  </si>
  <si>
    <t>Proporción de energías renovables consumidas por actividad económica (óptica utilización)</t>
  </si>
  <si>
    <t>Porcentaje de edificaciones que aplican algún sistema de energía alternativa</t>
  </si>
  <si>
    <t xml:space="preserve">Porcentaje de hogares que hacen separación en la fuente de residuos </t>
  </si>
  <si>
    <t>Porcentaje de hogares que tienen prácticas en el hogar para reducir el consumo de agua y energía eléctrica</t>
  </si>
  <si>
    <t xml:space="preserve">Uso de sistemas de riego </t>
  </si>
  <si>
    <t>Soluciones de ahorro o uso eficiente de energía en las actividades agropecuarias</t>
  </si>
  <si>
    <t xml:space="preserve">Consumo de productos residuales en la industria manufacturera </t>
  </si>
  <si>
    <t>Consumo intermedio de productos residuales por actividades económicas</t>
  </si>
  <si>
    <t>Tasa de aprovechamiento de residuos sólidos generados</t>
  </si>
  <si>
    <t>Tasa de reciclaje y nueva utilización de residuos sólidos generados</t>
  </si>
  <si>
    <t>Proporción de energías renovables (óptica de la oferta)</t>
  </si>
  <si>
    <t>Serie Histórica Riego</t>
  </si>
  <si>
    <t>2016-2019</t>
  </si>
  <si>
    <t>Total área sembrada de lotes</t>
  </si>
  <si>
    <t>No informa uso de riego</t>
  </si>
  <si>
    <t>No aplicó riego</t>
  </si>
  <si>
    <t>Aplicó riego</t>
  </si>
  <si>
    <t>Hectáreas</t>
  </si>
  <si>
    <t>Cve %</t>
  </si>
  <si>
    <t>Participación</t>
  </si>
  <si>
    <r>
      <t>2016</t>
    </r>
    <r>
      <rPr>
        <vertAlign val="superscript"/>
        <sz val="10"/>
        <rFont val="Segoe UI"/>
        <family val="2"/>
      </rPr>
      <t>1</t>
    </r>
  </si>
  <si>
    <r>
      <t>2017</t>
    </r>
    <r>
      <rPr>
        <vertAlign val="superscript"/>
        <sz val="10"/>
        <rFont val="Segoe UI"/>
        <family val="2"/>
      </rPr>
      <t>2</t>
    </r>
  </si>
  <si>
    <r>
      <t>2019</t>
    </r>
    <r>
      <rPr>
        <vertAlign val="superscript"/>
        <sz val="10"/>
        <rFont val="Segoe UI"/>
        <family val="2"/>
      </rPr>
      <t>3</t>
    </r>
  </si>
  <si>
    <r>
      <rPr>
        <b/>
        <sz val="9"/>
        <rFont val="Segoe UI"/>
        <family val="2"/>
      </rPr>
      <t>Fuente:</t>
    </r>
    <r>
      <rPr>
        <sz val="9"/>
        <rFont val="Segoe UI"/>
        <family val="2"/>
        <charset val="204"/>
      </rPr>
      <t xml:space="preserve"> DANE, Encuesta Nacional Agropecuaria (ENA).</t>
    </r>
  </si>
  <si>
    <r>
      <rPr>
        <b/>
        <sz val="8"/>
        <rFont val="Segoe UI"/>
        <family val="2"/>
      </rPr>
      <t xml:space="preserve">Nota: </t>
    </r>
    <r>
      <rPr>
        <sz val="8"/>
        <rFont val="Segoe UI"/>
        <family val="2"/>
      </rPr>
      <t>1</t>
    </r>
    <r>
      <rPr>
        <sz val="8"/>
        <rFont val="Segoe UI"/>
        <family val="2"/>
        <charset val="204"/>
      </rPr>
      <t xml:space="preserve"> para este año los datos corresponden a la información de 26 departamentos; es decir, no incluye infomación de los siguientes departamentos: Chocó, Archipíelago de San Andrés, Amazonas, Guaviare, Guianía y Vaupés</t>
    </r>
    <r>
      <rPr>
        <sz val="8"/>
        <rFont val="Segoe UI"/>
        <family val="2"/>
      </rPr>
      <t>.</t>
    </r>
  </si>
  <si>
    <r>
      <rPr>
        <b/>
        <sz val="8"/>
        <rFont val="Segoe UI"/>
        <family val="2"/>
        <charset val="204"/>
      </rPr>
      <t>Nota:</t>
    </r>
    <r>
      <rPr>
        <sz val="8"/>
        <rFont val="Segoe UI"/>
        <family val="2"/>
        <charset val="204"/>
      </rPr>
      <t xml:space="preserve"> 2 para este año se cuenta con información de 32 departamentos incluyendo los departamentos de Chocó, Archipíelago de San Andrés, Amazonas, Guaviare, Guianía y Vaupés. Estos departamentos representan el 1,3% del área total y el 0,1% del área nacional con riego.</t>
    </r>
  </si>
  <si>
    <r>
      <rPr>
        <b/>
        <sz val="8"/>
        <rFont val="Segoe UI"/>
        <family val="2"/>
        <charset val="204"/>
      </rPr>
      <t>Nota:</t>
    </r>
    <r>
      <rPr>
        <sz val="8"/>
        <rFont val="Segoe UI"/>
        <family val="2"/>
        <charset val="204"/>
      </rPr>
      <t xml:space="preserve"> 3 para este año se cuenta con información de 32 departamentos incluyendo los departamentos de Chocó, Archipíelago de San Andrés, Amazonas, Guaviare, Guianía y Vaupés. Estos departamentos representan el 1,6% del área total y el 0,004% del área nacional con riego.</t>
    </r>
  </si>
  <si>
    <r>
      <t>Nota:</t>
    </r>
    <r>
      <rPr>
        <sz val="8"/>
        <rFont val="Segoe UI"/>
        <family val="2"/>
      </rPr>
      <t xml:space="preserve"> por aproximación decimal se pueden presentar diferencias.</t>
    </r>
  </si>
  <si>
    <t>USO DE SISTEMAS DE RIEGO</t>
  </si>
  <si>
    <t>UNIDADES DE PRODUCCIÓN AGROPECUARIA POR GESTIÓN Y APROVECHAMIENTO DE ESTIERCOL</t>
  </si>
  <si>
    <t>Gestión de residuos agrícolas y forestales en la UPA para el desarrollo de actividades agropecuarias</t>
  </si>
  <si>
    <t>Gestión y aprovechamiento de residuos pecuarios para el desarrollo de actividades agropecuarias en la UPA</t>
  </si>
  <si>
    <t>Disponibilidad de reservas mineras</t>
  </si>
  <si>
    <t>Participación del gasto del gobierno en actividades de protección ambiental y gestión de recursos</t>
  </si>
  <si>
    <r>
      <t>Intensidad del uso de productos del bosque por actividad económica</t>
    </r>
    <r>
      <rPr>
        <b/>
        <vertAlign val="superscript"/>
        <sz val="9"/>
        <rFont val="Segoe UI"/>
        <family val="2"/>
      </rPr>
      <t>1</t>
    </r>
  </si>
  <si>
    <t>Gasto del gobierno en actividades de protección ambiental y gestión de recursos</t>
  </si>
  <si>
    <r>
      <rPr>
        <b/>
        <sz val="8"/>
        <rFont val="Segoe UI"/>
        <family val="2"/>
        <charset val="204"/>
      </rPr>
      <t xml:space="preserve">Fuente: </t>
    </r>
    <r>
      <rPr>
        <sz val="8"/>
        <rFont val="Segoe UI"/>
        <family val="2"/>
      </rPr>
      <t>E</t>
    </r>
    <r>
      <rPr>
        <sz val="8"/>
        <rFont val="Segoe UI"/>
        <family val="2"/>
        <charset val="204"/>
      </rPr>
      <t>jecuciones presupuestales suministradas por las entidades SINA del gobierno central y territorial; Sistema Integrado de Información Financiera (SIIF Nación); Sistema General de Regalías SGR; Formulario Único Territorial (FUT); Dirección de Impuestos y Aduanas Nacionales (DIAN) y Cuentas nacionales , DANE</t>
    </r>
  </si>
  <si>
    <r>
      <t>2005 - 2018</t>
    </r>
    <r>
      <rPr>
        <vertAlign val="superscript"/>
        <sz val="10"/>
        <rFont val="Arial"/>
        <family val="2"/>
      </rPr>
      <t>p</t>
    </r>
  </si>
  <si>
    <t>Consumo intermedio de productos energéticos</t>
  </si>
  <si>
    <t>Actividad de recuperación de materiales (reciclaje)</t>
  </si>
  <si>
    <t>Valores a precios corrientes</t>
  </si>
  <si>
    <t>Total de consumo intermedio de productos residuales</t>
  </si>
  <si>
    <r>
      <rPr>
        <vertAlign val="superscript"/>
        <sz val="8"/>
        <color indexed="8"/>
        <rFont val="Segoe UI"/>
        <family val="2"/>
      </rPr>
      <t>p</t>
    </r>
    <r>
      <rPr>
        <sz val="8"/>
        <color indexed="8"/>
        <rFont val="Segoe UI"/>
        <family val="2"/>
      </rPr>
      <t>provisional</t>
    </r>
  </si>
  <si>
    <r>
      <t>Residuos sólidos y productos residuales aprovechados</t>
    </r>
    <r>
      <rPr>
        <vertAlign val="superscript"/>
        <sz val="9"/>
        <color theme="1"/>
        <rFont val="Segoe UI"/>
        <family val="2"/>
      </rPr>
      <t>2</t>
    </r>
  </si>
  <si>
    <t>Tasa de aprovechamiento para cogeneración de energía y otros aprovechamientos</t>
  </si>
  <si>
    <r>
      <rPr>
        <vertAlign val="superscript"/>
        <sz val="8"/>
        <rFont val="Arial"/>
        <family val="2"/>
      </rPr>
      <t>2</t>
    </r>
    <r>
      <rPr>
        <sz val="8"/>
        <rFont val="Arial"/>
        <family val="2"/>
      </rPr>
      <t xml:space="preserve"> Los residuos sólidos y productos residuales aprovechados resultan de la sumatoria de los materiales aprovechados en procesos de cogeneración de energía, de otros aprovechamientos, del reciclaje y nueva utilización y del total de productos residuales</t>
    </r>
  </si>
  <si>
    <t>Emisiones GEI generadas por unidad de energía consumida</t>
  </si>
  <si>
    <t>Intensidad de Emisiones GEI por actividad económica</t>
  </si>
  <si>
    <t>Actualizado el 5 de agosto de 2020</t>
  </si>
  <si>
    <t>Actualizado el 5 de Agosto de 2020</t>
  </si>
  <si>
    <t>** Otros sistemas de ahorro de agua: Recuperación de condensados de aire acondicionado, agua caliente solar, sistemas urbanos de drenaje sostenible.</t>
  </si>
  <si>
    <t xml:space="preserve"> Fuente: DANE. Censo de Edificaciones – CEED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</si>
</sst>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quot;$&quot;* #,##0.00_-;\-&quot;$&quot;* #,##0.00_-;_-&quot;$&quot;* &quot;-&quot;??_-;_-@_-"/>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00\ [$€]_-;\-* #,##0.00\ [$€]_-;_-* &quot;-&quot;??\ [$€]_-;_-@_-"/>
    <numFmt numFmtId="171" formatCode="_(* #,##0_);_(* \(#,##0\);_(* &quot;-&quot;??_);_(@_)"/>
    <numFmt numFmtId="172" formatCode="0.0%"/>
    <numFmt numFmtId="173" formatCode="_(* #,##0.0_);_(* \(#,##0.0\);_(* &quot;-&quot;??_);_(@_)"/>
    <numFmt numFmtId="174" formatCode="_-* #,##0.00\ _P_t_s_-;\-* #,##0.00\ _P_t_s_-;_-* &quot;-&quot;??\ _P_t_s_-;_-@_-"/>
    <numFmt numFmtId="175" formatCode="_-* #,##0.0\ _P_t_s_-;\-* #,##0.0\ _P_t_s_-;_-* &quot;-&quot;??\ _P_t_s_-;_-@_-"/>
    <numFmt numFmtId="176" formatCode="#,##0.0"/>
    <numFmt numFmtId="177" formatCode="_-* #,##0\ _P_t_s_-;\-* #,##0\ _P_t_s_-;_-* &quot;-&quot;\ _P_t_s_-;_-@_-"/>
    <numFmt numFmtId="178" formatCode="0.000"/>
    <numFmt numFmtId="179" formatCode="_-* #,##0.00\ _€_-;\-* #,##0.00\ _€_-;_-* &quot;-&quot;??\ _€_-;_-@_-"/>
    <numFmt numFmtId="180" formatCode="_(* #,##0.00000_);_(* \(#,##0.00000\);_(* &quot;-&quot;??_);_(@_)"/>
    <numFmt numFmtId="181" formatCode="General_)"/>
    <numFmt numFmtId="182" formatCode="_ * #,##0_ ;_ * \-#,##0_ ;_ * &quot;-&quot;_ ;_ @_ "/>
    <numFmt numFmtId="183" formatCode="_ &quot;$&quot;\ * #,##0.00_ ;_ &quot;$&quot;\ * \-#,##0.00_ ;_ &quot;$&quot;\ * &quot;-&quot;??_ ;_ @_ "/>
    <numFmt numFmtId="184" formatCode="_-* #,##0.000_-;\-* #,##0.000_-;_-* &quot;-&quot;?_-;_-@_-"/>
    <numFmt numFmtId="185" formatCode="_(* #,##0.0_);_(* \(#,##0.0\);_(* &quot;-&quot;?_);_(@_)"/>
    <numFmt numFmtId="186" formatCode="_-* #,##0_-;\-* #,##0_-;_-* &quot;-&quot;??_-;_-@_-"/>
    <numFmt numFmtId="187" formatCode="_ * #,##0.0_ ;_ * \-#,##0.0_ ;_ * &quot;-&quot;??_ ;_ @_ "/>
    <numFmt numFmtId="188" formatCode="_-* #,##0\ _P_t_s_-;\-* #,##0\ _P_t_s_-;_-* &quot;-&quot;??\ _P_t_s_-;_-@_-"/>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sz val="10"/>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sz val="9"/>
      <name val="Segoe UI"/>
      <family val="2"/>
    </font>
    <font>
      <sz val="10"/>
      <name val="Arial"/>
      <family val="2"/>
    </font>
    <font>
      <sz val="9"/>
      <name val="Arial"/>
      <family val="2"/>
    </font>
    <font>
      <u/>
      <sz val="10"/>
      <color indexed="12"/>
      <name val="Arial"/>
      <family val="2"/>
    </font>
    <font>
      <vertAlign val="superscript"/>
      <sz val="9"/>
      <color indexed="8"/>
      <name val="Segoe UI"/>
      <family val="2"/>
    </font>
    <font>
      <b/>
      <vertAlign val="superscript"/>
      <sz val="9"/>
      <name val="Segoe UI"/>
      <family val="2"/>
    </font>
    <font>
      <b/>
      <sz val="9"/>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1"/>
      <color indexed="12"/>
      <name val="Calibri"/>
      <family val="2"/>
    </font>
    <font>
      <sz val="11"/>
      <color indexed="20"/>
      <name val="Calibri"/>
      <family val="2"/>
    </font>
    <font>
      <sz val="10"/>
      <name val="MS Sans Serif"/>
      <family val="2"/>
    </font>
    <font>
      <sz val="11"/>
      <color indexed="60"/>
      <name val="Calibri"/>
      <family val="2"/>
    </font>
    <font>
      <sz val="10"/>
      <name val="Times New Roman"/>
      <family val="1"/>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vertAlign val="superscript"/>
      <sz val="9"/>
      <color indexed="8"/>
      <name val="Segoe UI"/>
      <family val="2"/>
    </font>
    <font>
      <b/>
      <sz val="11"/>
      <color indexed="52"/>
      <name val="Calibri"/>
      <family val="2"/>
    </font>
    <font>
      <b/>
      <sz val="11"/>
      <color indexed="63"/>
      <name val="Calibri"/>
      <family val="2"/>
    </font>
    <font>
      <sz val="12"/>
      <name val="SWISS"/>
    </font>
    <font>
      <u/>
      <sz val="8"/>
      <color indexed="39"/>
      <name val="Arial"/>
      <family val="2"/>
    </font>
    <font>
      <sz val="10"/>
      <color indexed="8"/>
      <name val="Arial"/>
      <family val="2"/>
    </font>
    <font>
      <sz val="8"/>
      <color indexed="8"/>
      <name val="Segoe UI"/>
      <family val="2"/>
    </font>
    <font>
      <b/>
      <sz val="8"/>
      <color indexed="8"/>
      <name val="Segoe UI"/>
      <family val="2"/>
    </font>
    <font>
      <b/>
      <sz val="9"/>
      <name val="Segoe UI"/>
      <family val="2"/>
    </font>
    <font>
      <b/>
      <sz val="10"/>
      <name val="Segoe UI"/>
      <family val="2"/>
    </font>
    <font>
      <sz val="10"/>
      <name val="Segoe UI"/>
      <family val="2"/>
    </font>
    <font>
      <vertAlign val="superscript"/>
      <sz val="9"/>
      <name val="Segoe UI"/>
      <family val="2"/>
    </font>
    <font>
      <sz val="8"/>
      <name val="Segoe UI"/>
      <family val="2"/>
    </font>
    <font>
      <b/>
      <sz val="8"/>
      <name val="Segoe UI"/>
      <family val="2"/>
    </font>
    <font>
      <vertAlign val="superscript"/>
      <sz val="8"/>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font>
    <font>
      <u/>
      <sz val="10"/>
      <color theme="10"/>
      <name val="Arial"/>
      <family val="2"/>
    </font>
    <font>
      <u/>
      <sz val="11"/>
      <color theme="10"/>
      <name val="Calibri"/>
      <family val="2"/>
      <scheme val="minor"/>
    </font>
    <font>
      <sz val="11"/>
      <color rgb="FF9C0006"/>
      <name val="Calibri"/>
      <family val="2"/>
      <scheme val="minor"/>
    </font>
    <font>
      <sz val="11"/>
      <name val="Calibri"/>
      <family val="2"/>
      <scheme val="minor"/>
    </font>
    <font>
      <sz val="11"/>
      <color rgb="FF9C6500"/>
      <name val="Calibri"/>
      <family val="2"/>
      <scheme val="minor"/>
    </font>
    <font>
      <sz val="10"/>
      <color theme="1"/>
      <name val="Arial"/>
      <family val="2"/>
    </font>
    <font>
      <sz val="8"/>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9"/>
      <color theme="1"/>
      <name val="Segoe UI"/>
      <family val="2"/>
    </font>
    <font>
      <sz val="8"/>
      <color theme="1"/>
      <name val="Segoe UI"/>
      <family val="2"/>
    </font>
    <font>
      <b/>
      <sz val="8"/>
      <color theme="1"/>
      <name val="Segoe UI"/>
      <family val="2"/>
    </font>
    <font>
      <b/>
      <sz val="9"/>
      <color theme="1"/>
      <name val="Segoe UI"/>
      <family val="2"/>
    </font>
    <font>
      <sz val="11"/>
      <color theme="1"/>
      <name val="Segoe UI"/>
      <family val="2"/>
    </font>
    <font>
      <sz val="11"/>
      <color theme="1"/>
      <name val="Arial"/>
      <family val="2"/>
    </font>
    <font>
      <u/>
      <sz val="11"/>
      <color theme="10"/>
      <name val="Arial"/>
      <family val="2"/>
    </font>
    <font>
      <sz val="14"/>
      <color theme="1"/>
      <name val="Arial"/>
      <family val="2"/>
    </font>
    <font>
      <b/>
      <sz val="11"/>
      <color theme="1"/>
      <name val="Arial"/>
      <family val="2"/>
    </font>
    <font>
      <sz val="9"/>
      <color rgb="FF000000"/>
      <name val="Segoe UI"/>
      <family val="2"/>
    </font>
    <font>
      <b/>
      <sz val="12"/>
      <color theme="0"/>
      <name val="Arial"/>
      <family val="2"/>
    </font>
    <font>
      <sz val="9"/>
      <color theme="0"/>
      <name val="Segoe UI"/>
      <family val="2"/>
    </font>
    <font>
      <sz val="9"/>
      <color theme="4"/>
      <name val="Segoe UI"/>
      <family val="2"/>
    </font>
    <font>
      <sz val="10"/>
      <color rgb="FFFF0000"/>
      <name val="Arial"/>
      <family val="2"/>
    </font>
    <font>
      <b/>
      <sz val="14"/>
      <color theme="0"/>
      <name val="Segoe UI"/>
      <family val="2"/>
      <charset val="204"/>
    </font>
    <font>
      <b/>
      <sz val="16"/>
      <color theme="0"/>
      <name val="Arial"/>
      <family val="2"/>
    </font>
    <font>
      <b/>
      <sz val="11"/>
      <color theme="0"/>
      <name val="Segoe UI"/>
      <family val="2"/>
    </font>
    <font>
      <b/>
      <vertAlign val="superscript"/>
      <sz val="9"/>
      <color theme="1"/>
      <name val="Segoe UI"/>
      <family val="2"/>
    </font>
    <font>
      <vertAlign val="superscript"/>
      <sz val="9"/>
      <color theme="1"/>
      <name val="Segoe UI"/>
      <family val="2"/>
    </font>
    <font>
      <b/>
      <sz val="16"/>
      <color theme="0"/>
      <name val="Segoe UI"/>
      <family val="2"/>
    </font>
    <font>
      <sz val="9"/>
      <color indexed="8"/>
      <name val="Segoe UI"/>
      <family val="2"/>
    </font>
    <font>
      <sz val="9"/>
      <color theme="1"/>
      <name val="Arial"/>
      <family val="2"/>
    </font>
    <font>
      <sz val="11"/>
      <color theme="1"/>
      <name val="Segoe UI"/>
      <family val="2"/>
      <charset val="204"/>
    </font>
    <font>
      <u/>
      <sz val="11"/>
      <color theme="10"/>
      <name val="Segoe UI"/>
      <family val="2"/>
      <charset val="204"/>
    </font>
    <font>
      <b/>
      <sz val="11"/>
      <color theme="1"/>
      <name val="Segoe UI"/>
      <family val="2"/>
      <charset val="204"/>
    </font>
    <font>
      <b/>
      <sz val="9"/>
      <color theme="1"/>
      <name val="Segoe UI"/>
      <family val="2"/>
      <charset val="204"/>
    </font>
    <font>
      <sz val="11"/>
      <color rgb="FFFF0000"/>
      <name val="Segoe UI"/>
      <family val="2"/>
      <charset val="204"/>
    </font>
    <font>
      <b/>
      <vertAlign val="superscript"/>
      <sz val="9"/>
      <name val="Segoe UI"/>
      <family val="2"/>
      <charset val="204"/>
    </font>
    <font>
      <b/>
      <vertAlign val="superscript"/>
      <sz val="9"/>
      <color theme="1"/>
      <name val="Segoe UI"/>
      <family val="2"/>
      <charset val="204"/>
    </font>
    <font>
      <b/>
      <sz val="10"/>
      <name val="Segoe UI"/>
      <family val="2"/>
      <charset val="204"/>
    </font>
    <font>
      <sz val="9"/>
      <color theme="1"/>
      <name val="Segoe UI"/>
      <family val="2"/>
      <charset val="204"/>
    </font>
    <font>
      <vertAlign val="superscript"/>
      <sz val="9"/>
      <name val="Segoe UI"/>
      <family val="2"/>
      <charset val="204"/>
    </font>
    <font>
      <b/>
      <vertAlign val="superscript"/>
      <sz val="9"/>
      <color indexed="8"/>
      <name val="Segoe UI"/>
      <family val="2"/>
      <charset val="204"/>
    </font>
    <font>
      <vertAlign val="superscript"/>
      <sz val="8"/>
      <name val="Segoe UI"/>
      <family val="2"/>
      <charset val="204"/>
    </font>
    <font>
      <b/>
      <sz val="14"/>
      <color theme="0"/>
      <name val="Segoe UI"/>
      <family val="2"/>
    </font>
    <font>
      <b/>
      <sz val="14"/>
      <color theme="0"/>
      <name val="Arial"/>
      <family val="2"/>
    </font>
    <font>
      <b/>
      <sz val="12"/>
      <color theme="0"/>
      <name val="Segoe UI"/>
      <family val="2"/>
      <charset val="204"/>
    </font>
    <font>
      <sz val="9"/>
      <color rgb="FF000000"/>
      <name val="Segoe UI"/>
      <family val="2"/>
      <charset val="204"/>
    </font>
    <font>
      <b/>
      <sz val="8"/>
      <color theme="1"/>
      <name val="Segoe UI"/>
      <family val="2"/>
      <charset val="204"/>
    </font>
    <font>
      <b/>
      <sz val="9"/>
      <color theme="0"/>
      <name val="Segoe UI"/>
      <family val="2"/>
      <charset val="204"/>
    </font>
    <font>
      <sz val="9"/>
      <color rgb="FFFF0000"/>
      <name val="Segoe UI"/>
      <family val="2"/>
      <charset val="204"/>
    </font>
    <font>
      <b/>
      <sz val="10"/>
      <color indexed="8"/>
      <name val="Segoe UI"/>
      <family val="2"/>
      <charset val="204"/>
    </font>
    <font>
      <b/>
      <i/>
      <sz val="9"/>
      <color theme="1"/>
      <name val="Segoe UI"/>
      <family val="2"/>
      <charset val="204"/>
    </font>
    <font>
      <b/>
      <sz val="9"/>
      <color rgb="FFB6004B"/>
      <name val="Segoe UI"/>
      <family val="2"/>
      <charset val="204"/>
    </font>
    <font>
      <sz val="10"/>
      <name val="Arial"/>
      <family val="2"/>
      <charset val="204"/>
    </font>
    <font>
      <sz val="10"/>
      <color theme="4" tint="-0.249977111117893"/>
      <name val="Segoe UI"/>
      <family val="2"/>
      <charset val="204"/>
    </font>
    <font>
      <b/>
      <sz val="11"/>
      <color rgb="FFB6004B"/>
      <name val="Segoe UI"/>
      <family val="2"/>
      <charset val="204"/>
    </font>
    <font>
      <sz val="11"/>
      <name val="Segoe UI"/>
      <family val="2"/>
      <charset val="204"/>
    </font>
    <font>
      <sz val="9"/>
      <color rgb="FFFF0000"/>
      <name val="Segoe UI"/>
      <family val="2"/>
    </font>
    <font>
      <b/>
      <sz val="9"/>
      <color rgb="FF000000"/>
      <name val="Segoe UI"/>
      <family val="2"/>
    </font>
    <font>
      <sz val="6"/>
      <color rgb="FF000000"/>
      <name val="Segoe UI"/>
      <family val="2"/>
    </font>
    <font>
      <sz val="11"/>
      <color rgb="FF000000"/>
      <name val="Segoe UI"/>
      <family val="2"/>
    </font>
    <font>
      <b/>
      <sz val="12"/>
      <name val="Segoe UI"/>
      <family val="2"/>
    </font>
    <font>
      <b/>
      <vertAlign val="superscript"/>
      <sz val="12"/>
      <name val="Segoe UI"/>
      <family val="2"/>
    </font>
    <font>
      <b/>
      <sz val="10"/>
      <color theme="1"/>
      <name val="Segoe UI"/>
      <family val="2"/>
    </font>
    <font>
      <sz val="11"/>
      <name val="Arial"/>
      <family val="2"/>
    </font>
    <font>
      <sz val="11"/>
      <name val="Symbol"/>
      <family val="1"/>
      <charset val="2"/>
    </font>
    <font>
      <b/>
      <sz val="9"/>
      <color theme="0"/>
      <name val="Segoe UI"/>
      <family val="2"/>
    </font>
    <font>
      <u/>
      <sz val="10"/>
      <color indexed="12"/>
      <name val="Segoe UI"/>
      <family val="2"/>
    </font>
    <font>
      <b/>
      <sz val="10"/>
      <color theme="1"/>
      <name val="Arial"/>
      <family val="2"/>
    </font>
    <font>
      <b/>
      <vertAlign val="superscript"/>
      <sz val="10"/>
      <name val="Segoe UI"/>
      <family val="2"/>
    </font>
    <font>
      <u/>
      <sz val="10"/>
      <color theme="10"/>
      <name val="Arial"/>
      <family val="2"/>
      <charset val="204"/>
    </font>
    <font>
      <b/>
      <sz val="9"/>
      <color rgb="FF000000"/>
      <name val="Segoe UI"/>
      <family val="2"/>
      <charset val="204"/>
    </font>
    <font>
      <sz val="10"/>
      <color theme="1"/>
      <name val="Segoe UI"/>
      <family val="2"/>
    </font>
    <font>
      <b/>
      <sz val="8"/>
      <name val="Arial"/>
      <family val="2"/>
    </font>
    <font>
      <vertAlign val="superscript"/>
      <sz val="8"/>
      <name val="Arial"/>
      <family val="2"/>
    </font>
    <font>
      <u/>
      <sz val="11"/>
      <color indexed="12"/>
      <name val="Segoe UI"/>
      <family val="2"/>
    </font>
    <font>
      <b/>
      <sz val="10"/>
      <color rgb="FF000000"/>
      <name val="Segoe UI"/>
      <family val="2"/>
    </font>
    <font>
      <vertAlign val="superscript"/>
      <sz val="10"/>
      <name val="Segoe UI"/>
      <family val="2"/>
    </font>
    <font>
      <vertAlign val="superscript"/>
      <sz val="10"/>
      <name val="Arial"/>
      <family val="2"/>
    </font>
    <font>
      <vertAlign val="superscript"/>
      <sz val="8"/>
      <color indexed="8"/>
      <name val="Segoe UI"/>
      <family val="2"/>
    </font>
    <font>
      <b/>
      <sz val="11"/>
      <color theme="1"/>
      <name val="Segoe UI"/>
      <family val="2"/>
    </font>
  </fonts>
  <fills count="65">
    <fill>
      <patternFill patternType="none"/>
    </fill>
    <fill>
      <patternFill patternType="gray125"/>
    </fill>
    <fill>
      <patternFill patternType="solid">
        <fgColor indexed="45"/>
      </patternFill>
    </fill>
    <fill>
      <patternFill patternType="solid">
        <fgColor indexed="31"/>
      </patternFill>
    </fill>
    <fill>
      <patternFill patternType="solid">
        <fgColor indexed="47"/>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B6004B"/>
        <bgColor indexed="64"/>
      </patternFill>
    </fill>
    <fill>
      <patternFill patternType="solid">
        <fgColor rgb="FFFFFFFF"/>
        <bgColor indexed="64"/>
      </patternFill>
    </fill>
    <fill>
      <patternFill patternType="solid">
        <fgColor rgb="FFF2F2F2"/>
        <bgColor rgb="FF000000"/>
      </patternFill>
    </fill>
    <fill>
      <patternFill patternType="solid">
        <fgColor indexed="9"/>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668">
    <xf numFmtId="0" fontId="0" fillId="0" borderId="0"/>
    <xf numFmtId="181" fontId="16" fillId="0" borderId="0"/>
    <xf numFmtId="0" fontId="55" fillId="24"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55" fillId="25"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55" fillId="2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55" fillId="2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55" fillId="2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55" fillId="29"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55" fillId="3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55" fillId="3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55"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55" fillId="33"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55" fillId="34"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55" fillId="35"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56" fillId="3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56" fillId="37"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56" fillId="38"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56" fillId="39"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56" fillId="40"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56" fillId="41"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57" fillId="42" borderId="30"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41" fillId="9" borderId="1" applyNumberFormat="0" applyAlignment="0" applyProtection="0"/>
    <xf numFmtId="0" fontId="25" fillId="19" borderId="2" applyNumberFormat="0" applyAlignment="0" applyProtection="0"/>
    <xf numFmtId="0" fontId="25" fillId="19" borderId="2" applyNumberFormat="0" applyAlignment="0" applyProtection="0"/>
    <xf numFmtId="0" fontId="25" fillId="19" borderId="2" applyNumberFormat="0" applyAlignment="0" applyProtection="0"/>
    <xf numFmtId="0" fontId="58" fillId="0" borderId="31"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167" fontId="16" fillId="0" borderId="0" applyFont="0" applyFill="0" applyBorder="0" applyAlignment="0" applyProtection="0"/>
    <xf numFmtId="167" fontId="16" fillId="0" borderId="0" applyFont="0" applyFill="0" applyBorder="0" applyAlignment="0" applyProtection="0"/>
    <xf numFmtId="0" fontId="5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1" fillId="0" borderId="0">
      <alignment horizontal="left"/>
    </xf>
    <xf numFmtId="0" fontId="56" fillId="43"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56" fillId="4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56" fillId="45"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56" fillId="4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56" fillId="47"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56" fillId="4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60" fillId="49" borderId="30"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0" fontId="28" fillId="4" borderId="1" applyNumberFormat="0" applyAlignment="0" applyProtection="0"/>
    <xf numFmtId="170" fontId="6" fillId="0" borderId="0" applyFont="0" applyFill="0" applyBorder="0" applyAlignment="0" applyProtection="0"/>
    <xf numFmtId="170" fontId="8" fillId="0" borderId="0" applyFont="0" applyFill="0" applyBorder="0" applyAlignment="0" applyProtection="0"/>
    <xf numFmtId="170" fontId="16" fillId="0" borderId="0" applyFont="0" applyFill="0" applyBorder="0" applyAlignment="0" applyProtection="0"/>
    <xf numFmtId="170" fontId="43" fillId="0" borderId="0" applyFont="0" applyFill="0" applyBorder="0" applyAlignment="0" applyProtection="0"/>
    <xf numFmtId="170" fontId="16" fillId="0" borderId="0" applyFont="0" applyFill="0" applyBorder="0" applyAlignment="0" applyProtection="0"/>
    <xf numFmtId="0" fontId="61" fillId="0" borderId="0" applyNumberFormat="0" applyFill="0" applyBorder="0" applyAlignment="0" applyProtection="0">
      <alignment vertical="top"/>
      <protection locked="0"/>
    </xf>
    <xf numFmtId="0" fontId="44" fillId="0" borderId="0" applyNumberFormat="0" applyFill="0" applyBorder="0" applyAlignment="0" applyProtection="0"/>
    <xf numFmtId="0" fontId="6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3" fillId="0" borderId="0" applyNumberFormat="0" applyFill="0" applyBorder="0" applyAlignment="0" applyProtection="0"/>
    <xf numFmtId="0" fontId="18" fillId="0" borderId="0" applyNumberFormat="0" applyFill="0" applyBorder="0" applyAlignment="0" applyProtection="0">
      <alignment vertical="top"/>
      <protection locked="0"/>
    </xf>
    <xf numFmtId="0" fontId="64" fillId="50"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21" fillId="0" borderId="0">
      <alignment horizontal="left"/>
    </xf>
    <xf numFmtId="0" fontId="21" fillId="0" borderId="0">
      <alignment horizontal="left"/>
    </xf>
    <xf numFmtId="167" fontId="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41" fontId="16" fillId="0" borderId="0" applyFont="0" applyFill="0" applyBorder="0" applyAlignment="0" applyProtection="0"/>
    <xf numFmtId="41" fontId="55" fillId="0" borderId="0" applyFont="0" applyFill="0" applyBorder="0" applyAlignment="0" applyProtection="0"/>
    <xf numFmtId="165" fontId="22" fillId="0" borderId="0" applyFont="0" applyFill="0" applyBorder="0" applyAlignment="0" applyProtection="0"/>
    <xf numFmtId="182" fontId="16"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167" fontId="22" fillId="0" borderId="0" applyFont="0" applyFill="0" applyBorder="0" applyAlignment="0" applyProtection="0"/>
    <xf numFmtId="43" fontId="55" fillId="0" borderId="0" applyFont="0" applyFill="0" applyBorder="0" applyAlignment="0" applyProtection="0"/>
    <xf numFmtId="167" fontId="22" fillId="0" borderId="0" applyFont="0" applyFill="0" applyBorder="0" applyAlignment="0" applyProtection="0"/>
    <xf numFmtId="43" fontId="55" fillId="0" borderId="0" applyFont="0" applyFill="0" applyBorder="0" applyAlignment="0" applyProtection="0"/>
    <xf numFmtId="167" fontId="22"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168" fontId="9"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79" fontId="31" fillId="0" borderId="0" applyFont="0" applyFill="0" applyBorder="0" applyAlignment="0" applyProtection="0"/>
    <xf numFmtId="179" fontId="22" fillId="0" borderId="0" applyFont="0" applyFill="0" applyBorder="0" applyAlignment="0" applyProtection="0"/>
    <xf numFmtId="179" fontId="22" fillId="0" borderId="0" applyFont="0" applyFill="0" applyBorder="0" applyAlignment="0" applyProtection="0"/>
    <xf numFmtId="179" fontId="31" fillId="0" borderId="0" applyFont="0" applyFill="0" applyBorder="0" applyAlignment="0" applyProtection="0"/>
    <xf numFmtId="167" fontId="31" fillId="0" borderId="0" applyFont="0" applyFill="0" applyBorder="0" applyAlignment="0" applyProtection="0"/>
    <xf numFmtId="167"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55" fillId="0" borderId="0" applyFont="0" applyFill="0" applyBorder="0" applyAlignment="0" applyProtection="0"/>
    <xf numFmtId="167" fontId="31" fillId="0" borderId="0" applyFont="0" applyFill="0" applyBorder="0" applyAlignment="0" applyProtection="0"/>
    <xf numFmtId="167" fontId="22" fillId="0" borderId="0" applyFont="0" applyFill="0" applyBorder="0" applyAlignment="0" applyProtection="0"/>
    <xf numFmtId="174"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74" fontId="16" fillId="0" borderId="0" applyFont="0" applyFill="0" applyBorder="0" applyAlignment="0" applyProtection="0"/>
    <xf numFmtId="168" fontId="16" fillId="0" borderId="0" applyFont="0" applyFill="0" applyBorder="0" applyAlignment="0" applyProtection="0"/>
    <xf numFmtId="167" fontId="31"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67" fontId="22" fillId="0" borderId="0" applyFont="0" applyFill="0" applyBorder="0" applyAlignment="0" applyProtection="0"/>
    <xf numFmtId="167" fontId="31"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74" fontId="16" fillId="0" borderId="0" applyFont="0" applyFill="0" applyBorder="0" applyAlignment="0" applyProtection="0"/>
    <xf numFmtId="168"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74" fontId="16" fillId="0" borderId="0" applyFont="0" applyFill="0" applyBorder="0" applyAlignment="0" applyProtection="0"/>
    <xf numFmtId="168"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55" fillId="0" borderId="0" applyFont="0" applyFill="0" applyBorder="0" applyAlignment="0" applyProtection="0"/>
    <xf numFmtId="43" fontId="55"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6" fillId="0" borderId="0" applyFont="0" applyFill="0" applyBorder="0" applyAlignment="0" applyProtection="0"/>
    <xf numFmtId="167" fontId="55" fillId="0" borderId="0" applyFont="0" applyFill="0" applyBorder="0" applyAlignment="0" applyProtection="0"/>
    <xf numFmtId="167" fontId="16" fillId="0" borderId="0" applyFont="0" applyFill="0" applyBorder="0" applyAlignment="0" applyProtection="0"/>
    <xf numFmtId="43" fontId="55" fillId="0" borderId="0" applyFont="0" applyFill="0" applyBorder="0" applyAlignment="0" applyProtection="0"/>
    <xf numFmtId="179"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55"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5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55" fillId="0" borderId="0" applyFont="0" applyFill="0" applyBorder="0" applyAlignment="0" applyProtection="0"/>
    <xf numFmtId="168" fontId="16" fillId="0" borderId="0" applyFont="0" applyFill="0" applyBorder="0" applyAlignment="0" applyProtection="0"/>
    <xf numFmtId="167" fontId="16"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43" fontId="55" fillId="0" borderId="0" applyFont="0" applyFill="0" applyBorder="0" applyAlignment="0" applyProtection="0"/>
    <xf numFmtId="179"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8" fontId="16"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43" fontId="55" fillId="0" borderId="0" applyFont="0" applyFill="0" applyBorder="0" applyAlignment="0" applyProtection="0"/>
    <xf numFmtId="179" fontId="22" fillId="0" borderId="0" applyFont="0" applyFill="0" applyBorder="0" applyAlignment="0" applyProtection="0"/>
    <xf numFmtId="43" fontId="55" fillId="0" borderId="0" applyFont="0" applyFill="0" applyBorder="0" applyAlignment="0" applyProtection="0"/>
    <xf numFmtId="174" fontId="16" fillId="0" borderId="0" applyFont="0" applyFill="0" applyBorder="0" applyAlignment="0" applyProtection="0"/>
    <xf numFmtId="183" fontId="16" fillId="0" borderId="0" applyFont="0" applyFill="0" applyBorder="0" applyAlignment="0" applyProtection="0"/>
    <xf numFmtId="183" fontId="16"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4" fontId="16" fillId="0" borderId="0" applyFont="0" applyFill="0" applyBorder="0" applyAlignment="0" applyProtection="0"/>
    <xf numFmtId="166" fontId="22" fillId="0" borderId="0" applyFont="0" applyFill="0" applyBorder="0" applyAlignment="0" applyProtection="0"/>
    <xf numFmtId="0" fontId="66" fillId="51"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16" fillId="0" borderId="0"/>
    <xf numFmtId="0" fontId="16" fillId="0" borderId="0"/>
    <xf numFmtId="0" fontId="16" fillId="0" borderId="0"/>
    <xf numFmtId="0" fontId="16" fillId="0" borderId="0"/>
    <xf numFmtId="0" fontId="55" fillId="0" borderId="0"/>
    <xf numFmtId="0" fontId="45" fillId="0" borderId="0">
      <alignment vertical="top"/>
    </xf>
    <xf numFmtId="0" fontId="55" fillId="0" borderId="0"/>
    <xf numFmtId="0" fontId="55" fillId="0" borderId="0"/>
    <xf numFmtId="0" fontId="65" fillId="0" borderId="0"/>
    <xf numFmtId="0" fontId="55" fillId="0" borderId="0"/>
    <xf numFmtId="0" fontId="55" fillId="0" borderId="0"/>
    <xf numFmtId="0" fontId="16" fillId="0" borderId="0"/>
    <xf numFmtId="0" fontId="16" fillId="0" borderId="0"/>
    <xf numFmtId="0" fontId="31" fillId="0" borderId="0"/>
    <xf numFmtId="0" fontId="16" fillId="0" borderId="0" applyNumberFormat="0" applyFont="0" applyFill="0" applyBorder="0" applyAlignment="0" applyProtection="0"/>
    <xf numFmtId="0" fontId="55" fillId="0" borderId="0"/>
    <xf numFmtId="0" fontId="16" fillId="0" borderId="0"/>
    <xf numFmtId="0" fontId="55" fillId="0" borderId="0"/>
    <xf numFmtId="0" fontId="55" fillId="0" borderId="0"/>
    <xf numFmtId="0" fontId="16" fillId="0" borderId="0"/>
    <xf numFmtId="0" fontId="1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6" fillId="0" borderId="0"/>
    <xf numFmtId="0" fontId="2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6" fillId="0" borderId="0"/>
    <xf numFmtId="0" fontId="22" fillId="0" borderId="0"/>
    <xf numFmtId="0" fontId="5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5" fillId="0" borderId="0"/>
    <xf numFmtId="0" fontId="55" fillId="0" borderId="0"/>
    <xf numFmtId="0" fontId="55" fillId="0" borderId="0"/>
    <xf numFmtId="0" fontId="55" fillId="0" borderId="0"/>
    <xf numFmtId="0" fontId="55" fillId="0" borderId="0"/>
    <xf numFmtId="0" fontId="55" fillId="0" borderId="0"/>
    <xf numFmtId="0" fontId="33" fillId="0" borderId="0"/>
    <xf numFmtId="0" fontId="55" fillId="0" borderId="0"/>
    <xf numFmtId="0" fontId="16" fillId="0" borderId="0"/>
    <xf numFmtId="0" fontId="16" fillId="0" borderId="0"/>
    <xf numFmtId="0" fontId="16" fillId="0" borderId="0"/>
    <xf numFmtId="0" fontId="55" fillId="0" borderId="0"/>
    <xf numFmtId="0" fontId="55" fillId="0" borderId="0"/>
    <xf numFmtId="0" fontId="16" fillId="0" borderId="0" applyNumberFormat="0" applyFont="0" applyFill="0" applyBorder="0" applyAlignment="0" applyProtection="0">
      <alignment vertical="top"/>
    </xf>
    <xf numFmtId="0" fontId="55" fillId="0" borderId="0"/>
    <xf numFmtId="0" fontId="16" fillId="0" borderId="0"/>
    <xf numFmtId="0" fontId="55" fillId="0" borderId="0"/>
    <xf numFmtId="0" fontId="67" fillId="0" borderId="0"/>
    <xf numFmtId="0" fontId="16" fillId="0" borderId="0"/>
    <xf numFmtId="0" fontId="16" fillId="0" borderId="0"/>
    <xf numFmtId="0" fontId="55" fillId="0" borderId="0"/>
    <xf numFmtId="0" fontId="16" fillId="0" borderId="0"/>
    <xf numFmtId="0" fontId="16" fillId="0" borderId="0"/>
    <xf numFmtId="0" fontId="5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6" fillId="0" borderId="0"/>
    <xf numFmtId="0" fontId="22" fillId="0" borderId="0"/>
    <xf numFmtId="0" fontId="16" fillId="0" borderId="0"/>
    <xf numFmtId="0" fontId="68" fillId="0" borderId="0"/>
    <xf numFmtId="0" fontId="55" fillId="52" borderId="32"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0" fontId="55" fillId="52" borderId="32" applyNumberFormat="0" applyFont="0" applyAlignment="0" applyProtection="0"/>
    <xf numFmtId="0" fontId="55" fillId="52" borderId="32" applyNumberFormat="0" applyFont="0" applyAlignment="0" applyProtection="0"/>
    <xf numFmtId="0" fontId="55" fillId="52" borderId="32" applyNumberFormat="0" applyFont="0" applyAlignment="0" applyProtection="0"/>
    <xf numFmtId="0" fontId="55" fillId="52" borderId="32" applyNumberFormat="0" applyFont="0" applyAlignment="0" applyProtection="0"/>
    <xf numFmtId="0" fontId="55" fillId="52" borderId="32" applyNumberFormat="0" applyFont="0" applyAlignment="0" applyProtection="0"/>
    <xf numFmtId="0" fontId="55" fillId="52" borderId="32"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0" fontId="22" fillId="5" borderId="4" applyNumberFormat="0" applyFont="0" applyAlignment="0" applyProtection="0"/>
    <xf numFmtId="9" fontId="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5" fillId="0" borderId="0" applyFont="0" applyFill="0" applyBorder="0" applyAlignment="0" applyProtection="0"/>
    <xf numFmtId="9" fontId="65" fillId="0" borderId="0" applyFont="0" applyFill="0" applyBorder="0" applyAlignment="0" applyProtection="0"/>
    <xf numFmtId="9" fontId="22" fillId="0" borderId="0" applyFont="0" applyFill="0" applyBorder="0" applyAlignment="0" applyProtection="0"/>
    <xf numFmtId="9" fontId="5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5"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69" fillId="42" borderId="33"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42" fillId="9" borderId="5"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70" fillId="0" borderId="0" applyNumberFormat="0" applyFill="0" applyBorder="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71" fillId="0" borderId="34" applyNumberFormat="0" applyFill="0" applyAlignment="0" applyProtection="0"/>
    <xf numFmtId="0" fontId="39" fillId="0" borderId="10"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6" fillId="0" borderId="0"/>
    <xf numFmtId="0" fontId="5" fillId="0" borderId="0"/>
    <xf numFmtId="0" fontId="6" fillId="0" borderId="0"/>
    <xf numFmtId="167" fontId="5" fillId="0" borderId="0" applyFont="0" applyFill="0" applyBorder="0" applyAlignment="0" applyProtection="0"/>
    <xf numFmtId="9" fontId="5" fillId="0" borderId="0" applyFont="0" applyFill="0" applyBorder="0" applyAlignment="0" applyProtection="0"/>
    <xf numFmtId="174" fontId="6" fillId="0" borderId="0" applyFont="0" applyFill="0" applyBorder="0" applyAlignment="0" applyProtection="0"/>
    <xf numFmtId="0" fontId="6" fillId="0" borderId="0"/>
    <xf numFmtId="0" fontId="5" fillId="0" borderId="0"/>
    <xf numFmtId="0" fontId="5" fillId="0" borderId="0"/>
    <xf numFmtId="0" fontId="5" fillId="0" borderId="0"/>
    <xf numFmtId="9" fontId="6" fillId="0" borderId="0" applyFont="0" applyFill="0" applyBorder="0" applyAlignment="0" applyProtection="0"/>
    <xf numFmtId="0" fontId="6" fillId="0" borderId="0"/>
    <xf numFmtId="170" fontId="6" fillId="0" borderId="0" applyFont="0" applyFill="0" applyBorder="0" applyAlignment="0" applyProtection="0"/>
    <xf numFmtId="168" fontId="6" fillId="0" borderId="0" applyFont="0" applyFill="0" applyBorder="0" applyAlignment="0" applyProtection="0"/>
    <xf numFmtId="0" fontId="5" fillId="0" borderId="0"/>
    <xf numFmtId="0" fontId="5" fillId="52" borderId="32" applyNumberFormat="0" applyFont="0" applyAlignment="0" applyProtection="0"/>
    <xf numFmtId="9" fontId="6" fillId="0" borderId="0" applyFont="0" applyFill="0" applyBorder="0" applyAlignment="0" applyProtection="0"/>
    <xf numFmtId="174" fontId="6" fillId="0" borderId="0" applyFont="0" applyFill="0" applyBorder="0" applyAlignment="0" applyProtection="0"/>
    <xf numFmtId="177"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52" borderId="32" applyNumberFormat="0" applyFont="0" applyAlignment="0" applyProtection="0"/>
    <xf numFmtId="174" fontId="6" fillId="0" borderId="0" applyFont="0" applyFill="0" applyBorder="0" applyAlignment="0" applyProtection="0"/>
    <xf numFmtId="167" fontId="6" fillId="0" borderId="0" applyFont="0" applyFill="0" applyBorder="0" applyAlignment="0" applyProtection="0"/>
    <xf numFmtId="0" fontId="6" fillId="0" borderId="0"/>
    <xf numFmtId="174" fontId="6" fillId="0" borderId="0" applyFont="0" applyFill="0" applyBorder="0" applyAlignment="0" applyProtection="0"/>
    <xf numFmtId="0" fontId="6" fillId="0" borderId="0"/>
    <xf numFmtId="0" fontId="5" fillId="0" borderId="0"/>
    <xf numFmtId="41" fontId="5" fillId="0" borderId="0" applyFont="0" applyFill="0" applyBorder="0" applyAlignment="0" applyProtection="0"/>
    <xf numFmtId="181" fontId="6" fillId="0" borderId="0"/>
    <xf numFmtId="167" fontId="6" fillId="0" borderId="0" applyFont="0" applyFill="0" applyBorder="0" applyAlignment="0" applyProtection="0"/>
    <xf numFmtId="167" fontId="6" fillId="0" borderId="0" applyFont="0" applyFill="0" applyBorder="0" applyAlignment="0" applyProtection="0"/>
    <xf numFmtId="177" fontId="6" fillId="0" borderId="0" applyFont="0" applyFill="0" applyBorder="0" applyAlignment="0" applyProtection="0"/>
    <xf numFmtId="41" fontId="6" fillId="0" borderId="0" applyFont="0" applyFill="0" applyBorder="0" applyAlignment="0" applyProtection="0"/>
    <xf numFmtId="182"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4" fontId="6" fillId="0" borderId="0" applyFont="0" applyFill="0" applyBorder="0" applyAlignment="0" applyProtection="0"/>
    <xf numFmtId="16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5" fillId="0" borderId="0"/>
    <xf numFmtId="0" fontId="6" fillId="0" borderId="0" applyNumberFormat="0" applyFont="0" applyFill="0" applyBorder="0" applyAlignment="0" applyProtection="0">
      <alignment vertical="top"/>
    </xf>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116"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133" fillId="0" borderId="0" applyNumberForma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1" fontId="1" fillId="0" borderId="0" applyFont="0" applyFill="0" applyBorder="0" applyAlignment="0" applyProtection="0"/>
  </cellStyleXfs>
  <cellXfs count="1413">
    <xf numFmtId="0" fontId="0" fillId="0" borderId="0" xfId="0"/>
    <xf numFmtId="0" fontId="10" fillId="53" borderId="0" xfId="0" applyFont="1" applyFill="1"/>
    <xf numFmtId="0" fontId="13" fillId="0" borderId="12" xfId="0" applyFont="1" applyFill="1" applyBorder="1" applyAlignment="1" applyProtection="1">
      <alignment horizontal="center" vertical="center"/>
    </xf>
    <xf numFmtId="0" fontId="12" fillId="0" borderId="12" xfId="0" applyFont="1" applyFill="1" applyBorder="1" applyAlignment="1">
      <alignment horizontal="center" vertical="center"/>
    </xf>
    <xf numFmtId="169" fontId="12" fillId="0" borderId="13" xfId="0" applyNumberFormat="1" applyFont="1" applyFill="1" applyBorder="1" applyAlignment="1" applyProtection="1">
      <alignment horizontal="center"/>
    </xf>
    <xf numFmtId="169" fontId="12" fillId="54" borderId="13" xfId="0" applyNumberFormat="1" applyFont="1" applyFill="1" applyBorder="1" applyAlignment="1" applyProtection="1">
      <alignment horizontal="center"/>
    </xf>
    <xf numFmtId="0" fontId="12" fillId="53" borderId="0" xfId="0" applyFont="1" applyFill="1" applyBorder="1"/>
    <xf numFmtId="0" fontId="12" fillId="53" borderId="0" xfId="0" applyFont="1" applyFill="1"/>
    <xf numFmtId="0" fontId="12" fillId="53" borderId="0" xfId="0" applyFont="1" applyFill="1" applyBorder="1" applyAlignment="1">
      <alignment horizontal="center" vertical="center"/>
    </xf>
    <xf numFmtId="0" fontId="12" fillId="53" borderId="0" xfId="0" applyFont="1" applyFill="1" applyBorder="1" applyAlignment="1"/>
    <xf numFmtId="0" fontId="12" fillId="53" borderId="0" xfId="0" applyFont="1" applyFill="1" applyBorder="1" applyAlignment="1">
      <alignment vertical="center"/>
    </xf>
    <xf numFmtId="169" fontId="12" fillId="0" borderId="15" xfId="0" applyNumberFormat="1" applyFont="1" applyFill="1" applyBorder="1" applyAlignment="1" applyProtection="1">
      <alignment horizontal="center"/>
    </xf>
    <xf numFmtId="0" fontId="13" fillId="53" borderId="16" xfId="0" applyFont="1" applyFill="1" applyBorder="1" applyAlignment="1">
      <alignment horizontal="center"/>
    </xf>
    <xf numFmtId="1" fontId="12" fillId="54" borderId="18" xfId="423" applyNumberFormat="1" applyFont="1" applyFill="1" applyBorder="1" applyAlignment="1">
      <alignment horizontal="center"/>
    </xf>
    <xf numFmtId="1" fontId="12" fillId="53" borderId="19" xfId="423" applyNumberFormat="1" applyFont="1" applyFill="1" applyBorder="1" applyAlignment="1">
      <alignment horizontal="center"/>
    </xf>
    <xf numFmtId="1" fontId="12" fillId="54" borderId="0" xfId="423" applyNumberFormat="1" applyFont="1" applyFill="1" applyBorder="1" applyAlignment="1">
      <alignment horizontal="center"/>
    </xf>
    <xf numFmtId="0" fontId="12" fillId="53" borderId="21" xfId="0" applyFont="1" applyFill="1" applyBorder="1" applyAlignment="1">
      <alignment vertical="center"/>
    </xf>
    <xf numFmtId="1" fontId="12" fillId="53" borderId="21" xfId="423" applyNumberFormat="1" applyFont="1" applyFill="1" applyBorder="1" applyAlignment="1">
      <alignment horizontal="center"/>
    </xf>
    <xf numFmtId="0" fontId="13" fillId="53" borderId="14" xfId="0" applyFont="1" applyFill="1" applyBorder="1" applyAlignment="1">
      <alignment horizontal="center"/>
    </xf>
    <xf numFmtId="0" fontId="12" fillId="53" borderId="22" xfId="0" applyFont="1" applyFill="1" applyBorder="1" applyAlignment="1">
      <alignment vertical="center"/>
    </xf>
    <xf numFmtId="172" fontId="12" fillId="53" borderId="0" xfId="423" applyNumberFormat="1" applyFont="1" applyFill="1" applyBorder="1" applyAlignment="1">
      <alignment horizontal="center"/>
    </xf>
    <xf numFmtId="0" fontId="0" fillId="53" borderId="0" xfId="0" applyFill="1"/>
    <xf numFmtId="0" fontId="12" fillId="53" borderId="19" xfId="0" applyFont="1" applyFill="1" applyBorder="1" applyAlignment="1">
      <alignment vertical="center"/>
    </xf>
    <xf numFmtId="1" fontId="12" fillId="53" borderId="22" xfId="423" applyNumberFormat="1" applyFont="1" applyFill="1" applyBorder="1" applyAlignment="1">
      <alignment horizontal="center"/>
    </xf>
    <xf numFmtId="1" fontId="12" fillId="53" borderId="23" xfId="423" applyNumberFormat="1" applyFont="1" applyFill="1" applyBorder="1" applyAlignment="1">
      <alignment horizontal="center"/>
    </xf>
    <xf numFmtId="0" fontId="12" fillId="53" borderId="23" xfId="0" applyFont="1" applyFill="1" applyBorder="1" applyAlignment="1">
      <alignment vertical="center"/>
    </xf>
    <xf numFmtId="169" fontId="12" fillId="53" borderId="0" xfId="0" applyNumberFormat="1" applyFont="1" applyFill="1" applyBorder="1" applyAlignment="1" applyProtection="1">
      <alignment horizontal="center"/>
    </xf>
    <xf numFmtId="0" fontId="78" fillId="53" borderId="0" xfId="158" applyFont="1" applyFill="1"/>
    <xf numFmtId="169" fontId="15" fillId="54" borderId="18" xfId="0" applyNumberFormat="1" applyFont="1" applyFill="1" applyBorder="1" applyAlignment="1">
      <alignment horizontal="center"/>
    </xf>
    <xf numFmtId="0" fontId="50" fillId="53" borderId="0" xfId="0" applyFont="1" applyFill="1" applyBorder="1"/>
    <xf numFmtId="0" fontId="50" fillId="53" borderId="21" xfId="0" applyFont="1" applyFill="1" applyBorder="1"/>
    <xf numFmtId="3" fontId="15" fillId="54" borderId="17" xfId="0" applyNumberFormat="1" applyFont="1" applyFill="1" applyBorder="1" applyAlignment="1">
      <alignment vertical="center" wrapText="1"/>
    </xf>
    <xf numFmtId="3" fontId="15" fillId="54" borderId="20" xfId="0" applyNumberFormat="1" applyFont="1" applyFill="1" applyBorder="1" applyAlignment="1">
      <alignment vertical="center" wrapText="1"/>
    </xf>
    <xf numFmtId="3" fontId="15" fillId="54" borderId="17" xfId="0" applyNumberFormat="1" applyFont="1" applyFill="1" applyBorder="1" applyAlignment="1">
      <alignment horizontal="left" vertical="center" wrapText="1"/>
    </xf>
    <xf numFmtId="3" fontId="15" fillId="54" borderId="20" xfId="0" applyNumberFormat="1" applyFont="1" applyFill="1" applyBorder="1" applyAlignment="1">
      <alignment horizontal="left" vertical="center" wrapText="1"/>
    </xf>
    <xf numFmtId="173" fontId="72" fillId="54" borderId="21" xfId="166" applyNumberFormat="1" applyFont="1" applyFill="1" applyBorder="1" applyAlignment="1">
      <alignment horizontal="center" vertical="center"/>
    </xf>
    <xf numFmtId="0" fontId="75" fillId="56" borderId="24" xfId="0" applyFont="1" applyFill="1" applyBorder="1" applyAlignment="1">
      <alignment horizontal="center" vertical="center"/>
    </xf>
    <xf numFmtId="0" fontId="75" fillId="56" borderId="23" xfId="0" applyFont="1" applyFill="1" applyBorder="1" applyAlignment="1">
      <alignment horizontal="center" vertical="center"/>
    </xf>
    <xf numFmtId="0" fontId="75" fillId="56" borderId="22" xfId="0" applyFont="1" applyFill="1" applyBorder="1" applyAlignment="1">
      <alignment horizontal="center" vertical="center"/>
    </xf>
    <xf numFmtId="173" fontId="72" fillId="54" borderId="19" xfId="166" applyNumberFormat="1" applyFont="1" applyFill="1" applyBorder="1" applyAlignment="1">
      <alignment horizontal="center" vertical="center"/>
    </xf>
    <xf numFmtId="0" fontId="72" fillId="54" borderId="17" xfId="0" applyFont="1" applyFill="1" applyBorder="1"/>
    <xf numFmtId="0" fontId="72" fillId="53" borderId="17" xfId="0" applyFont="1" applyFill="1" applyBorder="1"/>
    <xf numFmtId="0" fontId="75" fillId="56" borderId="23" xfId="0" applyFont="1" applyFill="1" applyBorder="1" applyAlignment="1">
      <alignment horizontal="center"/>
    </xf>
    <xf numFmtId="3" fontId="15" fillId="53" borderId="24" xfId="0" applyNumberFormat="1" applyFont="1" applyFill="1" applyBorder="1" applyAlignment="1">
      <alignment vertical="center" wrapText="1"/>
    </xf>
    <xf numFmtId="3" fontId="15" fillId="53" borderId="17" xfId="0" applyNumberFormat="1" applyFont="1" applyFill="1" applyBorder="1" applyAlignment="1">
      <alignment vertical="center" wrapText="1"/>
    </xf>
    <xf numFmtId="4" fontId="72" fillId="53" borderId="23" xfId="0" applyNumberFormat="1" applyFont="1" applyFill="1" applyBorder="1" applyAlignment="1">
      <alignment horizontal="center" vertical="center"/>
    </xf>
    <xf numFmtId="4" fontId="72" fillId="53" borderId="22" xfId="0" applyNumberFormat="1" applyFont="1" applyFill="1" applyBorder="1" applyAlignment="1">
      <alignment horizontal="center" vertical="center"/>
    </xf>
    <xf numFmtId="4" fontId="72" fillId="54" borderId="0" xfId="0" applyNumberFormat="1" applyFont="1" applyFill="1" applyBorder="1" applyAlignment="1">
      <alignment horizontal="center" vertical="center"/>
    </xf>
    <xf numFmtId="4" fontId="72" fillId="54" borderId="18" xfId="0" applyNumberFormat="1" applyFont="1" applyFill="1" applyBorder="1" applyAlignment="1">
      <alignment horizontal="center" vertical="center"/>
    </xf>
    <xf numFmtId="4" fontId="72" fillId="53" borderId="0" xfId="0" applyNumberFormat="1" applyFont="1" applyFill="1" applyBorder="1" applyAlignment="1">
      <alignment horizontal="center" vertical="center"/>
    </xf>
    <xf numFmtId="4" fontId="72" fillId="53" borderId="18" xfId="0" applyNumberFormat="1" applyFont="1" applyFill="1" applyBorder="1" applyAlignment="1">
      <alignment horizontal="center" vertical="center"/>
    </xf>
    <xf numFmtId="4" fontId="72" fillId="54" borderId="21" xfId="0" applyNumberFormat="1" applyFont="1" applyFill="1" applyBorder="1" applyAlignment="1">
      <alignment horizontal="center" vertical="center"/>
    </xf>
    <xf numFmtId="4" fontId="72" fillId="54" borderId="19" xfId="0" applyNumberFormat="1" applyFont="1" applyFill="1" applyBorder="1" applyAlignment="1">
      <alignment horizontal="center" vertical="center"/>
    </xf>
    <xf numFmtId="0" fontId="85" fillId="53" borderId="0" xfId="0" applyFont="1" applyFill="1"/>
    <xf numFmtId="0" fontId="12" fillId="53" borderId="18" xfId="0" applyFont="1" applyFill="1" applyBorder="1" applyAlignment="1">
      <alignment vertical="center"/>
    </xf>
    <xf numFmtId="0" fontId="13" fillId="53" borderId="17" xfId="0" applyFont="1" applyFill="1" applyBorder="1" applyAlignment="1">
      <alignment horizontal="left"/>
    </xf>
    <xf numFmtId="0" fontId="13" fillId="53" borderId="0" xfId="0" applyFont="1" applyFill="1" applyBorder="1" applyAlignment="1">
      <alignment horizontal="left"/>
    </xf>
    <xf numFmtId="0" fontId="13" fillId="56" borderId="20" xfId="0" applyFont="1" applyFill="1" applyBorder="1" applyAlignment="1">
      <alignment horizontal="left"/>
    </xf>
    <xf numFmtId="0" fontId="13" fillId="56" borderId="21" xfId="0" applyFont="1" applyFill="1" applyBorder="1" applyAlignment="1">
      <alignment horizontal="left"/>
    </xf>
    <xf numFmtId="0" fontId="13" fillId="56" borderId="19" xfId="0" applyFont="1" applyFill="1" applyBorder="1" applyAlignment="1">
      <alignment horizontal="left"/>
    </xf>
    <xf numFmtId="0" fontId="6" fillId="53" borderId="0" xfId="503" applyFill="1"/>
    <xf numFmtId="0" fontId="6" fillId="53" borderId="0" xfId="503" applyFill="1" applyBorder="1"/>
    <xf numFmtId="0" fontId="48" fillId="54" borderId="17" xfId="0" applyFont="1" applyFill="1" applyBorder="1" applyAlignment="1">
      <alignment horizontal="left"/>
    </xf>
    <xf numFmtId="0" fontId="48" fillId="54" borderId="18" xfId="0" applyFont="1" applyFill="1" applyBorder="1" applyAlignment="1">
      <alignment horizontal="left"/>
    </xf>
    <xf numFmtId="0" fontId="48" fillId="54" borderId="0" xfId="0" applyFont="1" applyFill="1" applyBorder="1" applyAlignment="1">
      <alignment horizontal="left"/>
    </xf>
    <xf numFmtId="0" fontId="12" fillId="53" borderId="16" xfId="0" applyFont="1" applyFill="1" applyBorder="1" applyAlignment="1"/>
    <xf numFmtId="0" fontId="10" fillId="53" borderId="0" xfId="0" applyFont="1" applyFill="1" applyBorder="1"/>
    <xf numFmtId="1" fontId="10" fillId="53" borderId="0" xfId="0" applyNumberFormat="1" applyFont="1" applyFill="1"/>
    <xf numFmtId="10" fontId="10" fillId="53" borderId="0" xfId="0" applyNumberFormat="1" applyFont="1" applyFill="1"/>
    <xf numFmtId="0" fontId="75" fillId="56" borderId="16" xfId="0" applyFont="1" applyFill="1" applyBorder="1" applyAlignment="1">
      <alignment horizontal="center" vertical="center"/>
    </xf>
    <xf numFmtId="3" fontId="15" fillId="53" borderId="0" xfId="0" applyNumberFormat="1" applyFont="1" applyFill="1" applyBorder="1" applyAlignment="1">
      <alignment vertical="center" wrapText="1"/>
    </xf>
    <xf numFmtId="171" fontId="72" fillId="54" borderId="0" xfId="166" applyNumberFormat="1" applyFont="1" applyFill="1" applyBorder="1" applyAlignment="1">
      <alignment horizontal="center" vertical="center"/>
    </xf>
    <xf numFmtId="171" fontId="72" fillId="54" borderId="18" xfId="166" applyNumberFormat="1" applyFont="1" applyFill="1" applyBorder="1" applyAlignment="1">
      <alignment horizontal="center" vertical="center"/>
    </xf>
    <xf numFmtId="171" fontId="15" fillId="53" borderId="0" xfId="166" applyNumberFormat="1" applyFont="1" applyFill="1" applyBorder="1" applyAlignment="1">
      <alignment horizontal="center" vertical="center" wrapText="1"/>
    </xf>
    <xf numFmtId="171" fontId="15" fillId="53" borderId="18" xfId="166" applyNumberFormat="1" applyFont="1" applyFill="1" applyBorder="1" applyAlignment="1">
      <alignment horizontal="center" vertical="center" wrapText="1"/>
    </xf>
    <xf numFmtId="169" fontId="12" fillId="53" borderId="23" xfId="423" applyNumberFormat="1" applyFont="1" applyFill="1" applyBorder="1" applyAlignment="1">
      <alignment horizontal="center"/>
    </xf>
    <xf numFmtId="169" fontId="12" fillId="53" borderId="22" xfId="423" applyNumberFormat="1" applyFont="1" applyFill="1" applyBorder="1" applyAlignment="1">
      <alignment horizontal="center"/>
    </xf>
    <xf numFmtId="169" fontId="12" fillId="54" borderId="0" xfId="423" applyNumberFormat="1" applyFont="1" applyFill="1" applyBorder="1" applyAlignment="1">
      <alignment horizontal="center"/>
    </xf>
    <xf numFmtId="169" fontId="12" fillId="54" borderId="18" xfId="423" applyNumberFormat="1" applyFont="1" applyFill="1" applyBorder="1" applyAlignment="1">
      <alignment horizontal="center"/>
    </xf>
    <xf numFmtId="169" fontId="12" fillId="53" borderId="21" xfId="423" applyNumberFormat="1" applyFont="1" applyFill="1" applyBorder="1" applyAlignment="1">
      <alignment horizontal="center"/>
    </xf>
    <xf numFmtId="169" fontId="12" fillId="53" borderId="19" xfId="423" applyNumberFormat="1" applyFont="1" applyFill="1" applyBorder="1" applyAlignment="1">
      <alignment horizontal="center"/>
    </xf>
    <xf numFmtId="169" fontId="15" fillId="53" borderId="24" xfId="0" applyNumberFormat="1" applyFont="1" applyFill="1" applyBorder="1" applyAlignment="1">
      <alignment horizontal="center"/>
    </xf>
    <xf numFmtId="169" fontId="15" fillId="53" borderId="23" xfId="0" applyNumberFormat="1" applyFont="1" applyFill="1" applyBorder="1" applyAlignment="1">
      <alignment horizontal="center"/>
    </xf>
    <xf numFmtId="169" fontId="15" fillId="53" borderId="20" xfId="0" applyNumberFormat="1" applyFont="1" applyFill="1" applyBorder="1" applyAlignment="1">
      <alignment horizontal="center"/>
    </xf>
    <xf numFmtId="169" fontId="15" fillId="53" borderId="21" xfId="0" applyNumberFormat="1" applyFont="1" applyFill="1" applyBorder="1" applyAlignment="1">
      <alignment horizontal="center"/>
    </xf>
    <xf numFmtId="169" fontId="15" fillId="53" borderId="22" xfId="0" applyNumberFormat="1" applyFont="1" applyFill="1" applyBorder="1" applyAlignment="1">
      <alignment horizontal="center"/>
    </xf>
    <xf numFmtId="169" fontId="15" fillId="53" borderId="19" xfId="0" applyNumberFormat="1" applyFont="1" applyFill="1" applyBorder="1" applyAlignment="1">
      <alignment horizontal="center"/>
    </xf>
    <xf numFmtId="169" fontId="15" fillId="54" borderId="17" xfId="0" applyNumberFormat="1" applyFont="1" applyFill="1" applyBorder="1" applyAlignment="1">
      <alignment horizontal="center"/>
    </xf>
    <xf numFmtId="169" fontId="15" fillId="54" borderId="0" xfId="0" applyNumberFormat="1" applyFont="1" applyFill="1" applyBorder="1" applyAlignment="1">
      <alignment horizontal="center"/>
    </xf>
    <xf numFmtId="3" fontId="15" fillId="53" borderId="17" xfId="0" applyNumberFormat="1" applyFont="1" applyFill="1" applyBorder="1" applyAlignment="1">
      <alignment vertical="top" wrapText="1"/>
    </xf>
    <xf numFmtId="0" fontId="72" fillId="0" borderId="17" xfId="0" applyFont="1" applyBorder="1" applyAlignment="1">
      <alignment horizontal="left" vertical="center"/>
    </xf>
    <xf numFmtId="0" fontId="72" fillId="0" borderId="20" xfId="0" applyFont="1" applyBorder="1" applyAlignment="1">
      <alignment horizontal="left" vertical="center"/>
    </xf>
    <xf numFmtId="3" fontId="15" fillId="53" borderId="20" xfId="0" applyNumberFormat="1" applyFont="1" applyFill="1" applyBorder="1" applyAlignment="1">
      <alignment vertical="center" wrapText="1"/>
    </xf>
    <xf numFmtId="0" fontId="75" fillId="56" borderId="14" xfId="0" applyFont="1" applyFill="1" applyBorder="1" applyAlignment="1">
      <alignment horizontal="center"/>
    </xf>
    <xf numFmtId="0" fontId="75" fillId="56" borderId="26" xfId="0" applyFont="1" applyFill="1" applyBorder="1" applyAlignment="1">
      <alignment horizontal="center"/>
    </xf>
    <xf numFmtId="0" fontId="50" fillId="53" borderId="0" xfId="0" applyFont="1" applyFill="1"/>
    <xf numFmtId="0" fontId="50" fillId="53" borderId="18" xfId="0" applyFont="1" applyFill="1" applyBorder="1"/>
    <xf numFmtId="0" fontId="50" fillId="53" borderId="19" xfId="0" applyFont="1" applyFill="1" applyBorder="1"/>
    <xf numFmtId="0" fontId="72" fillId="0" borderId="0" xfId="0" applyFont="1"/>
    <xf numFmtId="0" fontId="72" fillId="54" borderId="24" xfId="0" applyFont="1" applyFill="1" applyBorder="1"/>
    <xf numFmtId="0" fontId="72" fillId="53" borderId="20" xfId="0" applyFont="1" applyFill="1" applyBorder="1"/>
    <xf numFmtId="0" fontId="15" fillId="53" borderId="0" xfId="0" applyFont="1" applyFill="1" applyBorder="1" applyAlignment="1">
      <alignment vertical="center"/>
    </xf>
    <xf numFmtId="4" fontId="50" fillId="53" borderId="0" xfId="0" applyNumberFormat="1" applyFont="1" applyFill="1"/>
    <xf numFmtId="0" fontId="72" fillId="53" borderId="0" xfId="0" applyFont="1" applyFill="1" applyBorder="1"/>
    <xf numFmtId="176" fontId="72" fillId="53" borderId="0" xfId="0" applyNumberFormat="1" applyFont="1" applyFill="1" applyBorder="1" applyAlignment="1">
      <alignment horizontal="center" vertical="center"/>
    </xf>
    <xf numFmtId="176" fontId="72" fillId="53" borderId="18" xfId="0" applyNumberFormat="1" applyFont="1" applyFill="1" applyBorder="1" applyAlignment="1">
      <alignment horizontal="center" vertical="center"/>
    </xf>
    <xf numFmtId="176" fontId="72" fillId="54" borderId="0" xfId="0" applyNumberFormat="1" applyFont="1" applyFill="1" applyBorder="1" applyAlignment="1">
      <alignment horizontal="center" vertical="center"/>
    </xf>
    <xf numFmtId="176" fontId="72" fillId="54" borderId="18" xfId="0" applyNumberFormat="1" applyFont="1" applyFill="1" applyBorder="1" applyAlignment="1">
      <alignment horizontal="center" vertical="center"/>
    </xf>
    <xf numFmtId="176" fontId="72" fillId="53" borderId="21" xfId="0" applyNumberFormat="1" applyFont="1" applyFill="1" applyBorder="1" applyAlignment="1">
      <alignment horizontal="center" vertical="center"/>
    </xf>
    <xf numFmtId="176" fontId="72" fillId="53" borderId="19" xfId="0" applyNumberFormat="1" applyFont="1" applyFill="1" applyBorder="1" applyAlignment="1">
      <alignment horizontal="center" vertical="center"/>
    </xf>
    <xf numFmtId="0" fontId="52" fillId="53" borderId="18" xfId="0" applyFont="1" applyFill="1" applyBorder="1" applyAlignment="1">
      <alignment horizontal="left" vertical="center"/>
    </xf>
    <xf numFmtId="0" fontId="6" fillId="53" borderId="0" xfId="625" applyFill="1"/>
    <xf numFmtId="0" fontId="52" fillId="53" borderId="17" xfId="0" applyFont="1" applyFill="1" applyBorder="1" applyAlignment="1">
      <alignment horizontal="left" vertical="center"/>
    </xf>
    <xf numFmtId="0" fontId="52" fillId="53" borderId="0" xfId="0" applyFont="1" applyFill="1" applyBorder="1" applyAlignment="1">
      <alignment horizontal="left" vertical="center"/>
    </xf>
    <xf numFmtId="169" fontId="12" fillId="53" borderId="18" xfId="0" applyNumberFormat="1" applyFont="1" applyFill="1" applyBorder="1" applyAlignment="1">
      <alignment horizontal="center"/>
    </xf>
    <xf numFmtId="169" fontId="12" fillId="54" borderId="18" xfId="0" applyNumberFormat="1" applyFont="1" applyFill="1" applyBorder="1" applyAlignment="1">
      <alignment horizontal="center"/>
    </xf>
    <xf numFmtId="169" fontId="13" fillId="53" borderId="19" xfId="0" applyNumberFormat="1" applyFont="1" applyFill="1" applyBorder="1" applyAlignment="1">
      <alignment horizontal="center"/>
    </xf>
    <xf numFmtId="169" fontId="12" fillId="53" borderId="22" xfId="0" applyNumberFormat="1" applyFont="1" applyFill="1" applyBorder="1" applyAlignment="1">
      <alignment horizontal="center" vertical="center"/>
    </xf>
    <xf numFmtId="169" fontId="12" fillId="54" borderId="18" xfId="0" applyNumberFormat="1" applyFont="1" applyFill="1" applyBorder="1" applyAlignment="1">
      <alignment horizontal="center" vertical="center"/>
    </xf>
    <xf numFmtId="0" fontId="13" fillId="54" borderId="20" xfId="0" applyFont="1" applyFill="1" applyBorder="1" applyAlignment="1">
      <alignment vertical="center"/>
    </xf>
    <xf numFmtId="0" fontId="95" fillId="54" borderId="19" xfId="158" applyFont="1" applyFill="1" applyBorder="1" applyAlignment="1" applyProtection="1">
      <alignment horizontal="right"/>
    </xf>
    <xf numFmtId="0" fontId="13" fillId="53" borderId="0" xfId="0" applyFont="1" applyFill="1" applyBorder="1" applyAlignment="1">
      <alignment vertical="center"/>
    </xf>
    <xf numFmtId="0" fontId="95" fillId="53" borderId="0" xfId="158" applyFont="1" applyFill="1" applyBorder="1" applyAlignment="1" applyProtection="1">
      <alignment horizontal="right"/>
    </xf>
    <xf numFmtId="169" fontId="13" fillId="53" borderId="0" xfId="0" applyNumberFormat="1" applyFont="1" applyFill="1" applyBorder="1" applyAlignment="1">
      <alignment horizontal="center"/>
    </xf>
    <xf numFmtId="0" fontId="13" fillId="54" borderId="24" xfId="0" applyFont="1" applyFill="1" applyBorder="1" applyAlignment="1">
      <alignment horizontal="left" vertical="center"/>
    </xf>
    <xf numFmtId="0" fontId="10" fillId="54" borderId="23" xfId="0" applyFont="1" applyFill="1" applyBorder="1"/>
    <xf numFmtId="0" fontId="10" fillId="54" borderId="22" xfId="0" applyFont="1" applyFill="1" applyBorder="1"/>
    <xf numFmtId="0" fontId="13" fillId="54" borderId="17" xfId="0" applyFont="1" applyFill="1" applyBorder="1" applyAlignment="1">
      <alignment horizontal="left" vertical="center"/>
    </xf>
    <xf numFmtId="0" fontId="10" fillId="54" borderId="0" xfId="0" applyFont="1" applyFill="1" applyBorder="1"/>
    <xf numFmtId="0" fontId="10" fillId="54" borderId="18" xfId="0" applyFont="1" applyFill="1" applyBorder="1"/>
    <xf numFmtId="0" fontId="10" fillId="54" borderId="21" xfId="0" applyFont="1" applyFill="1" applyBorder="1"/>
    <xf numFmtId="0" fontId="10" fillId="54" borderId="19" xfId="0" applyFont="1" applyFill="1" applyBorder="1"/>
    <xf numFmtId="0" fontId="13" fillId="53" borderId="21" xfId="0" applyFont="1" applyFill="1" applyBorder="1" applyAlignment="1">
      <alignment horizontal="center" vertical="center" wrapText="1"/>
    </xf>
    <xf numFmtId="3" fontId="13" fillId="56" borderId="24" xfId="0" applyNumberFormat="1" applyFont="1" applyFill="1" applyBorder="1"/>
    <xf numFmtId="3" fontId="102" fillId="53" borderId="13" xfId="0" applyNumberFormat="1" applyFont="1" applyFill="1" applyBorder="1"/>
    <xf numFmtId="3" fontId="13" fillId="56" borderId="13" xfId="0" applyNumberFormat="1" applyFont="1" applyFill="1" applyBorder="1"/>
    <xf numFmtId="3" fontId="13" fillId="56" borderId="18" xfId="0" applyNumberFormat="1" applyFont="1" applyFill="1" applyBorder="1"/>
    <xf numFmtId="3" fontId="12" fillId="53" borderId="13" xfId="0" applyNumberFormat="1" applyFont="1" applyFill="1" applyBorder="1"/>
    <xf numFmtId="4" fontId="102" fillId="56" borderId="14" xfId="0" applyNumberFormat="1" applyFont="1" applyFill="1" applyBorder="1" applyAlignment="1">
      <alignment vertical="center"/>
    </xf>
    <xf numFmtId="4" fontId="12" fillId="56" borderId="16" xfId="0" applyNumberFormat="1" applyFont="1" applyFill="1" applyBorder="1" applyAlignment="1">
      <alignment vertical="center"/>
    </xf>
    <xf numFmtId="0" fontId="13" fillId="55" borderId="24" xfId="0" applyFont="1" applyFill="1" applyBorder="1" applyAlignment="1">
      <alignment horizontal="center" vertical="center" wrapText="1"/>
    </xf>
    <xf numFmtId="0" fontId="13" fillId="55" borderId="23" xfId="0" applyFont="1" applyFill="1" applyBorder="1" applyAlignment="1">
      <alignment horizontal="center" vertical="center" wrapText="1"/>
    </xf>
    <xf numFmtId="0" fontId="97" fillId="55" borderId="23" xfId="0" applyFont="1" applyFill="1" applyBorder="1" applyAlignment="1">
      <alignment horizontal="center" vertical="center" wrapText="1"/>
    </xf>
    <xf numFmtId="0" fontId="13" fillId="55" borderId="14" xfId="0" applyFont="1" applyFill="1" applyBorder="1" applyAlignment="1">
      <alignment horizontal="center" vertical="center" wrapText="1"/>
    </xf>
    <xf numFmtId="0" fontId="13" fillId="55" borderId="16" xfId="0" applyFont="1" applyFill="1" applyBorder="1" applyAlignment="1">
      <alignment horizontal="center" vertical="center" wrapText="1"/>
    </xf>
    <xf numFmtId="0" fontId="13" fillId="56" borderId="24" xfId="0" applyFont="1" applyFill="1" applyBorder="1" applyAlignment="1">
      <alignment horizontal="left" vertical="center" wrapText="1"/>
    </xf>
    <xf numFmtId="0" fontId="12" fillId="53" borderId="17" xfId="0" applyFont="1" applyFill="1" applyBorder="1" applyAlignment="1">
      <alignment horizontal="left" indent="2"/>
    </xf>
    <xf numFmtId="0" fontId="12" fillId="54" borderId="17" xfId="0" applyFont="1" applyFill="1" applyBorder="1" applyAlignment="1">
      <alignment horizontal="left" indent="2"/>
    </xf>
    <xf numFmtId="0" fontId="12" fillId="54" borderId="17" xfId="0" applyFont="1" applyFill="1" applyBorder="1" applyAlignment="1">
      <alignment horizontal="left" wrapText="1" indent="2"/>
    </xf>
    <xf numFmtId="0" fontId="13" fillId="56" borderId="17" xfId="0" applyFont="1" applyFill="1" applyBorder="1" applyAlignment="1">
      <alignment horizontal="left"/>
    </xf>
    <xf numFmtId="0" fontId="13" fillId="56" borderId="17" xfId="0" applyFont="1" applyFill="1" applyBorder="1" applyAlignment="1">
      <alignment horizontal="left" vertical="center" wrapText="1"/>
    </xf>
    <xf numFmtId="0" fontId="10" fillId="53" borderId="21" xfId="0" applyFont="1" applyFill="1" applyBorder="1"/>
    <xf numFmtId="0" fontId="78" fillId="53" borderId="0" xfId="158" applyFont="1" applyFill="1" applyAlignment="1">
      <alignment horizontal="center"/>
    </xf>
    <xf numFmtId="0" fontId="13" fillId="54" borderId="21" xfId="0" applyFont="1" applyFill="1" applyBorder="1" applyAlignment="1">
      <alignment horizontal="center" vertical="center"/>
    </xf>
    <xf numFmtId="0" fontId="13" fillId="53" borderId="0" xfId="0" applyFont="1" applyFill="1" applyBorder="1" applyAlignment="1">
      <alignment horizontal="center" vertical="center"/>
    </xf>
    <xf numFmtId="0" fontId="13" fillId="54" borderId="23" xfId="0" applyFont="1" applyFill="1" applyBorder="1" applyAlignment="1">
      <alignment horizontal="center" vertical="center"/>
    </xf>
    <xf numFmtId="0" fontId="10" fillId="54" borderId="23" xfId="0" applyFont="1" applyFill="1" applyBorder="1" applyAlignment="1">
      <alignment horizontal="center"/>
    </xf>
    <xf numFmtId="0" fontId="13" fillId="54" borderId="0" xfId="0" applyFont="1" applyFill="1" applyBorder="1" applyAlignment="1">
      <alignment horizontal="center" vertical="center"/>
    </xf>
    <xf numFmtId="0" fontId="10" fillId="54" borderId="0" xfId="0" applyFont="1" applyFill="1" applyBorder="1" applyAlignment="1">
      <alignment horizontal="center"/>
    </xf>
    <xf numFmtId="0" fontId="10" fillId="54" borderId="21" xfId="0" applyFont="1" applyFill="1" applyBorder="1" applyAlignment="1">
      <alignment horizontal="center"/>
    </xf>
    <xf numFmtId="3" fontId="13" fillId="56" borderId="25" xfId="0" applyNumberFormat="1" applyFont="1" applyFill="1" applyBorder="1" applyAlignment="1">
      <alignment horizontal="center"/>
    </xf>
    <xf numFmtId="3" fontId="102" fillId="53" borderId="13" xfId="0" applyNumberFormat="1" applyFont="1" applyFill="1" applyBorder="1" applyAlignment="1">
      <alignment horizontal="center"/>
    </xf>
    <xf numFmtId="3" fontId="13" fillId="56" borderId="13" xfId="0" applyNumberFormat="1" applyFont="1" applyFill="1" applyBorder="1" applyAlignment="1">
      <alignment horizontal="center"/>
    </xf>
    <xf numFmtId="3" fontId="12" fillId="53" borderId="15" xfId="0" applyNumberFormat="1" applyFont="1" applyFill="1" applyBorder="1" applyAlignment="1">
      <alignment horizontal="center"/>
    </xf>
    <xf numFmtId="4" fontId="102" fillId="56" borderId="14" xfId="0" applyNumberFormat="1" applyFont="1" applyFill="1" applyBorder="1" applyAlignment="1">
      <alignment horizontal="center" vertical="center"/>
    </xf>
    <xf numFmtId="4" fontId="12" fillId="56" borderId="14" xfId="0" applyNumberFormat="1" applyFont="1" applyFill="1" applyBorder="1" applyAlignment="1">
      <alignment horizontal="center" vertical="center"/>
    </xf>
    <xf numFmtId="0" fontId="13" fillId="54" borderId="22" xfId="0" applyFont="1" applyFill="1" applyBorder="1" applyAlignment="1">
      <alignment horizontal="center" vertical="center"/>
    </xf>
    <xf numFmtId="0" fontId="13" fillId="54" borderId="18" xfId="0" applyFont="1" applyFill="1" applyBorder="1" applyAlignment="1">
      <alignment horizontal="center" vertical="center"/>
    </xf>
    <xf numFmtId="0" fontId="13" fillId="54" borderId="19" xfId="0" applyFont="1" applyFill="1" applyBorder="1" applyAlignment="1">
      <alignment horizontal="center" vertical="center"/>
    </xf>
    <xf numFmtId="2" fontId="13" fillId="56" borderId="23" xfId="0" applyNumberFormat="1" applyFont="1" applyFill="1" applyBorder="1" applyAlignment="1">
      <alignment horizontal="center" vertical="center"/>
    </xf>
    <xf numFmtId="0" fontId="12" fillId="56" borderId="23" xfId="0" applyFont="1" applyFill="1" applyBorder="1" applyAlignment="1">
      <alignment horizontal="center"/>
    </xf>
    <xf numFmtId="0" fontId="12" fillId="56" borderId="22" xfId="0" applyFont="1" applyFill="1" applyBorder="1" applyAlignment="1">
      <alignment horizontal="center"/>
    </xf>
    <xf numFmtId="176" fontId="102" fillId="53" borderId="0" xfId="216" applyNumberFormat="1" applyFont="1" applyFill="1" applyBorder="1" applyAlignment="1">
      <alignment horizontal="center" vertical="center"/>
    </xf>
    <xf numFmtId="176" fontId="102" fillId="53" borderId="18" xfId="216" applyNumberFormat="1" applyFont="1" applyFill="1" applyBorder="1" applyAlignment="1">
      <alignment horizontal="center" vertical="center"/>
    </xf>
    <xf numFmtId="176" fontId="102" fillId="54" borderId="0" xfId="216" applyNumberFormat="1" applyFont="1" applyFill="1" applyBorder="1" applyAlignment="1">
      <alignment horizontal="center" vertical="center"/>
    </xf>
    <xf numFmtId="176" fontId="102" fillId="54" borderId="18" xfId="216" applyNumberFormat="1" applyFont="1" applyFill="1" applyBorder="1" applyAlignment="1">
      <alignment horizontal="center" vertical="center"/>
    </xf>
    <xf numFmtId="176" fontId="97" fillId="56" borderId="0" xfId="216" applyNumberFormat="1" applyFont="1" applyFill="1" applyBorder="1" applyAlignment="1">
      <alignment horizontal="center" vertical="center"/>
    </xf>
    <xf numFmtId="176" fontId="97" fillId="56" borderId="18" xfId="216" applyNumberFormat="1" applyFont="1" applyFill="1" applyBorder="1" applyAlignment="1">
      <alignment horizontal="center" vertical="center"/>
    </xf>
    <xf numFmtId="3" fontId="13" fillId="56" borderId="0" xfId="0" applyNumberFormat="1" applyFont="1" applyFill="1" applyBorder="1" applyAlignment="1">
      <alignment horizontal="center" vertical="center"/>
    </xf>
    <xf numFmtId="176" fontId="102" fillId="56" borderId="0" xfId="216" applyNumberFormat="1" applyFont="1" applyFill="1" applyBorder="1" applyAlignment="1">
      <alignment horizontal="center" vertical="center"/>
    </xf>
    <xf numFmtId="176" fontId="12" fillId="56" borderId="18" xfId="0" applyNumberFormat="1" applyFont="1" applyFill="1" applyBorder="1" applyAlignment="1">
      <alignment horizontal="center"/>
    </xf>
    <xf numFmtId="176" fontId="97" fillId="56" borderId="21" xfId="216" applyNumberFormat="1" applyFont="1" applyFill="1" applyBorder="1" applyAlignment="1">
      <alignment horizontal="center" vertical="center"/>
    </xf>
    <xf numFmtId="176" fontId="97" fillId="56" borderId="19" xfId="216" applyNumberFormat="1" applyFont="1" applyFill="1" applyBorder="1" applyAlignment="1">
      <alignment horizontal="center" vertical="center"/>
    </xf>
    <xf numFmtId="0" fontId="10" fillId="53" borderId="0" xfId="0" applyFont="1" applyFill="1" applyBorder="1" applyAlignment="1">
      <alignment horizontal="center"/>
    </xf>
    <xf numFmtId="0" fontId="13" fillId="54" borderId="0" xfId="0" applyFont="1" applyFill="1" applyBorder="1" applyAlignment="1">
      <alignment vertical="center"/>
    </xf>
    <xf numFmtId="0" fontId="10" fillId="53" borderId="21" xfId="0" applyFont="1" applyFill="1" applyBorder="1" applyAlignment="1">
      <alignment horizontal="center"/>
    </xf>
    <xf numFmtId="0" fontId="13" fillId="58" borderId="26" xfId="639" applyFont="1" applyFill="1" applyBorder="1" applyAlignment="1">
      <alignment horizontal="center" vertical="center"/>
    </xf>
    <xf numFmtId="0" fontId="13" fillId="58" borderId="14" xfId="639" applyFont="1" applyFill="1" applyBorder="1" applyAlignment="1">
      <alignment horizontal="center" vertical="center"/>
    </xf>
    <xf numFmtId="49" fontId="13" fillId="56" borderId="16" xfId="520" applyNumberFormat="1" applyFont="1" applyFill="1" applyBorder="1" applyAlignment="1">
      <alignment horizontal="center" vertical="center" wrapText="1" shrinkToFit="1"/>
    </xf>
    <xf numFmtId="3" fontId="12" fillId="59" borderId="24" xfId="639" applyNumberFormat="1" applyFont="1" applyFill="1" applyBorder="1" applyAlignment="1">
      <alignment vertical="center" wrapText="1"/>
    </xf>
    <xf numFmtId="175" fontId="12" fillId="53" borderId="23" xfId="520" applyNumberFormat="1" applyFont="1" applyFill="1" applyBorder="1" applyAlignment="1">
      <alignment horizontal="right" vertical="center" wrapText="1" shrinkToFit="1"/>
    </xf>
    <xf numFmtId="175" fontId="12" fillId="53" borderId="22" xfId="520" applyNumberFormat="1" applyFont="1" applyFill="1" applyBorder="1" applyAlignment="1">
      <alignment horizontal="right" vertical="center" wrapText="1" shrinkToFit="1"/>
    </xf>
    <xf numFmtId="3" fontId="12" fillId="60" borderId="17" xfId="639" applyNumberFormat="1" applyFont="1" applyFill="1" applyBorder="1" applyAlignment="1">
      <alignment vertical="center" wrapText="1"/>
    </xf>
    <xf numFmtId="175" fontId="12" fillId="54" borderId="0" xfId="520" applyNumberFormat="1" applyFont="1" applyFill="1" applyBorder="1" applyAlignment="1">
      <alignment horizontal="right" vertical="center" wrapText="1" shrinkToFit="1"/>
    </xf>
    <xf numFmtId="175" fontId="12" fillId="54" borderId="18" xfId="520" applyNumberFormat="1" applyFont="1" applyFill="1" applyBorder="1" applyAlignment="1">
      <alignment horizontal="right" vertical="center" wrapText="1" shrinkToFit="1"/>
    </xf>
    <xf numFmtId="3" fontId="12" fillId="59" borderId="17" xfId="639" applyNumberFormat="1" applyFont="1" applyFill="1" applyBorder="1" applyAlignment="1">
      <alignment vertical="center" wrapText="1"/>
    </xf>
    <xf numFmtId="175" fontId="12" fillId="53" borderId="0" xfId="520" applyNumberFormat="1" applyFont="1" applyFill="1" applyBorder="1" applyAlignment="1">
      <alignment horizontal="right" vertical="center" wrapText="1" shrinkToFit="1"/>
    </xf>
    <xf numFmtId="175" fontId="12" fillId="53" borderId="18" xfId="520" applyNumberFormat="1" applyFont="1" applyFill="1" applyBorder="1" applyAlignment="1">
      <alignment horizontal="right" vertical="center" wrapText="1" shrinkToFit="1"/>
    </xf>
    <xf numFmtId="3" fontId="12" fillId="60" borderId="20" xfId="639" applyNumberFormat="1" applyFont="1" applyFill="1" applyBorder="1" applyAlignment="1">
      <alignment vertical="center" wrapText="1"/>
    </xf>
    <xf numFmtId="175" fontId="12" fillId="54" borderId="21" xfId="520" applyNumberFormat="1" applyFont="1" applyFill="1" applyBorder="1" applyAlignment="1">
      <alignment horizontal="right" vertical="center" wrapText="1" shrinkToFit="1"/>
    </xf>
    <xf numFmtId="175" fontId="12" fillId="54" borderId="19" xfId="520" applyNumberFormat="1" applyFont="1" applyFill="1" applyBorder="1" applyAlignment="1">
      <alignment horizontal="right" vertical="center" wrapText="1" shrinkToFit="1"/>
    </xf>
    <xf numFmtId="3" fontId="109" fillId="59" borderId="0" xfId="639" applyNumberFormat="1" applyFont="1" applyFill="1" applyBorder="1" applyAlignment="1">
      <alignment horizontal="center" vertical="center"/>
    </xf>
    <xf numFmtId="3" fontId="109" fillId="59" borderId="22" xfId="639" applyNumberFormat="1" applyFont="1" applyFill="1" applyBorder="1" applyAlignment="1">
      <alignment horizontal="center" vertical="center"/>
    </xf>
    <xf numFmtId="3" fontId="109" fillId="60" borderId="0" xfId="639" applyNumberFormat="1" applyFont="1" applyFill="1" applyBorder="1" applyAlignment="1">
      <alignment horizontal="center" vertical="center"/>
    </xf>
    <xf numFmtId="3" fontId="109" fillId="60" borderId="18" xfId="639" applyNumberFormat="1" applyFont="1" applyFill="1" applyBorder="1" applyAlignment="1">
      <alignment horizontal="center" vertical="center"/>
    </xf>
    <xf numFmtId="3" fontId="109" fillId="59" borderId="18" xfId="639" applyNumberFormat="1" applyFont="1" applyFill="1" applyBorder="1" applyAlignment="1">
      <alignment horizontal="center" vertical="center"/>
    </xf>
    <xf numFmtId="3" fontId="109" fillId="60" borderId="21" xfId="639" applyNumberFormat="1" applyFont="1" applyFill="1" applyBorder="1" applyAlignment="1">
      <alignment horizontal="center" vertical="center"/>
    </xf>
    <xf numFmtId="3" fontId="109" fillId="60" borderId="19" xfId="639" applyNumberFormat="1" applyFont="1" applyFill="1" applyBorder="1" applyAlignment="1">
      <alignment horizontal="center" vertical="center"/>
    </xf>
    <xf numFmtId="178" fontId="109" fillId="59" borderId="23" xfId="639" applyNumberFormat="1" applyFont="1" applyFill="1" applyBorder="1" applyAlignment="1">
      <alignment horizontal="center" vertical="center"/>
    </xf>
    <xf numFmtId="178" fontId="109" fillId="59" borderId="22" xfId="639" applyNumberFormat="1" applyFont="1" applyFill="1" applyBorder="1" applyAlignment="1">
      <alignment horizontal="center" vertical="center"/>
    </xf>
    <xf numFmtId="178" fontId="109" fillId="60" borderId="0" xfId="639" applyNumberFormat="1" applyFont="1" applyFill="1" applyBorder="1" applyAlignment="1">
      <alignment horizontal="center" vertical="center"/>
    </xf>
    <xf numFmtId="178" fontId="109" fillId="60" borderId="18" xfId="639" applyNumberFormat="1" applyFont="1" applyFill="1" applyBorder="1" applyAlignment="1">
      <alignment horizontal="center" vertical="center"/>
    </xf>
    <xf numFmtId="178" fontId="109" fillId="59" borderId="0" xfId="639" applyNumberFormat="1" applyFont="1" applyFill="1" applyBorder="1" applyAlignment="1">
      <alignment horizontal="center" vertical="center"/>
    </xf>
    <xf numFmtId="178" fontId="109" fillId="59" borderId="18" xfId="639" applyNumberFormat="1" applyFont="1" applyFill="1" applyBorder="1" applyAlignment="1">
      <alignment horizontal="center" vertical="center"/>
    </xf>
    <xf numFmtId="178" fontId="109" fillId="60" borderId="21" xfId="639" applyNumberFormat="1" applyFont="1" applyFill="1" applyBorder="1" applyAlignment="1">
      <alignment horizontal="center" vertical="center"/>
    </xf>
    <xf numFmtId="178" fontId="109" fillId="60" borderId="19" xfId="639" applyNumberFormat="1" applyFont="1" applyFill="1" applyBorder="1" applyAlignment="1">
      <alignment horizontal="center" vertical="center"/>
    </xf>
    <xf numFmtId="49" fontId="13" fillId="56" borderId="14" xfId="520" applyNumberFormat="1" applyFont="1" applyFill="1" applyBorder="1" applyAlignment="1">
      <alignment horizontal="center" vertical="center" wrapText="1" shrinkToFit="1"/>
    </xf>
    <xf numFmtId="49" fontId="12" fillId="53" borderId="17" xfId="520" applyNumberFormat="1" applyFont="1" applyFill="1" applyBorder="1" applyAlignment="1">
      <alignment vertical="top" wrapText="1" shrinkToFit="1"/>
    </xf>
    <xf numFmtId="173" fontId="12" fillId="53" borderId="0" xfId="520" applyNumberFormat="1" applyFont="1" applyFill="1" applyBorder="1" applyAlignment="1">
      <alignment horizontal="right" vertical="center" wrapText="1" shrinkToFit="1"/>
    </xf>
    <xf numFmtId="49" fontId="12" fillId="54" borderId="17" xfId="520" applyNumberFormat="1" applyFont="1" applyFill="1" applyBorder="1" applyAlignment="1">
      <alignment horizontal="left" vertical="top" wrapText="1" shrinkToFit="1"/>
    </xf>
    <xf numFmtId="173" fontId="12" fillId="54" borderId="0" xfId="520" applyNumberFormat="1" applyFont="1" applyFill="1" applyBorder="1" applyAlignment="1">
      <alignment horizontal="right" vertical="center" wrapText="1" shrinkToFit="1"/>
    </xf>
    <xf numFmtId="49" fontId="12" fillId="54" borderId="17" xfId="520" applyNumberFormat="1" applyFont="1" applyFill="1" applyBorder="1" applyAlignment="1">
      <alignment vertical="top" wrapText="1" shrinkToFit="1"/>
    </xf>
    <xf numFmtId="49" fontId="12" fillId="53" borderId="17" xfId="520" applyNumberFormat="1" applyFont="1" applyFill="1" applyBorder="1" applyAlignment="1">
      <alignment horizontal="left" vertical="top" wrapText="1" shrinkToFit="1"/>
    </xf>
    <xf numFmtId="49" fontId="13" fillId="55" borderId="26" xfId="520" applyNumberFormat="1" applyFont="1" applyFill="1" applyBorder="1" applyAlignment="1">
      <alignment vertical="top" wrapText="1" shrinkToFit="1"/>
    </xf>
    <xf numFmtId="173" fontId="13" fillId="55" borderId="14" xfId="520" applyNumberFormat="1" applyFont="1" applyFill="1" applyBorder="1" applyAlignment="1">
      <alignment horizontal="right" vertical="center" wrapText="1" shrinkToFit="1"/>
    </xf>
    <xf numFmtId="175" fontId="13" fillId="55" borderId="16" xfId="520" applyNumberFormat="1" applyFont="1" applyFill="1" applyBorder="1" applyAlignment="1">
      <alignment horizontal="right" vertical="center" wrapText="1" shrinkToFit="1"/>
    </xf>
    <xf numFmtId="0" fontId="12" fillId="53" borderId="0" xfId="625" applyFont="1" applyFill="1"/>
    <xf numFmtId="0" fontId="112" fillId="53" borderId="0" xfId="625" applyFont="1" applyFill="1"/>
    <xf numFmtId="0" fontId="13" fillId="53" borderId="0" xfId="625" applyFont="1" applyFill="1" applyAlignment="1">
      <alignment horizontal="center"/>
    </xf>
    <xf numFmtId="0" fontId="12" fillId="53" borderId="0" xfId="625" applyFont="1" applyFill="1" applyBorder="1"/>
    <xf numFmtId="184" fontId="12" fillId="53" borderId="0" xfId="625" applyNumberFormat="1" applyFont="1" applyFill="1"/>
    <xf numFmtId="0" fontId="13" fillId="53" borderId="17" xfId="625" applyFont="1" applyFill="1" applyBorder="1" applyAlignment="1">
      <alignment horizontal="center" vertical="center"/>
    </xf>
    <xf numFmtId="0" fontId="13" fillId="53" borderId="17" xfId="625" applyFont="1" applyFill="1" applyBorder="1" applyAlignment="1">
      <alignment horizontal="center" vertical="center" wrapText="1"/>
    </xf>
    <xf numFmtId="185" fontId="112" fillId="53" borderId="0" xfId="625" applyNumberFormat="1" applyFont="1" applyFill="1" applyBorder="1" applyAlignment="1">
      <alignment wrapText="1"/>
    </xf>
    <xf numFmtId="0" fontId="13" fillId="56" borderId="0" xfId="0" applyFont="1" applyFill="1" applyBorder="1" applyAlignment="1">
      <alignment horizontal="left"/>
    </xf>
    <xf numFmtId="0" fontId="13" fillId="56" borderId="18" xfId="0" applyFont="1" applyFill="1" applyBorder="1" applyAlignment="1">
      <alignment horizontal="left"/>
    </xf>
    <xf numFmtId="49" fontId="113" fillId="55" borderId="26" xfId="577" applyNumberFormat="1" applyFont="1" applyFill="1" applyBorder="1" applyAlignment="1">
      <alignment horizontal="center" vertical="center" wrapText="1"/>
    </xf>
    <xf numFmtId="0" fontId="97" fillId="57" borderId="14" xfId="0" applyFont="1" applyFill="1" applyBorder="1" applyAlignment="1">
      <alignment horizontal="center" vertical="center" wrapText="1"/>
    </xf>
    <xf numFmtId="0" fontId="97" fillId="57" borderId="16" xfId="0" applyFont="1" applyFill="1" applyBorder="1" applyAlignment="1">
      <alignment horizontal="center" vertical="center" wrapText="1"/>
    </xf>
    <xf numFmtId="0" fontId="13" fillId="0" borderId="24" xfId="0" applyFont="1" applyFill="1" applyBorder="1" applyAlignment="1">
      <alignment vertical="center" wrapText="1"/>
    </xf>
    <xf numFmtId="171" fontId="102" fillId="0" borderId="0" xfId="166" applyNumberFormat="1" applyFont="1" applyFill="1" applyBorder="1" applyAlignment="1">
      <alignment vertical="center"/>
    </xf>
    <xf numFmtId="171" fontId="102" fillId="0" borderId="18" xfId="166" applyNumberFormat="1" applyFont="1" applyFill="1" applyBorder="1" applyAlignment="1">
      <alignment vertical="center"/>
    </xf>
    <xf numFmtId="0" fontId="13" fillId="54" borderId="17" xfId="0" applyFont="1" applyFill="1" applyBorder="1" applyAlignment="1">
      <alignment vertical="center" wrapText="1"/>
    </xf>
    <xf numFmtId="171" fontId="102" fillId="54" borderId="0" xfId="166" applyNumberFormat="1" applyFont="1" applyFill="1" applyBorder="1" applyAlignment="1">
      <alignment vertical="center"/>
    </xf>
    <xf numFmtId="171" fontId="102" fillId="54" borderId="18" xfId="166" applyNumberFormat="1" applyFont="1" applyFill="1" applyBorder="1" applyAlignment="1">
      <alignment vertical="center"/>
    </xf>
    <xf numFmtId="0" fontId="13" fillId="0" borderId="17" xfId="0" applyFont="1" applyFill="1" applyBorder="1" applyAlignment="1">
      <alignment vertical="center" wrapText="1"/>
    </xf>
    <xf numFmtId="0" fontId="13" fillId="54" borderId="20" xfId="0" applyFont="1" applyFill="1" applyBorder="1" applyAlignment="1">
      <alignment vertical="center" wrapText="1"/>
    </xf>
    <xf numFmtId="171" fontId="97" fillId="54" borderId="21" xfId="166" applyNumberFormat="1" applyFont="1" applyFill="1" applyBorder="1" applyAlignment="1">
      <alignment vertical="center"/>
    </xf>
    <xf numFmtId="171" fontId="97" fillId="54" borderId="19" xfId="166" applyNumberFormat="1" applyFont="1" applyFill="1" applyBorder="1" applyAlignment="1">
      <alignment vertical="center"/>
    </xf>
    <xf numFmtId="0" fontId="11" fillId="0" borderId="0" xfId="0" applyFont="1" applyFill="1" applyBorder="1" applyAlignment="1">
      <alignment vertical="center"/>
    </xf>
    <xf numFmtId="0" fontId="94" fillId="0" borderId="0" xfId="0" applyFont="1" applyAlignment="1">
      <alignment vertical="center"/>
    </xf>
    <xf numFmtId="0" fontId="14" fillId="0" borderId="0" xfId="0" applyFont="1" applyFill="1" applyBorder="1" applyAlignment="1">
      <alignment horizontal="left" vertical="center"/>
    </xf>
    <xf numFmtId="0" fontId="13" fillId="0" borderId="0" xfId="0" applyFont="1" applyFill="1" applyBorder="1" applyAlignment="1">
      <alignment vertical="center" wrapText="1"/>
    </xf>
    <xf numFmtId="0" fontId="12" fillId="0" borderId="0" xfId="0" applyFont="1" applyFill="1" applyBorder="1" applyAlignment="1">
      <alignment vertical="center"/>
    </xf>
    <xf numFmtId="0" fontId="102" fillId="0" borderId="0" xfId="0" applyFont="1" applyAlignment="1">
      <alignment vertical="center"/>
    </xf>
    <xf numFmtId="0" fontId="13" fillId="0" borderId="24" xfId="0" applyFont="1" applyFill="1" applyBorder="1" applyAlignment="1">
      <alignment vertical="center"/>
    </xf>
    <xf numFmtId="0" fontId="114" fillId="0" borderId="0" xfId="0" applyFont="1" applyFill="1" applyBorder="1" applyAlignment="1">
      <alignment horizontal="left" vertical="center" wrapText="1"/>
    </xf>
    <xf numFmtId="0" fontId="114" fillId="0" borderId="0" xfId="0" applyFont="1" applyFill="1" applyBorder="1" applyAlignment="1">
      <alignment horizontal="right" vertical="center" wrapText="1"/>
    </xf>
    <xf numFmtId="0" fontId="114" fillId="0" borderId="18" xfId="0" applyFont="1" applyFill="1" applyBorder="1" applyAlignment="1">
      <alignment horizontal="right" vertical="center" wrapText="1"/>
    </xf>
    <xf numFmtId="0" fontId="102" fillId="0" borderId="0" xfId="0" applyFont="1" applyFill="1" applyAlignment="1">
      <alignment vertical="center"/>
    </xf>
    <xf numFmtId="49" fontId="12" fillId="54" borderId="0" xfId="0" applyNumberFormat="1" applyFont="1" applyFill="1" applyBorder="1" applyAlignment="1">
      <alignment vertical="center"/>
    </xf>
    <xf numFmtId="49" fontId="12" fillId="0" borderId="17" xfId="166" applyNumberFormat="1" applyFont="1" applyFill="1" applyBorder="1" applyAlignment="1">
      <alignment vertical="center" wrapText="1"/>
    </xf>
    <xf numFmtId="171" fontId="12" fillId="0" borderId="0" xfId="166" applyNumberFormat="1" applyFont="1" applyFill="1" applyBorder="1" applyAlignment="1">
      <alignment horizontal="left" vertical="center" indent="1"/>
    </xf>
    <xf numFmtId="0" fontId="114" fillId="54" borderId="0" xfId="0" applyFont="1" applyFill="1" applyBorder="1" applyAlignment="1">
      <alignment horizontal="left" vertical="center" wrapText="1"/>
    </xf>
    <xf numFmtId="0" fontId="114" fillId="54" borderId="0" xfId="0" applyFont="1" applyFill="1" applyBorder="1" applyAlignment="1">
      <alignment horizontal="right" vertical="center" wrapText="1"/>
    </xf>
    <xf numFmtId="0" fontId="114" fillId="54" borderId="18" xfId="0" applyFont="1" applyFill="1" applyBorder="1" applyAlignment="1">
      <alignment horizontal="right" vertical="center" wrapText="1"/>
    </xf>
    <xf numFmtId="0" fontId="13" fillId="0" borderId="17" xfId="0" applyFont="1" applyFill="1" applyBorder="1" applyAlignment="1">
      <alignment vertical="center"/>
    </xf>
    <xf numFmtId="49" fontId="12" fillId="0" borderId="0" xfId="0" applyNumberFormat="1" applyFont="1" applyFill="1" applyBorder="1" applyAlignment="1">
      <alignment vertical="center"/>
    </xf>
    <xf numFmtId="49" fontId="12" fillId="54" borderId="17" xfId="166" applyNumberFormat="1" applyFont="1" applyFill="1" applyBorder="1" applyAlignment="1">
      <alignment vertical="center" wrapText="1"/>
    </xf>
    <xf numFmtId="171" fontId="12" fillId="54" borderId="0" xfId="166" applyNumberFormat="1" applyFont="1" applyFill="1" applyBorder="1" applyAlignment="1">
      <alignment horizontal="left" vertical="center" indent="1"/>
    </xf>
    <xf numFmtId="2" fontId="114" fillId="0" borderId="0" xfId="0" applyNumberFormat="1" applyFont="1" applyFill="1" applyBorder="1" applyAlignment="1">
      <alignment horizontal="right" vertical="center" wrapText="1"/>
    </xf>
    <xf numFmtId="0" fontId="13" fillId="54" borderId="17" xfId="0" applyFont="1" applyFill="1" applyBorder="1" applyAlignment="1">
      <alignment vertical="center"/>
    </xf>
    <xf numFmtId="0" fontId="115" fillId="0" borderId="17" xfId="0" applyFont="1" applyFill="1" applyBorder="1" applyAlignment="1">
      <alignment vertical="center"/>
    </xf>
    <xf numFmtId="49" fontId="102" fillId="54" borderId="20" xfId="166" applyNumberFormat="1" applyFont="1" applyFill="1" applyBorder="1" applyAlignment="1">
      <alignment vertical="center" wrapText="1"/>
    </xf>
    <xf numFmtId="171" fontId="12" fillId="54" borderId="21" xfId="166" applyNumberFormat="1" applyFont="1" applyFill="1" applyBorder="1" applyAlignment="1">
      <alignment horizontal="left" vertical="center" indent="1"/>
    </xf>
    <xf numFmtId="171" fontId="102" fillId="54" borderId="21" xfId="166" applyNumberFormat="1" applyFont="1" applyFill="1" applyBorder="1" applyAlignment="1">
      <alignment vertical="center"/>
    </xf>
    <xf numFmtId="171" fontId="102" fillId="54" borderId="19" xfId="166" applyNumberFormat="1" applyFont="1" applyFill="1" applyBorder="1" applyAlignment="1">
      <alignment vertical="center"/>
    </xf>
    <xf numFmtId="0" fontId="12" fillId="53" borderId="14" xfId="0" applyFont="1" applyFill="1" applyBorder="1"/>
    <xf numFmtId="49" fontId="13" fillId="0" borderId="0" xfId="0" applyNumberFormat="1" applyFont="1" applyFill="1" applyBorder="1" applyAlignment="1">
      <alignment vertical="center"/>
    </xf>
    <xf numFmtId="49" fontId="94" fillId="0" borderId="0" xfId="0" applyNumberFormat="1" applyFont="1" applyAlignment="1">
      <alignment vertical="center"/>
    </xf>
    <xf numFmtId="0" fontId="95" fillId="0" borderId="0" xfId="158" applyFont="1" applyFill="1" applyBorder="1" applyAlignment="1">
      <alignment horizontal="right" vertical="center"/>
    </xf>
    <xf numFmtId="49" fontId="113" fillId="55" borderId="14" xfId="577" applyNumberFormat="1" applyFont="1" applyFill="1" applyBorder="1" applyAlignment="1">
      <alignment horizontal="center" vertical="center" wrapText="1"/>
    </xf>
    <xf numFmtId="0" fontId="114" fillId="0" borderId="23" xfId="0" applyFont="1" applyFill="1" applyBorder="1" applyAlignment="1">
      <alignment horizontal="right" vertical="center" wrapText="1"/>
    </xf>
    <xf numFmtId="2" fontId="114" fillId="0" borderId="23" xfId="0" applyNumberFormat="1" applyFont="1" applyFill="1" applyBorder="1" applyAlignment="1">
      <alignment horizontal="right" vertical="center" wrapText="1"/>
    </xf>
    <xf numFmtId="0" fontId="114" fillId="0" borderId="22" xfId="0" applyFont="1" applyFill="1" applyBorder="1" applyAlignment="1">
      <alignment horizontal="right" vertical="center" wrapText="1"/>
    </xf>
    <xf numFmtId="0" fontId="13" fillId="54" borderId="17" xfId="0" applyFont="1" applyFill="1" applyBorder="1" applyAlignment="1">
      <alignment horizontal="left" vertical="center" wrapText="1" indent="1"/>
    </xf>
    <xf numFmtId="2" fontId="114" fillId="54" borderId="0" xfId="0" applyNumberFormat="1" applyFont="1" applyFill="1" applyBorder="1" applyAlignment="1">
      <alignment horizontal="right" vertical="center" wrapText="1"/>
    </xf>
    <xf numFmtId="0" fontId="13" fillId="0" borderId="17" xfId="0" applyFont="1" applyFill="1" applyBorder="1" applyAlignment="1">
      <alignment horizontal="left" vertical="center" wrapText="1" indent="1"/>
    </xf>
    <xf numFmtId="171" fontId="102" fillId="54" borderId="0" xfId="166" applyNumberFormat="1" applyFont="1" applyFill="1" applyBorder="1" applyAlignment="1">
      <alignment horizontal="left" vertical="center" indent="1"/>
    </xf>
    <xf numFmtId="49" fontId="94" fillId="0" borderId="14" xfId="0" applyNumberFormat="1" applyFont="1" applyBorder="1" applyAlignment="1">
      <alignment vertical="center"/>
    </xf>
    <xf numFmtId="0" fontId="94" fillId="0" borderId="14" xfId="0" applyFont="1" applyBorder="1" applyAlignment="1">
      <alignment vertical="center"/>
    </xf>
    <xf numFmtId="0" fontId="13" fillId="0" borderId="17" xfId="0" applyFont="1" applyFill="1" applyBorder="1" applyAlignment="1">
      <alignment horizontal="left" vertical="center" wrapText="1" indent="3"/>
    </xf>
    <xf numFmtId="167" fontId="97" fillId="0" borderId="0" xfId="166" applyNumberFormat="1" applyFont="1" applyFill="1" applyBorder="1" applyAlignment="1">
      <alignment vertical="center"/>
    </xf>
    <xf numFmtId="167" fontId="97" fillId="0" borderId="18" xfId="166" applyNumberFormat="1" applyFont="1" applyFill="1" applyBorder="1" applyAlignment="1">
      <alignment vertical="center"/>
    </xf>
    <xf numFmtId="171" fontId="12" fillId="54" borderId="0" xfId="166" applyNumberFormat="1" applyFont="1" applyFill="1" applyBorder="1" applyAlignment="1">
      <alignment horizontal="left" vertical="center" indent="3"/>
    </xf>
    <xf numFmtId="171" fontId="12" fillId="0" borderId="0" xfId="166" applyNumberFormat="1" applyFont="1" applyFill="1" applyBorder="1" applyAlignment="1">
      <alignment horizontal="left" vertical="center" indent="3"/>
    </xf>
    <xf numFmtId="0" fontId="13" fillId="54" borderId="17" xfId="0" applyFont="1" applyFill="1" applyBorder="1" applyAlignment="1">
      <alignment horizontal="left" vertical="center" wrapText="1" indent="3"/>
    </xf>
    <xf numFmtId="167" fontId="97" fillId="54" borderId="0" xfId="166" applyNumberFormat="1" applyFont="1" applyFill="1" applyBorder="1" applyAlignment="1">
      <alignment vertical="center"/>
    </xf>
    <xf numFmtId="167" fontId="97" fillId="54" borderId="18" xfId="166" applyNumberFormat="1" applyFont="1" applyFill="1" applyBorder="1" applyAlignment="1">
      <alignment vertical="center"/>
    </xf>
    <xf numFmtId="0" fontId="10" fillId="53" borderId="0" xfId="503" applyFont="1" applyFill="1"/>
    <xf numFmtId="0" fontId="13" fillId="58" borderId="14" xfId="505" applyFont="1" applyFill="1" applyBorder="1" applyAlignment="1">
      <alignment horizontal="center" vertical="center"/>
    </xf>
    <xf numFmtId="0" fontId="13" fillId="58" borderId="16" xfId="505" applyFont="1" applyFill="1" applyBorder="1" applyAlignment="1">
      <alignment horizontal="center" vertical="center"/>
    </xf>
    <xf numFmtId="3" fontId="12" fillId="59" borderId="17" xfId="505" applyNumberFormat="1" applyFont="1" applyFill="1" applyBorder="1" applyAlignment="1">
      <alignment vertical="center" wrapText="1"/>
    </xf>
    <xf numFmtId="3" fontId="109" fillId="59" borderId="0" xfId="505" applyNumberFormat="1" applyFont="1" applyFill="1" applyBorder="1" applyAlignment="1">
      <alignment horizontal="right" vertical="center"/>
    </xf>
    <xf numFmtId="3" fontId="109" fillId="59" borderId="18" xfId="505" applyNumberFormat="1" applyFont="1" applyFill="1" applyBorder="1" applyAlignment="1">
      <alignment horizontal="right" vertical="center"/>
    </xf>
    <xf numFmtId="3" fontId="12" fillId="60" borderId="17" xfId="505" applyNumberFormat="1" applyFont="1" applyFill="1" applyBorder="1" applyAlignment="1">
      <alignment vertical="center" wrapText="1"/>
    </xf>
    <xf numFmtId="3" fontId="109" fillId="60" borderId="0" xfId="505" applyNumberFormat="1" applyFont="1" applyFill="1" applyBorder="1" applyAlignment="1">
      <alignment horizontal="right" vertical="center"/>
    </xf>
    <xf numFmtId="3" fontId="109" fillId="60" borderId="18" xfId="505" applyNumberFormat="1" applyFont="1" applyFill="1" applyBorder="1" applyAlignment="1">
      <alignment horizontal="right" vertical="center"/>
    </xf>
    <xf numFmtId="3" fontId="12" fillId="59" borderId="20" xfId="505" applyNumberFormat="1" applyFont="1" applyFill="1" applyBorder="1" applyAlignment="1">
      <alignment vertical="center" wrapText="1"/>
    </xf>
    <xf numFmtId="3" fontId="109" fillId="59" borderId="21" xfId="505" applyNumberFormat="1" applyFont="1" applyFill="1" applyBorder="1" applyAlignment="1">
      <alignment horizontal="right" vertical="center"/>
    </xf>
    <xf numFmtId="3" fontId="109" fillId="59" borderId="19" xfId="505" applyNumberFormat="1" applyFont="1" applyFill="1" applyBorder="1" applyAlignment="1">
      <alignment horizontal="right" vertical="center"/>
    </xf>
    <xf numFmtId="3" fontId="12" fillId="59" borderId="0" xfId="505" applyNumberFormat="1" applyFont="1" applyFill="1" applyBorder="1" applyAlignment="1">
      <alignment vertical="center" wrapText="1"/>
    </xf>
    <xf numFmtId="3" fontId="109" fillId="59" borderId="0" xfId="505" applyNumberFormat="1" applyFont="1" applyFill="1" applyBorder="1" applyAlignment="1">
      <alignment horizontal="center" vertical="center"/>
    </xf>
    <xf numFmtId="3" fontId="109" fillId="59" borderId="18" xfId="505" applyNumberFormat="1" applyFont="1" applyFill="1" applyBorder="1" applyAlignment="1">
      <alignment horizontal="center" vertical="center"/>
    </xf>
    <xf numFmtId="1" fontId="10" fillId="53" borderId="0" xfId="503" applyNumberFormat="1" applyFont="1" applyFill="1"/>
    <xf numFmtId="3" fontId="109" fillId="60" borderId="0" xfId="505" applyNumberFormat="1" applyFont="1" applyFill="1" applyBorder="1" applyAlignment="1">
      <alignment horizontal="center" vertical="center"/>
    </xf>
    <xf numFmtId="3" fontId="109" fillId="60" borderId="18" xfId="505" applyNumberFormat="1" applyFont="1" applyFill="1" applyBorder="1" applyAlignment="1">
      <alignment horizontal="center" vertical="center"/>
    </xf>
    <xf numFmtId="3" fontId="109" fillId="59" borderId="21" xfId="505" applyNumberFormat="1" applyFont="1" applyFill="1" applyBorder="1" applyAlignment="1">
      <alignment horizontal="center" vertical="center"/>
    </xf>
    <xf numFmtId="3" fontId="109" fillId="59" borderId="19" xfId="505" applyNumberFormat="1" applyFont="1" applyFill="1" applyBorder="1" applyAlignment="1">
      <alignment horizontal="center" vertical="center"/>
    </xf>
    <xf numFmtId="0" fontId="10" fillId="53" borderId="0" xfId="503" applyFont="1" applyFill="1" applyBorder="1"/>
    <xf numFmtId="0" fontId="10" fillId="53" borderId="0" xfId="652" applyFont="1" applyFill="1"/>
    <xf numFmtId="0" fontId="119" fillId="53" borderId="0" xfId="652" applyFont="1" applyFill="1" applyAlignment="1">
      <alignment vertical="center"/>
    </xf>
    <xf numFmtId="0" fontId="117" fillId="53" borderId="0" xfId="652" applyFont="1" applyFill="1"/>
    <xf numFmtId="0" fontId="12" fillId="0" borderId="0" xfId="653" applyFont="1" applyFill="1" applyBorder="1"/>
    <xf numFmtId="0" fontId="12" fillId="0" borderId="0" xfId="653" applyFont="1" applyFill="1" applyBorder="1" applyAlignment="1">
      <alignment horizontal="center"/>
    </xf>
    <xf numFmtId="0" fontId="48" fillId="54" borderId="17" xfId="653" quotePrefix="1" applyFont="1" applyFill="1" applyBorder="1" applyAlignment="1">
      <alignment horizontal="left"/>
    </xf>
    <xf numFmtId="0" fontId="15" fillId="54" borderId="0" xfId="653" applyFont="1" applyFill="1" applyBorder="1"/>
    <xf numFmtId="0" fontId="120" fillId="54" borderId="0" xfId="653" applyFont="1" applyFill="1" applyBorder="1"/>
    <xf numFmtId="0" fontId="15" fillId="0" borderId="0" xfId="653" applyFont="1" applyFill="1" applyBorder="1"/>
    <xf numFmtId="0" fontId="50" fillId="0" borderId="0" xfId="653" applyFont="1" applyFill="1" applyBorder="1"/>
    <xf numFmtId="0" fontId="50" fillId="53" borderId="0" xfId="653" applyFont="1" applyFill="1" applyBorder="1"/>
    <xf numFmtId="0" fontId="48" fillId="54" borderId="20" xfId="653" quotePrefix="1" applyFont="1" applyFill="1" applyBorder="1" applyAlignment="1">
      <alignment horizontal="left"/>
    </xf>
    <xf numFmtId="0" fontId="15" fillId="54" borderId="21" xfId="653" applyFont="1" applyFill="1" applyBorder="1"/>
    <xf numFmtId="0" fontId="120" fillId="54" borderId="21" xfId="653" applyFont="1" applyFill="1" applyBorder="1"/>
    <xf numFmtId="0" fontId="3" fillId="0" borderId="0" xfId="653"/>
    <xf numFmtId="0" fontId="121" fillId="0" borderId="12" xfId="653" applyFont="1" applyFill="1" applyBorder="1" applyAlignment="1">
      <alignment horizontal="center" vertical="center" wrapText="1"/>
    </xf>
    <xf numFmtId="169" fontId="12" fillId="0" borderId="13" xfId="653" applyNumberFormat="1" applyFont="1" applyFill="1" applyBorder="1" applyAlignment="1" applyProtection="1">
      <alignment horizontal="left"/>
    </xf>
    <xf numFmtId="186" fontId="12" fillId="0" borderId="13" xfId="654" applyNumberFormat="1" applyFont="1" applyFill="1" applyBorder="1" applyAlignment="1"/>
    <xf numFmtId="1" fontId="12" fillId="0" borderId="13" xfId="653" applyNumberFormat="1" applyFont="1" applyFill="1" applyBorder="1" applyAlignment="1" applyProtection="1">
      <alignment horizontal="right"/>
    </xf>
    <xf numFmtId="169" fontId="12" fillId="54" borderId="13" xfId="653" applyNumberFormat="1" applyFont="1" applyFill="1" applyBorder="1" applyAlignment="1" applyProtection="1">
      <alignment horizontal="left"/>
    </xf>
    <xf numFmtId="186" fontId="12" fillId="54" borderId="13" xfId="654" applyNumberFormat="1" applyFont="1" applyFill="1" applyBorder="1" applyAlignment="1"/>
    <xf numFmtId="1" fontId="12" fillId="54" borderId="13" xfId="653" applyNumberFormat="1" applyFont="1" applyFill="1" applyBorder="1" applyAlignment="1" applyProtection="1">
      <alignment horizontal="right"/>
    </xf>
    <xf numFmtId="169" fontId="12" fillId="54" borderId="15" xfId="653" applyNumberFormat="1" applyFont="1" applyFill="1" applyBorder="1" applyAlignment="1" applyProtection="1">
      <alignment horizontal="left"/>
    </xf>
    <xf numFmtId="186" fontId="12" fillId="54" borderId="15" xfId="654" applyNumberFormat="1" applyFont="1" applyFill="1" applyBorder="1" applyAlignment="1"/>
    <xf numFmtId="1" fontId="12" fillId="54" borderId="15" xfId="653" applyNumberFormat="1" applyFont="1" applyFill="1" applyBorder="1" applyAlignment="1" applyProtection="1">
      <alignment horizontal="right"/>
    </xf>
    <xf numFmtId="0" fontId="76" fillId="0" borderId="0" xfId="653" applyFont="1"/>
    <xf numFmtId="0" fontId="81" fillId="62" borderId="24" xfId="653" applyFont="1" applyFill="1" applyBorder="1" applyAlignment="1">
      <alignment vertical="center"/>
    </xf>
    <xf numFmtId="0" fontId="122" fillId="62" borderId="23" xfId="653" applyFont="1" applyFill="1" applyBorder="1" applyAlignment="1">
      <alignment vertical="center"/>
    </xf>
    <xf numFmtId="0" fontId="123" fillId="62" borderId="23" xfId="653" applyFont="1" applyFill="1" applyBorder="1" applyAlignment="1">
      <alignment vertical="center"/>
    </xf>
    <xf numFmtId="0" fontId="76" fillId="0" borderId="23" xfId="653" applyFont="1" applyBorder="1"/>
    <xf numFmtId="0" fontId="3" fillId="0" borderId="22" xfId="653" applyBorder="1"/>
    <xf numFmtId="0" fontId="81" fillId="62" borderId="17" xfId="653" applyFont="1" applyFill="1" applyBorder="1" applyAlignment="1">
      <alignment vertical="center"/>
    </xf>
    <xf numFmtId="0" fontId="122" fillId="62" borderId="0" xfId="653" applyFont="1" applyFill="1" applyBorder="1" applyAlignment="1">
      <alignment vertical="center"/>
    </xf>
    <xf numFmtId="0" fontId="76" fillId="0" borderId="0" xfId="653" applyFont="1" applyBorder="1"/>
    <xf numFmtId="0" fontId="3" fillId="0" borderId="18" xfId="653" applyBorder="1"/>
    <xf numFmtId="0" fontId="123" fillId="62" borderId="0" xfId="653" applyFont="1" applyFill="1" applyBorder="1" applyAlignment="1">
      <alignment vertical="center"/>
    </xf>
    <xf numFmtId="0" fontId="72" fillId="0" borderId="20" xfId="653" applyFont="1" applyBorder="1" applyAlignment="1">
      <alignment vertical="center"/>
    </xf>
    <xf numFmtId="0" fontId="3" fillId="0" borderId="21" xfId="653" applyBorder="1"/>
    <xf numFmtId="0" fontId="3" fillId="0" borderId="19" xfId="653" applyBorder="1"/>
    <xf numFmtId="169" fontId="12" fillId="0" borderId="25" xfId="653" applyNumberFormat="1" applyFont="1" applyFill="1" applyBorder="1" applyAlignment="1" applyProtection="1">
      <alignment horizontal="right"/>
    </xf>
    <xf numFmtId="186" fontId="12" fillId="0" borderId="25" xfId="654" applyNumberFormat="1" applyFont="1" applyFill="1" applyBorder="1" applyAlignment="1">
      <alignment horizontal="right"/>
    </xf>
    <xf numFmtId="169" fontId="12" fillId="54" borderId="13" xfId="653" applyNumberFormat="1" applyFont="1" applyFill="1" applyBorder="1" applyAlignment="1" applyProtection="1">
      <alignment horizontal="right"/>
    </xf>
    <xf numFmtId="186" fontId="12" fillId="54" borderId="13" xfId="654" applyNumberFormat="1" applyFont="1" applyFill="1" applyBorder="1" applyAlignment="1">
      <alignment horizontal="right"/>
    </xf>
    <xf numFmtId="169" fontId="12" fillId="0" borderId="15" xfId="653" applyNumberFormat="1" applyFont="1" applyFill="1" applyBorder="1" applyAlignment="1" applyProtection="1">
      <alignment horizontal="right"/>
    </xf>
    <xf numFmtId="186" fontId="12" fillId="0" borderId="15" xfId="654" applyNumberFormat="1" applyFont="1" applyFill="1" applyBorder="1" applyAlignment="1">
      <alignment horizontal="right"/>
    </xf>
    <xf numFmtId="0" fontId="72" fillId="0" borderId="0" xfId="653" applyFont="1" applyFill="1" applyAlignment="1">
      <alignment vertical="center"/>
    </xf>
    <xf numFmtId="0" fontId="72" fillId="0" borderId="0" xfId="653" applyFont="1" applyFill="1"/>
    <xf numFmtId="0" fontId="72" fillId="0" borderId="24" xfId="653" applyFont="1" applyFill="1" applyBorder="1" applyAlignment="1">
      <alignment vertical="center"/>
    </xf>
    <xf numFmtId="0" fontId="72" fillId="0" borderId="23" xfId="653" applyFont="1" applyFill="1" applyBorder="1"/>
    <xf numFmtId="0" fontId="72" fillId="0" borderId="22" xfId="653" applyFont="1" applyFill="1" applyBorder="1"/>
    <xf numFmtId="0" fontId="72" fillId="0" borderId="21" xfId="653" applyFont="1" applyFill="1" applyBorder="1"/>
    <xf numFmtId="0" fontId="72" fillId="0" borderId="19" xfId="653" applyFont="1" applyFill="1" applyBorder="1"/>
    <xf numFmtId="0" fontId="3" fillId="0" borderId="0" xfId="653" applyFill="1" applyBorder="1"/>
    <xf numFmtId="0" fontId="13" fillId="0" borderId="12" xfId="653" applyFont="1" applyFill="1" applyBorder="1" applyAlignment="1" applyProtection="1">
      <alignment horizontal="center" vertical="center"/>
    </xf>
    <xf numFmtId="0" fontId="3" fillId="0" borderId="0" xfId="653" applyAlignment="1"/>
    <xf numFmtId="169" fontId="12" fillId="0" borderId="13" xfId="653" applyNumberFormat="1" applyFont="1" applyFill="1" applyBorder="1" applyAlignment="1" applyProtection="1">
      <alignment horizontal="left" wrapText="1"/>
    </xf>
    <xf numFmtId="169" fontId="12" fillId="54" borderId="13" xfId="653" applyNumberFormat="1" applyFont="1" applyFill="1" applyBorder="1" applyAlignment="1" applyProtection="1">
      <alignment horizontal="left" wrapText="1"/>
    </xf>
    <xf numFmtId="169" fontId="48" fillId="54" borderId="15" xfId="653" applyNumberFormat="1" applyFont="1" applyFill="1" applyBorder="1" applyAlignment="1" applyProtection="1">
      <alignment horizontal="left" wrapText="1"/>
    </xf>
    <xf numFmtId="186" fontId="48" fillId="54" borderId="15" xfId="654" applyNumberFormat="1" applyFont="1" applyFill="1" applyBorder="1" applyAlignment="1"/>
    <xf numFmtId="0" fontId="48" fillId="53" borderId="24" xfId="653" applyFont="1" applyFill="1" applyBorder="1"/>
    <xf numFmtId="0" fontId="50" fillId="53" borderId="22" xfId="653" applyFont="1" applyFill="1" applyBorder="1"/>
    <xf numFmtId="0" fontId="48" fillId="53" borderId="20" xfId="653" applyFont="1" applyFill="1" applyBorder="1"/>
    <xf numFmtId="0" fontId="50" fillId="53" borderId="19" xfId="653" applyFont="1" applyFill="1" applyBorder="1"/>
    <xf numFmtId="0" fontId="81" fillId="0" borderId="12" xfId="653" applyFont="1" applyFill="1" applyBorder="1" applyAlignment="1">
      <alignment horizontal="center" vertical="center" wrapText="1"/>
    </xf>
    <xf numFmtId="0" fontId="72" fillId="0" borderId="24" xfId="653" applyFont="1" applyBorder="1" applyAlignment="1">
      <alignment vertical="center"/>
    </xf>
    <xf numFmtId="0" fontId="3" fillId="0" borderId="23" xfId="653" applyBorder="1"/>
    <xf numFmtId="169" fontId="12" fillId="0" borderId="0" xfId="653" applyNumberFormat="1" applyFont="1" applyFill="1" applyBorder="1" applyAlignment="1" applyProtection="1">
      <alignment horizontal="right"/>
    </xf>
    <xf numFmtId="186" fontId="12" fillId="0" borderId="0" xfId="654" applyNumberFormat="1" applyFont="1" applyFill="1" applyBorder="1" applyAlignment="1">
      <alignment horizontal="right"/>
    </xf>
    <xf numFmtId="0" fontId="72" fillId="0" borderId="17" xfId="653" applyFont="1" applyBorder="1" applyAlignment="1">
      <alignment vertical="center"/>
    </xf>
    <xf numFmtId="0" fontId="3" fillId="0" borderId="0" xfId="653" applyBorder="1"/>
    <xf numFmtId="0" fontId="72" fillId="0" borderId="0" xfId="653" applyFont="1"/>
    <xf numFmtId="0" fontId="81" fillId="0" borderId="0" xfId="653" applyFont="1" applyFill="1" applyBorder="1" applyAlignment="1">
      <alignment horizontal="center" vertical="center" wrapText="1"/>
    </xf>
    <xf numFmtId="169" fontId="12" fillId="0" borderId="25" xfId="653" applyNumberFormat="1" applyFont="1" applyFill="1" applyBorder="1" applyAlignment="1" applyProtection="1">
      <alignment horizontal="left"/>
    </xf>
    <xf numFmtId="169" fontId="12" fillId="0" borderId="13" xfId="653" applyNumberFormat="1" applyFont="1" applyFill="1" applyBorder="1" applyAlignment="1" applyProtection="1">
      <alignment horizontal="right"/>
    </xf>
    <xf numFmtId="186" fontId="12" fillId="0" borderId="13" xfId="654" applyNumberFormat="1" applyFont="1" applyFill="1" applyBorder="1" applyAlignment="1">
      <alignment horizontal="right"/>
    </xf>
    <xf numFmtId="169" fontId="12" fillId="0" borderId="15" xfId="653" applyNumberFormat="1" applyFont="1" applyFill="1" applyBorder="1" applyAlignment="1" applyProtection="1">
      <alignment horizontal="left"/>
    </xf>
    <xf numFmtId="0" fontId="72" fillId="0" borderId="0" xfId="653" applyFont="1" applyAlignment="1">
      <alignment vertical="center"/>
    </xf>
    <xf numFmtId="0" fontId="17" fillId="0" borderId="0" xfId="653" applyFont="1" applyFill="1" applyBorder="1"/>
    <xf numFmtId="0" fontId="17" fillId="0" borderId="0" xfId="653" applyFont="1" applyFill="1"/>
    <xf numFmtId="0" fontId="17" fillId="0" borderId="14" xfId="653" applyFont="1" applyFill="1" applyBorder="1"/>
    <xf numFmtId="0" fontId="17" fillId="53" borderId="0" xfId="653" applyFont="1" applyFill="1" applyBorder="1"/>
    <xf numFmtId="0" fontId="3" fillId="53" borderId="0" xfId="653" applyFill="1" applyAlignment="1">
      <alignment horizontal="center"/>
    </xf>
    <xf numFmtId="172" fontId="17" fillId="53" borderId="0" xfId="656" applyNumberFormat="1" applyFont="1" applyFill="1" applyBorder="1"/>
    <xf numFmtId="0" fontId="3" fillId="53" borderId="0" xfId="653" applyFill="1"/>
    <xf numFmtId="3" fontId="17" fillId="53" borderId="0" xfId="653" applyNumberFormat="1" applyFont="1" applyFill="1"/>
    <xf numFmtId="169" fontId="17" fillId="53" borderId="0" xfId="653" applyNumberFormat="1" applyFont="1" applyFill="1" applyAlignment="1">
      <alignment horizontal="center"/>
    </xf>
    <xf numFmtId="169" fontId="17" fillId="53" borderId="0" xfId="653" applyNumberFormat="1" applyFont="1" applyFill="1"/>
    <xf numFmtId="0" fontId="15" fillId="53" borderId="17" xfId="653" applyFont="1" applyFill="1" applyBorder="1" applyAlignment="1">
      <alignment horizontal="left" vertical="center" wrapText="1"/>
    </xf>
    <xf numFmtId="3" fontId="15" fillId="53" borderId="0" xfId="653" applyNumberFormat="1" applyFont="1" applyFill="1" applyBorder="1"/>
    <xf numFmtId="169" fontId="15" fillId="53" borderId="0" xfId="653" applyNumberFormat="1" applyFont="1" applyFill="1" applyBorder="1" applyAlignment="1">
      <alignment horizontal="center"/>
    </xf>
    <xf numFmtId="0" fontId="17" fillId="53" borderId="17" xfId="653" applyFont="1" applyFill="1" applyBorder="1" applyAlignment="1">
      <alignment horizontal="left" vertical="center" wrapText="1"/>
    </xf>
    <xf numFmtId="3" fontId="93" fillId="53" borderId="0" xfId="655" applyNumberFormat="1" applyFont="1" applyFill="1" applyBorder="1" applyAlignment="1">
      <alignment horizontal="right" vertical="center"/>
    </xf>
    <xf numFmtId="176" fontId="93" fillId="53" borderId="0" xfId="655" applyNumberFormat="1" applyFont="1" applyFill="1" applyBorder="1" applyAlignment="1">
      <alignment horizontal="center" vertical="center"/>
    </xf>
    <xf numFmtId="3" fontId="17" fillId="0" borderId="0" xfId="653" applyNumberFormat="1" applyFont="1" applyFill="1" applyBorder="1"/>
    <xf numFmtId="0" fontId="17" fillId="0" borderId="0" xfId="653" applyFont="1" applyFill="1" applyBorder="1" applyAlignment="1">
      <alignment vertical="center"/>
    </xf>
    <xf numFmtId="0" fontId="15" fillId="0" borderId="0" xfId="653" applyFont="1" applyFill="1" applyBorder="1" applyAlignment="1">
      <alignment vertical="center"/>
    </xf>
    <xf numFmtId="0" fontId="7" fillId="0" borderId="0" xfId="653" applyFont="1" applyFill="1" applyBorder="1" applyAlignment="1">
      <alignment vertical="center"/>
    </xf>
    <xf numFmtId="0" fontId="52" fillId="0" borderId="0" xfId="653" applyFont="1" applyBorder="1" applyAlignment="1">
      <alignment horizontal="left" vertical="center" wrapText="1"/>
    </xf>
    <xf numFmtId="0" fontId="52" fillId="0" borderId="18" xfId="653" applyFont="1" applyBorder="1" applyAlignment="1">
      <alignment horizontal="left" vertical="center" wrapText="1"/>
    </xf>
    <xf numFmtId="0" fontId="15" fillId="0" borderId="20" xfId="653" applyFont="1" applyFill="1" applyBorder="1"/>
    <xf numFmtId="0" fontId="15" fillId="0" borderId="21" xfId="653" applyFont="1" applyFill="1" applyBorder="1"/>
    <xf numFmtId="0" fontId="15" fillId="0" borderId="19" xfId="653" applyFont="1" applyFill="1" applyBorder="1"/>
    <xf numFmtId="0" fontId="127" fillId="0" borderId="0" xfId="653" applyFont="1"/>
    <xf numFmtId="0" fontId="128" fillId="0" borderId="0" xfId="653" applyFont="1" applyAlignment="1">
      <alignment horizontal="justify" vertical="center"/>
    </xf>
    <xf numFmtId="0" fontId="49" fillId="55" borderId="12" xfId="653" applyFont="1" applyFill="1" applyBorder="1" applyAlignment="1">
      <alignment horizontal="center" vertical="center" wrapText="1"/>
    </xf>
    <xf numFmtId="187" fontId="49" fillId="55" borderId="12" xfId="654" applyNumberFormat="1" applyFont="1" applyFill="1" applyBorder="1" applyAlignment="1">
      <alignment horizontal="center" vertical="center" wrapText="1"/>
    </xf>
    <xf numFmtId="0" fontId="49" fillId="53" borderId="25" xfId="653" applyFont="1" applyFill="1" applyBorder="1" applyAlignment="1">
      <alignment horizontal="left" vertical="center" wrapText="1"/>
    </xf>
    <xf numFmtId="0" fontId="49" fillId="53" borderId="25" xfId="653" applyFont="1" applyFill="1" applyBorder="1" applyAlignment="1">
      <alignment horizontal="left" wrapText="1"/>
    </xf>
    <xf numFmtId="171" fontId="126" fillId="53" borderId="17" xfId="654" applyNumberFormat="1" applyFont="1" applyFill="1" applyBorder="1" applyAlignment="1">
      <alignment vertical="center"/>
    </xf>
    <xf numFmtId="169" fontId="49" fillId="53" borderId="0" xfId="653" applyNumberFormat="1" applyFont="1" applyFill="1" applyBorder="1" applyAlignment="1">
      <alignment vertical="center"/>
    </xf>
    <xf numFmtId="3" fontId="49" fillId="53" borderId="18" xfId="653" applyNumberFormat="1" applyFont="1" applyFill="1" applyBorder="1" applyAlignment="1">
      <alignment vertical="center"/>
    </xf>
    <xf numFmtId="171" fontId="126" fillId="53" borderId="24" xfId="654" applyNumberFormat="1" applyFont="1" applyFill="1" applyBorder="1" applyAlignment="1">
      <alignment vertical="center"/>
    </xf>
    <xf numFmtId="169" fontId="49" fillId="53" borderId="23" xfId="653" applyNumberFormat="1" applyFont="1" applyFill="1" applyBorder="1" applyAlignment="1">
      <alignment horizontal="center" vertical="center"/>
    </xf>
    <xf numFmtId="3" fontId="49" fillId="53" borderId="22" xfId="653" applyNumberFormat="1" applyFont="1" applyFill="1" applyBorder="1" applyAlignment="1">
      <alignment vertical="center"/>
    </xf>
    <xf numFmtId="171" fontId="126" fillId="53" borderId="17" xfId="654" applyNumberFormat="1" applyFont="1" applyFill="1" applyBorder="1" applyAlignment="1">
      <alignment horizontal="right" vertical="center"/>
    </xf>
    <xf numFmtId="169" fontId="49" fillId="53" borderId="0" xfId="653" applyNumberFormat="1" applyFont="1" applyFill="1" applyBorder="1" applyAlignment="1">
      <alignment horizontal="center" vertical="center"/>
    </xf>
    <xf numFmtId="169" fontId="49" fillId="53" borderId="17" xfId="653" applyNumberFormat="1" applyFont="1" applyFill="1" applyBorder="1" applyAlignment="1">
      <alignment horizontal="center" vertical="center"/>
    </xf>
    <xf numFmtId="169" fontId="49" fillId="53" borderId="18" xfId="653" applyNumberFormat="1" applyFont="1" applyFill="1" applyBorder="1" applyAlignment="1">
      <alignment horizontal="center" vertical="center"/>
    </xf>
    <xf numFmtId="2" fontId="15" fillId="0" borderId="0" xfId="653" applyNumberFormat="1" applyFont="1" applyFill="1" applyBorder="1"/>
    <xf numFmtId="2" fontId="15" fillId="0" borderId="0" xfId="656" applyNumberFormat="1" applyFont="1" applyFill="1" applyBorder="1"/>
    <xf numFmtId="169" fontId="17" fillId="0" borderId="0" xfId="653" applyNumberFormat="1" applyFont="1" applyFill="1" applyBorder="1"/>
    <xf numFmtId="0" fontId="50" fillId="63" borderId="13" xfId="653" applyFont="1" applyFill="1" applyBorder="1" applyAlignment="1">
      <alignment horizontal="left" vertical="center" wrapText="1"/>
    </xf>
    <xf numFmtId="3" fontId="50" fillId="54" borderId="17" xfId="653" applyNumberFormat="1" applyFont="1" applyFill="1" applyBorder="1" applyAlignment="1">
      <alignment vertical="center"/>
    </xf>
    <xf numFmtId="169" fontId="50" fillId="54" borderId="0" xfId="653" applyNumberFormat="1" applyFont="1" applyFill="1" applyBorder="1" applyAlignment="1">
      <alignment vertical="center"/>
    </xf>
    <xf numFmtId="3" fontId="50" fillId="54" borderId="18" xfId="653" applyNumberFormat="1" applyFont="1" applyFill="1" applyBorder="1" applyAlignment="1">
      <alignment vertical="center"/>
    </xf>
    <xf numFmtId="169" fontId="50" fillId="54" borderId="0" xfId="653" applyNumberFormat="1" applyFont="1" applyFill="1" applyBorder="1" applyAlignment="1">
      <alignment horizontal="center" vertical="center"/>
    </xf>
    <xf numFmtId="3" fontId="50" fillId="54" borderId="17" xfId="653" applyNumberFormat="1" applyFont="1" applyFill="1" applyBorder="1" applyAlignment="1">
      <alignment horizontal="right" vertical="center"/>
    </xf>
    <xf numFmtId="169" fontId="50" fillId="54" borderId="17" xfId="653" applyNumberFormat="1" applyFont="1" applyFill="1" applyBorder="1" applyAlignment="1">
      <alignment horizontal="center" vertical="center"/>
    </xf>
    <xf numFmtId="169" fontId="50" fillId="54" borderId="18" xfId="653" applyNumberFormat="1" applyFont="1" applyFill="1" applyBorder="1" applyAlignment="1">
      <alignment horizontal="center" vertical="center"/>
    </xf>
    <xf numFmtId="0" fontId="50" fillId="53" borderId="13" xfId="653" applyFont="1" applyFill="1" applyBorder="1" applyAlignment="1">
      <alignment horizontal="left" vertical="center" wrapText="1"/>
    </xf>
    <xf numFmtId="3" fontId="50" fillId="53" borderId="17" xfId="653" applyNumberFormat="1" applyFont="1" applyFill="1" applyBorder="1" applyAlignment="1">
      <alignment vertical="center"/>
    </xf>
    <xf numFmtId="169" fontId="50" fillId="53" borderId="0" xfId="653" applyNumberFormat="1" applyFont="1" applyFill="1" applyBorder="1" applyAlignment="1">
      <alignment vertical="center"/>
    </xf>
    <xf numFmtId="3" fontId="50" fillId="53" borderId="18" xfId="653" applyNumberFormat="1" applyFont="1" applyFill="1" applyBorder="1" applyAlignment="1">
      <alignment vertical="center"/>
    </xf>
    <xf numFmtId="169" fontId="50" fillId="53" borderId="0" xfId="653" applyNumberFormat="1" applyFont="1" applyFill="1" applyBorder="1" applyAlignment="1">
      <alignment horizontal="center" vertical="center"/>
    </xf>
    <xf numFmtId="3" fontId="50" fillId="53" borderId="17" xfId="653" applyNumberFormat="1" applyFont="1" applyFill="1" applyBorder="1" applyAlignment="1">
      <alignment horizontal="right" vertical="center"/>
    </xf>
    <xf numFmtId="169" fontId="50" fillId="53" borderId="17" xfId="653" applyNumberFormat="1" applyFont="1" applyFill="1" applyBorder="1" applyAlignment="1">
      <alignment horizontal="center" vertical="center"/>
    </xf>
    <xf numFmtId="169" fontId="50" fillId="53" borderId="18" xfId="653" applyNumberFormat="1" applyFont="1" applyFill="1" applyBorder="1" applyAlignment="1">
      <alignment horizontal="center" vertical="center"/>
    </xf>
    <xf numFmtId="0" fontId="50" fillId="63" borderId="15" xfId="653" applyFont="1" applyFill="1" applyBorder="1" applyAlignment="1">
      <alignment horizontal="left" vertical="center" wrapText="1"/>
    </xf>
    <xf numFmtId="3" fontId="50" fillId="54" borderId="20" xfId="653" applyNumberFormat="1" applyFont="1" applyFill="1" applyBorder="1" applyAlignment="1">
      <alignment vertical="center"/>
    </xf>
    <xf numFmtId="169" fontId="50" fillId="54" borderId="21" xfId="653" applyNumberFormat="1" applyFont="1" applyFill="1" applyBorder="1" applyAlignment="1">
      <alignment vertical="center"/>
    </xf>
    <xf numFmtId="3" fontId="50" fillId="54" borderId="19" xfId="653" applyNumberFormat="1" applyFont="1" applyFill="1" applyBorder="1" applyAlignment="1">
      <alignment vertical="center"/>
    </xf>
    <xf numFmtId="169" fontId="50" fillId="54" borderId="21" xfId="653" applyNumberFormat="1" applyFont="1" applyFill="1" applyBorder="1" applyAlignment="1">
      <alignment horizontal="center" vertical="center"/>
    </xf>
    <xf numFmtId="3" fontId="50" fillId="54" borderId="20" xfId="653" applyNumberFormat="1" applyFont="1" applyFill="1" applyBorder="1" applyAlignment="1">
      <alignment horizontal="right" vertical="center"/>
    </xf>
    <xf numFmtId="169" fontId="50" fillId="54" borderId="20" xfId="653" applyNumberFormat="1" applyFont="1" applyFill="1" applyBorder="1" applyAlignment="1">
      <alignment horizontal="center" vertical="center"/>
    </xf>
    <xf numFmtId="169" fontId="50" fillId="54" borderId="19" xfId="653" applyNumberFormat="1" applyFont="1" applyFill="1" applyBorder="1" applyAlignment="1">
      <alignment horizontal="center" vertical="center"/>
    </xf>
    <xf numFmtId="0" fontId="17" fillId="53" borderId="0" xfId="653" applyFont="1" applyFill="1" applyBorder="1" applyAlignment="1">
      <alignment horizontal="left" vertical="center" wrapText="1"/>
    </xf>
    <xf numFmtId="4" fontId="93" fillId="53" borderId="0" xfId="655" applyNumberFormat="1" applyFont="1" applyFill="1" applyBorder="1" applyAlignment="1">
      <alignment horizontal="right" vertical="center"/>
    </xf>
    <xf numFmtId="0" fontId="50" fillId="0" borderId="17" xfId="653" applyFont="1" applyBorder="1"/>
    <xf numFmtId="0" fontId="50" fillId="0" borderId="0" xfId="653" applyFont="1" applyBorder="1"/>
    <xf numFmtId="0" fontId="50" fillId="0" borderId="18" xfId="653" applyFont="1" applyBorder="1"/>
    <xf numFmtId="0" fontId="52" fillId="0" borderId="17" xfId="653" applyFont="1" applyBorder="1" applyAlignment="1">
      <alignment horizontal="left" vertical="center"/>
    </xf>
    <xf numFmtId="0" fontId="52" fillId="0" borderId="0" xfId="653" applyFont="1" applyBorder="1" applyAlignment="1">
      <alignment horizontal="left" vertical="center"/>
    </xf>
    <xf numFmtId="0" fontId="129" fillId="53" borderId="0" xfId="653" applyFont="1" applyFill="1" applyAlignment="1">
      <alignment vertical="center"/>
    </xf>
    <xf numFmtId="0" fontId="15" fillId="53" borderId="0" xfId="653" applyFont="1" applyFill="1"/>
    <xf numFmtId="0" fontId="15" fillId="0" borderId="0" xfId="653" applyFont="1"/>
    <xf numFmtId="0" fontId="48" fillId="54" borderId="0" xfId="653" applyFont="1" applyFill="1" applyAlignment="1">
      <alignment vertical="center" wrapText="1"/>
    </xf>
    <xf numFmtId="0" fontId="48" fillId="53" borderId="0" xfId="653" applyFont="1" applyFill="1"/>
    <xf numFmtId="0" fontId="48" fillId="53" borderId="0" xfId="653" applyFont="1" applyFill="1" applyAlignment="1">
      <alignment horizontal="center" vertical="center" wrapText="1"/>
    </xf>
    <xf numFmtId="0" fontId="48" fillId="53" borderId="0" xfId="653" applyFont="1" applyFill="1" applyAlignment="1">
      <alignment vertical="center" wrapText="1"/>
    </xf>
    <xf numFmtId="0" fontId="48" fillId="54" borderId="0" xfId="653" applyFont="1" applyFill="1" applyAlignment="1">
      <alignment horizontal="left" vertical="center" wrapText="1"/>
    </xf>
    <xf numFmtId="3" fontId="48" fillId="54" borderId="0" xfId="653" applyNumberFormat="1" applyFont="1" applyFill="1" applyAlignment="1">
      <alignment horizontal="left"/>
    </xf>
    <xf numFmtId="3" fontId="48" fillId="53" borderId="0" xfId="653" applyNumberFormat="1" applyFont="1" applyFill="1" applyAlignment="1">
      <alignment horizontal="left"/>
    </xf>
    <xf numFmtId="0" fontId="15" fillId="53" borderId="0" xfId="653" applyFont="1" applyFill="1" applyBorder="1"/>
    <xf numFmtId="0" fontId="48" fillId="53" borderId="21" xfId="653" applyFont="1" applyFill="1" applyBorder="1"/>
    <xf numFmtId="0" fontId="15" fillId="53" borderId="21" xfId="653" applyFont="1" applyFill="1" applyBorder="1"/>
    <xf numFmtId="0" fontId="121" fillId="53" borderId="0" xfId="653" applyFont="1" applyFill="1" applyAlignment="1">
      <alignment horizontal="center" vertical="center" wrapText="1"/>
    </xf>
    <xf numFmtId="0" fontId="121" fillId="54" borderId="0" xfId="653" applyFont="1" applyFill="1" applyAlignment="1">
      <alignment horizontal="center" vertical="center" wrapText="1"/>
    </xf>
    <xf numFmtId="3" fontId="81" fillId="54" borderId="0" xfId="653" applyNumberFormat="1" applyFont="1" applyFill="1" applyBorder="1" applyAlignment="1">
      <alignment horizontal="right" vertical="center" wrapText="1"/>
    </xf>
    <xf numFmtId="3" fontId="81" fillId="54" borderId="23" xfId="653" applyNumberFormat="1" applyFont="1" applyFill="1" applyBorder="1" applyAlignment="1">
      <alignment horizontal="right" vertical="center" wrapText="1"/>
    </xf>
    <xf numFmtId="169" fontId="81" fillId="54" borderId="23" xfId="653" applyNumberFormat="1" applyFont="1" applyFill="1" applyBorder="1" applyAlignment="1">
      <alignment horizontal="right" vertical="center" wrapText="1"/>
    </xf>
    <xf numFmtId="3" fontId="15" fillId="53" borderId="0" xfId="656" applyNumberFormat="1" applyFont="1" applyFill="1" applyBorder="1" applyAlignment="1">
      <alignment horizontal="right"/>
    </xf>
    <xf numFmtId="169" fontId="15" fillId="53" borderId="0" xfId="656" applyNumberFormat="1" applyFont="1" applyFill="1" applyBorder="1" applyAlignment="1">
      <alignment horizontal="right"/>
    </xf>
    <xf numFmtId="169" fontId="81" fillId="54" borderId="0" xfId="653" applyNumberFormat="1" applyFont="1" applyFill="1" applyBorder="1" applyAlignment="1">
      <alignment horizontal="right" vertical="center" wrapText="1"/>
    </xf>
    <xf numFmtId="3" fontId="15" fillId="54" borderId="0" xfId="656" applyNumberFormat="1" applyFont="1" applyFill="1" applyBorder="1" applyAlignment="1">
      <alignment horizontal="right"/>
    </xf>
    <xf numFmtId="169" fontId="15" fillId="54" borderId="0" xfId="656" applyNumberFormat="1" applyFont="1" applyFill="1" applyBorder="1" applyAlignment="1">
      <alignment horizontal="right"/>
    </xf>
    <xf numFmtId="0" fontId="121" fillId="53" borderId="21" xfId="653" applyFont="1" applyFill="1" applyBorder="1" applyAlignment="1">
      <alignment horizontal="center" vertical="center" wrapText="1"/>
    </xf>
    <xf numFmtId="3" fontId="15" fillId="53" borderId="21" xfId="656" applyNumberFormat="1" applyFont="1" applyFill="1" applyBorder="1" applyAlignment="1">
      <alignment horizontal="right"/>
    </xf>
    <xf numFmtId="169" fontId="15" fillId="53" borderId="21" xfId="656" applyNumberFormat="1" applyFont="1" applyFill="1" applyBorder="1" applyAlignment="1">
      <alignment horizontal="right"/>
    </xf>
    <xf numFmtId="0" fontId="15" fillId="53" borderId="0" xfId="653" applyFont="1" applyFill="1" applyAlignment="1">
      <alignment vertical="center"/>
    </xf>
    <xf numFmtId="0" fontId="15" fillId="53" borderId="24" xfId="653" applyFont="1" applyFill="1" applyBorder="1" applyAlignment="1">
      <alignment horizontal="left" vertical="center"/>
    </xf>
    <xf numFmtId="0" fontId="15" fillId="53" borderId="23" xfId="653" applyFont="1" applyFill="1" applyBorder="1" applyAlignment="1">
      <alignment horizontal="left" vertical="center"/>
    </xf>
    <xf numFmtId="0" fontId="15" fillId="53" borderId="22" xfId="653" applyFont="1" applyFill="1" applyBorder="1" applyAlignment="1">
      <alignment horizontal="left" vertical="center"/>
    </xf>
    <xf numFmtId="0" fontId="121" fillId="53" borderId="14" xfId="653" applyFont="1" applyFill="1" applyBorder="1" applyAlignment="1">
      <alignment horizontal="center" vertical="center" wrapText="1"/>
    </xf>
    <xf numFmtId="169" fontId="121" fillId="53" borderId="14" xfId="653" applyNumberFormat="1" applyFont="1" applyFill="1" applyBorder="1" applyAlignment="1">
      <alignment horizontal="center" vertical="center" wrapText="1"/>
    </xf>
    <xf numFmtId="0" fontId="76" fillId="53" borderId="0" xfId="653" applyFont="1" applyFill="1"/>
    <xf numFmtId="0" fontId="121" fillId="53" borderId="0" xfId="653" applyFont="1" applyFill="1" applyBorder="1" applyAlignment="1">
      <alignment horizontal="center" vertical="center" wrapText="1"/>
    </xf>
    <xf numFmtId="3" fontId="48" fillId="54" borderId="23" xfId="656" applyNumberFormat="1" applyFont="1" applyFill="1" applyBorder="1" applyAlignment="1">
      <alignment vertical="center"/>
    </xf>
    <xf numFmtId="3" fontId="15" fillId="54" borderId="23" xfId="656" applyNumberFormat="1" applyFont="1" applyFill="1" applyBorder="1" applyAlignment="1">
      <alignment vertical="center"/>
    </xf>
    <xf numFmtId="169" fontId="15" fillId="54" borderId="23" xfId="656" applyNumberFormat="1" applyFont="1" applyFill="1" applyBorder="1" applyAlignment="1">
      <alignment vertical="center"/>
    </xf>
    <xf numFmtId="3" fontId="48" fillId="53" borderId="0" xfId="656" applyNumberFormat="1" applyFont="1" applyFill="1" applyBorder="1" applyAlignment="1">
      <alignment vertical="center"/>
    </xf>
    <xf numFmtId="3" fontId="15" fillId="53" borderId="0" xfId="656" applyNumberFormat="1" applyFont="1" applyFill="1" applyBorder="1" applyAlignment="1">
      <alignment vertical="center"/>
    </xf>
    <xf numFmtId="169" fontId="15" fillId="53" borderId="0" xfId="656" applyNumberFormat="1" applyFont="1" applyFill="1" applyBorder="1" applyAlignment="1">
      <alignment vertical="center"/>
    </xf>
    <xf numFmtId="3" fontId="48" fillId="54" borderId="0" xfId="656" applyNumberFormat="1" applyFont="1" applyFill="1" applyBorder="1" applyAlignment="1">
      <alignment vertical="center"/>
    </xf>
    <xf numFmtId="3" fontId="15" fillId="54" borderId="0" xfId="656" applyNumberFormat="1" applyFont="1" applyFill="1" applyBorder="1" applyAlignment="1">
      <alignment vertical="center"/>
    </xf>
    <xf numFmtId="169" fontId="15" fillId="54" borderId="0" xfId="656" applyNumberFormat="1" applyFont="1" applyFill="1" applyBorder="1" applyAlignment="1">
      <alignment vertical="center"/>
    </xf>
    <xf numFmtId="3" fontId="48" fillId="54" borderId="21" xfId="656" applyNumberFormat="1" applyFont="1" applyFill="1" applyBorder="1" applyAlignment="1">
      <alignment vertical="center"/>
    </xf>
    <xf numFmtId="3" fontId="15" fillId="54" borderId="21" xfId="656" applyNumberFormat="1" applyFont="1" applyFill="1" applyBorder="1" applyAlignment="1">
      <alignment vertical="center"/>
    </xf>
    <xf numFmtId="169" fontId="15" fillId="54" borderId="21" xfId="656" applyNumberFormat="1" applyFont="1" applyFill="1" applyBorder="1" applyAlignment="1">
      <alignment vertical="center"/>
    </xf>
    <xf numFmtId="0" fontId="72" fillId="53" borderId="24" xfId="653" applyFont="1" applyFill="1" applyBorder="1"/>
    <xf numFmtId="0" fontId="76" fillId="53" borderId="23" xfId="653" applyFont="1" applyFill="1" applyBorder="1"/>
    <xf numFmtId="0" fontId="76" fillId="53" borderId="22" xfId="653" applyFont="1" applyFill="1" applyBorder="1"/>
    <xf numFmtId="0" fontId="76" fillId="53" borderId="21" xfId="653" applyFont="1" applyFill="1" applyBorder="1"/>
    <xf numFmtId="0" fontId="76" fillId="53" borderId="19" xfId="653" applyFont="1" applyFill="1" applyBorder="1"/>
    <xf numFmtId="0" fontId="10" fillId="53" borderId="0" xfId="631" applyFont="1" applyFill="1" applyAlignment="1">
      <alignment horizontal="left" vertical="top"/>
    </xf>
    <xf numFmtId="0" fontId="130" fillId="53" borderId="0" xfId="159" applyFont="1" applyFill="1" applyAlignment="1" applyProtection="1">
      <alignment horizontal="center" vertical="center" wrapText="1"/>
    </xf>
    <xf numFmtId="0" fontId="50" fillId="53" borderId="0" xfId="631" applyFont="1" applyFill="1" applyAlignment="1">
      <alignment horizontal="left" vertical="top"/>
    </xf>
    <xf numFmtId="0" fontId="50" fillId="53" borderId="0" xfId="631" applyFont="1" applyFill="1" applyBorder="1" applyAlignment="1">
      <alignment horizontal="center" vertical="top"/>
    </xf>
    <xf numFmtId="0" fontId="131" fillId="0" borderId="0" xfId="653" applyFont="1" applyBorder="1"/>
    <xf numFmtId="0" fontId="131" fillId="0" borderId="0" xfId="653" applyFont="1" applyBorder="1" applyAlignment="1">
      <alignment horizontal="center"/>
    </xf>
    <xf numFmtId="0" fontId="49" fillId="0" borderId="23" xfId="631" applyFont="1" applyFill="1" applyBorder="1" applyAlignment="1">
      <alignment horizontal="center" vertical="center"/>
    </xf>
    <xf numFmtId="0" fontId="131" fillId="0" borderId="0" xfId="653" applyFont="1"/>
    <xf numFmtId="0" fontId="49" fillId="0" borderId="0" xfId="631" applyFont="1" applyFill="1" applyBorder="1" applyAlignment="1">
      <alignment horizontal="center" vertical="center" wrapText="1"/>
    </xf>
    <xf numFmtId="0" fontId="49" fillId="56" borderId="21" xfId="631" applyFont="1" applyFill="1" applyBorder="1" applyAlignment="1">
      <alignment horizontal="center" vertical="center"/>
    </xf>
    <xf numFmtId="0" fontId="50" fillId="56" borderId="14" xfId="631" applyFont="1" applyFill="1" applyBorder="1" applyAlignment="1">
      <alignment horizontal="center" vertical="center"/>
    </xf>
    <xf numFmtId="0" fontId="50" fillId="0" borderId="0" xfId="631" applyFont="1" applyFill="1" applyBorder="1" applyAlignment="1">
      <alignment horizontal="center" vertical="center"/>
    </xf>
    <xf numFmtId="0" fontId="50" fillId="56" borderId="16" xfId="631" applyFont="1" applyFill="1" applyBorder="1" applyAlignment="1">
      <alignment horizontal="center" vertical="center"/>
    </xf>
    <xf numFmtId="0" fontId="101" fillId="53" borderId="24" xfId="631" applyFont="1" applyFill="1" applyBorder="1" applyAlignment="1">
      <alignment horizontal="left" vertical="center"/>
    </xf>
    <xf numFmtId="0" fontId="49" fillId="62" borderId="16" xfId="631" applyFont="1" applyFill="1" applyBorder="1" applyAlignment="1">
      <alignment vertical="center"/>
    </xf>
    <xf numFmtId="171" fontId="101" fillId="53" borderId="24" xfId="654" applyNumberFormat="1" applyFont="1" applyFill="1" applyBorder="1" applyAlignment="1">
      <alignment horizontal="left" vertical="center"/>
    </xf>
    <xf numFmtId="173" fontId="49" fillId="62" borderId="14" xfId="654" applyNumberFormat="1" applyFont="1" applyFill="1" applyBorder="1" applyAlignment="1">
      <alignment vertical="center"/>
    </xf>
    <xf numFmtId="171" fontId="101" fillId="53" borderId="14" xfId="654" applyNumberFormat="1" applyFont="1" applyFill="1" applyBorder="1" applyAlignment="1">
      <alignment horizontal="left" vertical="center"/>
    </xf>
    <xf numFmtId="171" fontId="49" fillId="62" borderId="14" xfId="654" applyNumberFormat="1" applyFont="1" applyFill="1" applyBorder="1" applyAlignment="1">
      <alignment vertical="center"/>
    </xf>
    <xf numFmtId="173" fontId="101" fillId="53" borderId="14" xfId="654" applyNumberFormat="1" applyFont="1" applyFill="1" applyBorder="1" applyAlignment="1">
      <alignment horizontal="left" vertical="center"/>
    </xf>
    <xf numFmtId="173" fontId="49" fillId="0" borderId="0" xfId="654" applyNumberFormat="1" applyFont="1" applyFill="1" applyBorder="1" applyAlignment="1">
      <alignment vertical="center"/>
    </xf>
    <xf numFmtId="171" fontId="49" fillId="62" borderId="16" xfId="654" applyNumberFormat="1" applyFont="1" applyFill="1" applyBorder="1" applyAlignment="1">
      <alignment vertical="center"/>
    </xf>
    <xf numFmtId="0" fontId="49" fillId="53" borderId="18" xfId="631" applyFont="1" applyFill="1" applyBorder="1" applyAlignment="1">
      <alignment horizontal="left" vertical="center"/>
    </xf>
    <xf numFmtId="173" fontId="49" fillId="53" borderId="0" xfId="654" applyNumberFormat="1" applyFont="1" applyFill="1" applyBorder="1" applyAlignment="1">
      <alignment horizontal="left" vertical="center"/>
    </xf>
    <xf numFmtId="171" fontId="101" fillId="53" borderId="23" xfId="654" applyNumberFormat="1" applyFont="1" applyFill="1" applyBorder="1" applyAlignment="1">
      <alignment horizontal="left" vertical="center"/>
    </xf>
    <xf numFmtId="171" fontId="49" fillId="53" borderId="23" xfId="654" applyNumberFormat="1" applyFont="1" applyFill="1" applyBorder="1" applyAlignment="1">
      <alignment horizontal="left" vertical="center"/>
    </xf>
    <xf numFmtId="173" fontId="101" fillId="53" borderId="23" xfId="654" applyNumberFormat="1" applyFont="1" applyFill="1" applyBorder="1" applyAlignment="1">
      <alignment horizontal="left" vertical="center"/>
    </xf>
    <xf numFmtId="173" fontId="49" fillId="53" borderId="23" xfId="654" applyNumberFormat="1" applyFont="1" applyFill="1" applyBorder="1" applyAlignment="1">
      <alignment horizontal="left" vertical="center"/>
    </xf>
    <xf numFmtId="173" fontId="49" fillId="0" borderId="0" xfId="654" applyNumberFormat="1" applyFont="1" applyFill="1" applyBorder="1" applyAlignment="1">
      <alignment horizontal="left" vertical="center"/>
    </xf>
    <xf numFmtId="171" fontId="49" fillId="53" borderId="22" xfId="654" applyNumberFormat="1" applyFont="1" applyFill="1" applyBorder="1" applyAlignment="1">
      <alignment horizontal="left" vertical="center"/>
    </xf>
    <xf numFmtId="0" fontId="10" fillId="53" borderId="17" xfId="653" applyFont="1" applyFill="1" applyBorder="1" applyAlignment="1">
      <alignment horizontal="center" vertical="center"/>
    </xf>
    <xf numFmtId="0" fontId="50" fillId="62" borderId="18" xfId="653" applyFont="1" applyFill="1" applyBorder="1" applyAlignment="1">
      <alignment horizontal="left" vertical="center"/>
    </xf>
    <xf numFmtId="171" fontId="10" fillId="53" borderId="17" xfId="654" applyNumberFormat="1" applyFont="1" applyFill="1" applyBorder="1" applyAlignment="1">
      <alignment horizontal="center" vertical="center"/>
    </xf>
    <xf numFmtId="173" fontId="50" fillId="62" borderId="0" xfId="654" applyNumberFormat="1" applyFont="1" applyFill="1" applyBorder="1" applyAlignment="1">
      <alignment horizontal="left" vertical="center"/>
    </xf>
    <xf numFmtId="171" fontId="10" fillId="53" borderId="0" xfId="654" applyNumberFormat="1" applyFont="1" applyFill="1" applyBorder="1" applyAlignment="1">
      <alignment horizontal="center" vertical="center"/>
    </xf>
    <xf numFmtId="171" fontId="50" fillId="62" borderId="0" xfId="654" applyNumberFormat="1" applyFont="1" applyFill="1" applyBorder="1" applyAlignment="1">
      <alignment horizontal="left" vertical="center"/>
    </xf>
    <xf numFmtId="173" fontId="10" fillId="53" borderId="0" xfId="654" applyNumberFormat="1" applyFont="1" applyFill="1" applyBorder="1" applyAlignment="1">
      <alignment horizontal="center" vertical="center"/>
    </xf>
    <xf numFmtId="173" fontId="50" fillId="0" borderId="0" xfId="654" applyNumberFormat="1" applyFont="1" applyFill="1" applyBorder="1" applyAlignment="1">
      <alignment horizontal="left" vertical="center"/>
    </xf>
    <xf numFmtId="171" fontId="50" fillId="62" borderId="18" xfId="654" applyNumberFormat="1" applyFont="1" applyFill="1" applyBorder="1" applyAlignment="1">
      <alignment horizontal="left" vertical="center"/>
    </xf>
    <xf numFmtId="0" fontId="67" fillId="0" borderId="0" xfId="653" applyFont="1"/>
    <xf numFmtId="1" fontId="10" fillId="54" borderId="17" xfId="656" applyNumberFormat="1" applyFont="1" applyFill="1" applyBorder="1" applyAlignment="1">
      <alignment horizontal="center" vertical="center"/>
    </xf>
    <xf numFmtId="1" fontId="10" fillId="54" borderId="18" xfId="656" applyNumberFormat="1" applyFont="1" applyFill="1" applyBorder="1" applyAlignment="1">
      <alignment horizontal="left" vertical="center"/>
    </xf>
    <xf numFmtId="171" fontId="10" fillId="54" borderId="17" xfId="654" applyNumberFormat="1" applyFont="1" applyFill="1" applyBorder="1" applyAlignment="1">
      <alignment horizontal="center" vertical="center"/>
    </xf>
    <xf numFmtId="173" fontId="10" fillId="54" borderId="0" xfId="654" applyNumberFormat="1" applyFont="1" applyFill="1" applyBorder="1" applyAlignment="1">
      <alignment horizontal="left" vertical="center"/>
    </xf>
    <xf numFmtId="171" fontId="10" fillId="54" borderId="0" xfId="654" applyNumberFormat="1" applyFont="1" applyFill="1" applyBorder="1" applyAlignment="1">
      <alignment horizontal="center" vertical="center"/>
    </xf>
    <xf numFmtId="171" fontId="10" fillId="54" borderId="0" xfId="654" applyNumberFormat="1" applyFont="1" applyFill="1" applyBorder="1" applyAlignment="1">
      <alignment horizontal="left" vertical="center"/>
    </xf>
    <xf numFmtId="173" fontId="10" fillId="54" borderId="0" xfId="654" applyNumberFormat="1" applyFont="1" applyFill="1" applyBorder="1" applyAlignment="1">
      <alignment horizontal="center" vertical="center"/>
    </xf>
    <xf numFmtId="173" fontId="10" fillId="0" borderId="0" xfId="654" applyNumberFormat="1" applyFont="1" applyFill="1" applyBorder="1" applyAlignment="1">
      <alignment horizontal="left" vertical="center"/>
    </xf>
    <xf numFmtId="171" fontId="10" fillId="54" borderId="18" xfId="654" applyNumberFormat="1" applyFont="1" applyFill="1" applyBorder="1" applyAlignment="1">
      <alignment horizontal="left" vertical="center"/>
    </xf>
    <xf numFmtId="1" fontId="10" fillId="54" borderId="20" xfId="656" applyNumberFormat="1" applyFont="1" applyFill="1" applyBorder="1" applyAlignment="1">
      <alignment horizontal="center" vertical="center"/>
    </xf>
    <xf numFmtId="1" fontId="10" fillId="54" borderId="19" xfId="656" applyNumberFormat="1" applyFont="1" applyFill="1" applyBorder="1" applyAlignment="1">
      <alignment horizontal="left" vertical="center"/>
    </xf>
    <xf numFmtId="171" fontId="10" fillId="54" borderId="20" xfId="654" applyNumberFormat="1" applyFont="1" applyFill="1" applyBorder="1" applyAlignment="1">
      <alignment horizontal="center" vertical="center"/>
    </xf>
    <xf numFmtId="173" fontId="10" fillId="54" borderId="21" xfId="654" applyNumberFormat="1" applyFont="1" applyFill="1" applyBorder="1" applyAlignment="1">
      <alignment horizontal="left" vertical="center"/>
    </xf>
    <xf numFmtId="171" fontId="10" fillId="54" borderId="21" xfId="654" applyNumberFormat="1" applyFont="1" applyFill="1" applyBorder="1" applyAlignment="1">
      <alignment horizontal="center" vertical="center"/>
    </xf>
    <xf numFmtId="171" fontId="10" fillId="54" borderId="21" xfId="654" applyNumberFormat="1" applyFont="1" applyFill="1" applyBorder="1" applyAlignment="1">
      <alignment horizontal="left" vertical="center"/>
    </xf>
    <xf numFmtId="173" fontId="10" fillId="54" borderId="21" xfId="654" applyNumberFormat="1" applyFont="1" applyFill="1" applyBorder="1" applyAlignment="1">
      <alignment horizontal="center" vertical="center"/>
    </xf>
    <xf numFmtId="171" fontId="10" fillId="54" borderId="19" xfId="654" applyNumberFormat="1" applyFont="1" applyFill="1" applyBorder="1" applyAlignment="1">
      <alignment horizontal="left" vertical="center"/>
    </xf>
    <xf numFmtId="0" fontId="101" fillId="53" borderId="17" xfId="631" applyFont="1" applyFill="1" applyBorder="1" applyAlignment="1">
      <alignment horizontal="left" vertical="center"/>
    </xf>
    <xf numFmtId="171" fontId="101" fillId="53" borderId="17" xfId="654" applyNumberFormat="1" applyFont="1" applyFill="1" applyBorder="1" applyAlignment="1">
      <alignment horizontal="left" vertical="center"/>
    </xf>
    <xf numFmtId="171" fontId="101" fillId="53" borderId="0" xfId="654" applyNumberFormat="1" applyFont="1" applyFill="1" applyBorder="1" applyAlignment="1">
      <alignment horizontal="left" vertical="center"/>
    </xf>
    <xf numFmtId="171" fontId="49" fillId="53" borderId="0" xfId="654" applyNumberFormat="1" applyFont="1" applyFill="1" applyBorder="1" applyAlignment="1">
      <alignment horizontal="left" vertical="center"/>
    </xf>
    <xf numFmtId="173" fontId="101" fillId="53" borderId="0" xfId="654" applyNumberFormat="1" applyFont="1" applyFill="1" applyBorder="1" applyAlignment="1">
      <alignment horizontal="left" vertical="center"/>
    </xf>
    <xf numFmtId="171" fontId="49" fillId="53" borderId="18" xfId="654" applyNumberFormat="1" applyFont="1" applyFill="1" applyBorder="1" applyAlignment="1">
      <alignment horizontal="left" vertical="center"/>
    </xf>
    <xf numFmtId="0" fontId="50" fillId="62" borderId="18" xfId="653" applyFont="1" applyFill="1" applyBorder="1" applyAlignment="1">
      <alignment vertical="center"/>
    </xf>
    <xf numFmtId="173" fontId="50" fillId="62" borderId="0" xfId="654" applyNumberFormat="1" applyFont="1" applyFill="1" applyBorder="1" applyAlignment="1">
      <alignment vertical="center"/>
    </xf>
    <xf numFmtId="171" fontId="50" fillId="62" borderId="0" xfId="654" applyNumberFormat="1" applyFont="1" applyFill="1" applyBorder="1" applyAlignment="1">
      <alignment vertical="center"/>
    </xf>
    <xf numFmtId="173" fontId="50" fillId="0" borderId="0" xfId="654" applyNumberFormat="1" applyFont="1" applyFill="1" applyBorder="1" applyAlignment="1">
      <alignment vertical="center"/>
    </xf>
    <xf numFmtId="171" fontId="50" fillId="62" borderId="18" xfId="654" applyNumberFormat="1" applyFont="1" applyFill="1" applyBorder="1" applyAlignment="1">
      <alignment vertical="center"/>
    </xf>
    <xf numFmtId="0" fontId="10" fillId="54" borderId="17" xfId="653" applyFont="1" applyFill="1" applyBorder="1" applyAlignment="1">
      <alignment horizontal="center" vertical="center"/>
    </xf>
    <xf numFmtId="0" fontId="50" fillId="54" borderId="18" xfId="653" applyFont="1" applyFill="1" applyBorder="1" applyAlignment="1">
      <alignment vertical="center"/>
    </xf>
    <xf numFmtId="173" fontId="50" fillId="54" borderId="0" xfId="654" applyNumberFormat="1" applyFont="1" applyFill="1" applyBorder="1" applyAlignment="1">
      <alignment vertical="center"/>
    </xf>
    <xf numFmtId="171" fontId="50" fillId="54" borderId="0" xfId="654" applyNumberFormat="1" applyFont="1" applyFill="1" applyBorder="1" applyAlignment="1">
      <alignment vertical="center"/>
    </xf>
    <xf numFmtId="171" fontId="50" fillId="54" borderId="18" xfId="654" applyNumberFormat="1" applyFont="1" applyFill="1" applyBorder="1" applyAlignment="1">
      <alignment vertical="center"/>
    </xf>
    <xf numFmtId="0" fontId="10" fillId="54" borderId="20" xfId="653" applyFont="1" applyFill="1" applyBorder="1" applyAlignment="1">
      <alignment horizontal="center" vertical="center"/>
    </xf>
    <xf numFmtId="0" fontId="50" fillId="54" borderId="19" xfId="653" applyFont="1" applyFill="1" applyBorder="1" applyAlignment="1">
      <alignment vertical="center"/>
    </xf>
    <xf numFmtId="173" fontId="50" fillId="54" borderId="21" xfId="654" applyNumberFormat="1" applyFont="1" applyFill="1" applyBorder="1" applyAlignment="1">
      <alignment vertical="center"/>
    </xf>
    <xf numFmtId="171" fontId="50" fillId="54" borderId="21" xfId="654" applyNumberFormat="1" applyFont="1" applyFill="1" applyBorder="1" applyAlignment="1">
      <alignment vertical="center"/>
    </xf>
    <xf numFmtId="171" fontId="50" fillId="54" borderId="19" xfId="654" applyNumberFormat="1" applyFont="1" applyFill="1" applyBorder="1" applyAlignment="1">
      <alignment vertical="center"/>
    </xf>
    <xf numFmtId="0" fontId="49" fillId="62" borderId="18" xfId="653" applyFont="1" applyFill="1" applyBorder="1" applyAlignment="1">
      <alignment vertical="center"/>
    </xf>
    <xf numFmtId="173" fontId="49" fillId="62" borderId="0" xfId="654" applyNumberFormat="1" applyFont="1" applyFill="1" applyBorder="1" applyAlignment="1">
      <alignment vertical="center"/>
    </xf>
    <xf numFmtId="171" fontId="49" fillId="62" borderId="0" xfId="654" applyNumberFormat="1" applyFont="1" applyFill="1" applyBorder="1" applyAlignment="1">
      <alignment vertical="center"/>
    </xf>
    <xf numFmtId="171" fontId="49" fillId="62" borderId="18" xfId="654" applyNumberFormat="1" applyFont="1" applyFill="1" applyBorder="1" applyAlignment="1">
      <alignment vertical="center"/>
    </xf>
    <xf numFmtId="0" fontId="10" fillId="54" borderId="18" xfId="653" applyFont="1" applyFill="1" applyBorder="1" applyAlignment="1">
      <alignment horizontal="left" vertical="center"/>
    </xf>
    <xf numFmtId="0" fontId="10" fillId="53" borderId="18" xfId="653" applyFont="1" applyFill="1" applyBorder="1" applyAlignment="1">
      <alignment horizontal="left" vertical="center"/>
    </xf>
    <xf numFmtId="173" fontId="10" fillId="53" borderId="0" xfId="654" applyNumberFormat="1" applyFont="1" applyFill="1" applyBorder="1" applyAlignment="1">
      <alignment horizontal="left" vertical="center"/>
    </xf>
    <xf numFmtId="171" fontId="10" fillId="53" borderId="0" xfId="654" applyNumberFormat="1" applyFont="1" applyFill="1" applyBorder="1" applyAlignment="1">
      <alignment horizontal="left" vertical="center"/>
    </xf>
    <xf numFmtId="171" fontId="10" fillId="53" borderId="18" xfId="654" applyNumberFormat="1" applyFont="1" applyFill="1" applyBorder="1" applyAlignment="1">
      <alignment horizontal="left" vertical="center"/>
    </xf>
    <xf numFmtId="0" fontId="10" fillId="54" borderId="19" xfId="653" applyFont="1" applyFill="1" applyBorder="1" applyAlignment="1">
      <alignment horizontal="left" vertical="center"/>
    </xf>
    <xf numFmtId="173" fontId="10" fillId="0" borderId="21" xfId="654" applyNumberFormat="1" applyFont="1" applyFill="1" applyBorder="1" applyAlignment="1">
      <alignment horizontal="left" vertical="center"/>
    </xf>
    <xf numFmtId="0" fontId="67" fillId="0" borderId="24" xfId="653" applyFont="1" applyBorder="1"/>
    <xf numFmtId="0" fontId="67" fillId="0" borderId="23" xfId="653" applyFont="1" applyBorder="1"/>
    <xf numFmtId="0" fontId="67" fillId="0" borderId="22" xfId="653" applyFont="1" applyBorder="1"/>
    <xf numFmtId="0" fontId="52" fillId="53" borderId="17" xfId="653" applyFont="1" applyFill="1" applyBorder="1" applyAlignment="1">
      <alignment horizontal="left" vertical="center"/>
    </xf>
    <xf numFmtId="0" fontId="67" fillId="0" borderId="0" xfId="653" applyFont="1" applyBorder="1"/>
    <xf numFmtId="0" fontId="67" fillId="0" borderId="18" xfId="653" applyFont="1" applyBorder="1"/>
    <xf numFmtId="0" fontId="52" fillId="53" borderId="17" xfId="653" applyFont="1" applyFill="1" applyBorder="1" applyAlignment="1">
      <alignment horizontal="left" vertical="top"/>
    </xf>
    <xf numFmtId="0" fontId="53" fillId="53" borderId="17" xfId="653" applyFont="1" applyFill="1" applyBorder="1" applyAlignment="1">
      <alignment horizontal="left" vertical="top"/>
    </xf>
    <xf numFmtId="0" fontId="67" fillId="0" borderId="20" xfId="653" applyFont="1" applyBorder="1"/>
    <xf numFmtId="0" fontId="67" fillId="0" borderId="21" xfId="653" applyFont="1" applyBorder="1"/>
    <xf numFmtId="0" fontId="67" fillId="0" borderId="19" xfId="653" applyFont="1" applyBorder="1"/>
    <xf numFmtId="171" fontId="101" fillId="53" borderId="16" xfId="654" applyNumberFormat="1" applyFont="1" applyFill="1" applyBorder="1" applyAlignment="1">
      <alignment horizontal="left" vertical="center"/>
    </xf>
    <xf numFmtId="171" fontId="101" fillId="53" borderId="22" xfId="654" applyNumberFormat="1" applyFont="1" applyFill="1" applyBorder="1" applyAlignment="1">
      <alignment horizontal="left" vertical="center"/>
    </xf>
    <xf numFmtId="171" fontId="10" fillId="53" borderId="18" xfId="654" applyNumberFormat="1" applyFont="1" applyFill="1" applyBorder="1" applyAlignment="1">
      <alignment horizontal="center" vertical="center"/>
    </xf>
    <xf numFmtId="171" fontId="10" fillId="54" borderId="18" xfId="654" applyNumberFormat="1" applyFont="1" applyFill="1" applyBorder="1" applyAlignment="1">
      <alignment horizontal="center" vertical="center"/>
    </xf>
    <xf numFmtId="171" fontId="10" fillId="54" borderId="19" xfId="654" applyNumberFormat="1" applyFont="1" applyFill="1" applyBorder="1" applyAlignment="1">
      <alignment horizontal="center" vertical="center"/>
    </xf>
    <xf numFmtId="171" fontId="101" fillId="53" borderId="18" xfId="654" applyNumberFormat="1" applyFont="1" applyFill="1" applyBorder="1" applyAlignment="1">
      <alignment horizontal="left" vertical="center"/>
    </xf>
    <xf numFmtId="0" fontId="10" fillId="53" borderId="0" xfId="631" applyFont="1" applyFill="1" applyAlignment="1">
      <alignment horizontal="center" vertical="top"/>
    </xf>
    <xf numFmtId="0" fontId="50" fillId="53" borderId="0" xfId="631" applyFont="1" applyFill="1" applyAlignment="1">
      <alignment horizontal="center" vertical="top"/>
    </xf>
    <xf numFmtId="0" fontId="49" fillId="0" borderId="0" xfId="631" applyFont="1" applyFill="1" applyBorder="1" applyAlignment="1">
      <alignment horizontal="center" vertical="center"/>
    </xf>
    <xf numFmtId="171" fontId="49" fillId="0" borderId="0" xfId="654" applyNumberFormat="1" applyFont="1" applyFill="1" applyBorder="1" applyAlignment="1">
      <alignment vertical="center"/>
    </xf>
    <xf numFmtId="171" fontId="49" fillId="62" borderId="14" xfId="654" applyNumberFormat="1" applyFont="1" applyFill="1" applyBorder="1" applyAlignment="1">
      <alignment horizontal="center" vertical="center"/>
    </xf>
    <xf numFmtId="171" fontId="49" fillId="0" borderId="0" xfId="654" applyNumberFormat="1" applyFont="1" applyFill="1" applyBorder="1" applyAlignment="1">
      <alignment horizontal="left" vertical="center"/>
    </xf>
    <xf numFmtId="171" fontId="49" fillId="53" borderId="23" xfId="654" applyNumberFormat="1" applyFont="1" applyFill="1" applyBorder="1" applyAlignment="1">
      <alignment horizontal="center" vertical="center"/>
    </xf>
    <xf numFmtId="171" fontId="50" fillId="0" borderId="0" xfId="654" applyNumberFormat="1" applyFont="1" applyFill="1" applyBorder="1" applyAlignment="1">
      <alignment horizontal="left" vertical="center"/>
    </xf>
    <xf numFmtId="171" fontId="50" fillId="62" borderId="0" xfId="654" applyNumberFormat="1" applyFont="1" applyFill="1" applyBorder="1" applyAlignment="1">
      <alignment horizontal="center" vertical="center"/>
    </xf>
    <xf numFmtId="171" fontId="10" fillId="0" borderId="0" xfId="654" applyNumberFormat="1" applyFont="1" applyFill="1" applyBorder="1" applyAlignment="1">
      <alignment horizontal="left" vertical="center"/>
    </xf>
    <xf numFmtId="171" fontId="49" fillId="53" borderId="0" xfId="654" applyNumberFormat="1" applyFont="1" applyFill="1" applyBorder="1" applyAlignment="1">
      <alignment horizontal="center" vertical="center"/>
    </xf>
    <xf numFmtId="171" fontId="50" fillId="0" borderId="0" xfId="654" applyNumberFormat="1" applyFont="1" applyFill="1" applyBorder="1" applyAlignment="1">
      <alignment vertical="center"/>
    </xf>
    <xf numFmtId="171" fontId="50" fillId="54" borderId="0" xfId="654" applyNumberFormat="1" applyFont="1" applyFill="1" applyBorder="1" applyAlignment="1">
      <alignment horizontal="center" vertical="center"/>
    </xf>
    <xf numFmtId="171" fontId="50" fillId="54" borderId="21" xfId="654" applyNumberFormat="1" applyFont="1" applyFill="1" applyBorder="1" applyAlignment="1">
      <alignment horizontal="center" vertical="center"/>
    </xf>
    <xf numFmtId="171" fontId="49" fillId="62" borderId="0" xfId="654" applyNumberFormat="1" applyFont="1" applyFill="1" applyBorder="1" applyAlignment="1">
      <alignment horizontal="center" vertical="center"/>
    </xf>
    <xf numFmtId="171" fontId="10" fillId="0" borderId="21" xfId="654" applyNumberFormat="1" applyFont="1" applyFill="1" applyBorder="1" applyAlignment="1">
      <alignment horizontal="left" vertical="center"/>
    </xf>
    <xf numFmtId="0" fontId="67" fillId="0" borderId="23" xfId="653" applyFont="1" applyBorder="1" applyAlignment="1">
      <alignment horizontal="center"/>
    </xf>
    <xf numFmtId="0" fontId="67" fillId="0" borderId="0" xfId="653" applyFont="1" applyBorder="1" applyAlignment="1">
      <alignment horizontal="center"/>
    </xf>
    <xf numFmtId="0" fontId="67" fillId="0" borderId="21" xfId="653" applyFont="1" applyBorder="1" applyAlignment="1">
      <alignment horizontal="center"/>
    </xf>
    <xf numFmtId="0" fontId="67" fillId="0" borderId="0" xfId="653" applyFont="1" applyAlignment="1">
      <alignment horizontal="center"/>
    </xf>
    <xf numFmtId="0" fontId="48" fillId="54" borderId="17" xfId="653" quotePrefix="1" applyFont="1" applyFill="1" applyBorder="1" applyAlignment="1"/>
    <xf numFmtId="0" fontId="48" fillId="54" borderId="0" xfId="653" quotePrefix="1" applyFont="1" applyFill="1" applyBorder="1" applyAlignment="1"/>
    <xf numFmtId="0" fontId="117" fillId="53" borderId="0" xfId="652" applyFont="1" applyFill="1" applyBorder="1" applyAlignment="1"/>
    <xf numFmtId="0" fontId="48" fillId="55" borderId="0" xfId="653" applyFont="1" applyFill="1" applyBorder="1" applyAlignment="1">
      <alignment horizontal="center" vertical="center" wrapText="1"/>
    </xf>
    <xf numFmtId="0" fontId="48" fillId="55" borderId="23" xfId="653" applyFont="1" applyFill="1" applyBorder="1" applyAlignment="1">
      <alignment horizontal="center" vertical="center" wrapText="1"/>
    </xf>
    <xf numFmtId="0" fontId="48" fillId="55" borderId="18" xfId="653" applyFont="1" applyFill="1" applyBorder="1" applyAlignment="1">
      <alignment horizontal="center" vertical="center" wrapText="1"/>
    </xf>
    <xf numFmtId="0" fontId="48" fillId="53" borderId="24" xfId="653" applyFont="1" applyFill="1" applyBorder="1" applyAlignment="1">
      <alignment horizontal="left" vertical="center" wrapText="1"/>
    </xf>
    <xf numFmtId="3" fontId="75" fillId="53" borderId="24" xfId="655" applyNumberFormat="1" applyFont="1" applyFill="1" applyBorder="1" applyAlignment="1">
      <alignment vertical="center"/>
    </xf>
    <xf numFmtId="169" fontId="48" fillId="53" borderId="23" xfId="653" applyNumberFormat="1" applyFont="1" applyFill="1" applyBorder="1" applyAlignment="1">
      <alignment horizontal="right" vertical="center"/>
    </xf>
    <xf numFmtId="3" fontId="48" fillId="53" borderId="23" xfId="653" applyNumberFormat="1" applyFont="1" applyFill="1" applyBorder="1" applyAlignment="1">
      <alignment horizontal="right"/>
    </xf>
    <xf numFmtId="176" fontId="75" fillId="53" borderId="24" xfId="655" applyNumberFormat="1" applyFont="1" applyFill="1" applyBorder="1" applyAlignment="1">
      <alignment horizontal="center" vertical="center"/>
    </xf>
    <xf numFmtId="176" fontId="75" fillId="53" borderId="23" xfId="655" applyNumberFormat="1" applyFont="1" applyFill="1" applyBorder="1" applyAlignment="1">
      <alignment horizontal="center" vertical="center"/>
    </xf>
    <xf numFmtId="176" fontId="75" fillId="53" borderId="22" xfId="655" applyNumberFormat="1" applyFont="1" applyFill="1" applyBorder="1" applyAlignment="1">
      <alignment horizontal="center" vertical="center"/>
    </xf>
    <xf numFmtId="0" fontId="15" fillId="63" borderId="17" xfId="653" applyFont="1" applyFill="1" applyBorder="1" applyAlignment="1">
      <alignment horizontal="left" vertical="center" wrapText="1"/>
    </xf>
    <xf numFmtId="3" fontId="15" fillId="54" borderId="17" xfId="653" applyNumberFormat="1" applyFont="1" applyFill="1" applyBorder="1" applyAlignment="1"/>
    <xf numFmtId="176" fontId="15" fillId="54" borderId="0" xfId="653" applyNumberFormat="1" applyFont="1" applyFill="1" applyBorder="1" applyAlignment="1">
      <alignment vertical="center"/>
    </xf>
    <xf numFmtId="3" fontId="15" fillId="54" borderId="0" xfId="653" applyNumberFormat="1" applyFont="1" applyFill="1" applyBorder="1" applyAlignment="1"/>
    <xf numFmtId="176" fontId="15" fillId="54" borderId="17" xfId="653" applyNumberFormat="1" applyFont="1" applyFill="1" applyBorder="1" applyAlignment="1"/>
    <xf numFmtId="176" fontId="15" fillId="54" borderId="0" xfId="653" applyNumberFormat="1" applyFont="1" applyFill="1" applyBorder="1" applyAlignment="1"/>
    <xf numFmtId="176" fontId="15" fillId="54" borderId="18" xfId="653" applyNumberFormat="1" applyFont="1" applyFill="1" applyBorder="1" applyAlignment="1"/>
    <xf numFmtId="3" fontId="15" fillId="53" borderId="17" xfId="653" applyNumberFormat="1" applyFont="1" applyFill="1" applyBorder="1" applyAlignment="1"/>
    <xf numFmtId="3" fontId="15" fillId="53" borderId="0" xfId="653" applyNumberFormat="1" applyFont="1" applyFill="1" applyBorder="1" applyAlignment="1">
      <alignment vertical="center"/>
    </xf>
    <xf numFmtId="3" fontId="15" fillId="53" borderId="0" xfId="653" applyNumberFormat="1" applyFont="1" applyFill="1" applyBorder="1" applyAlignment="1"/>
    <xf numFmtId="176" fontId="15" fillId="53" borderId="17" xfId="653" applyNumberFormat="1" applyFont="1" applyFill="1" applyBorder="1" applyAlignment="1"/>
    <xf numFmtId="3" fontId="15" fillId="53" borderId="18" xfId="653" applyNumberFormat="1" applyFont="1" applyFill="1" applyBorder="1" applyAlignment="1"/>
    <xf numFmtId="3" fontId="15" fillId="54" borderId="0" xfId="653" applyNumberFormat="1" applyFont="1" applyFill="1" applyBorder="1" applyAlignment="1">
      <alignment vertical="center"/>
    </xf>
    <xf numFmtId="3" fontId="15" fillId="54" borderId="18" xfId="653" applyNumberFormat="1" applyFont="1" applyFill="1" applyBorder="1" applyAlignment="1"/>
    <xf numFmtId="0" fontId="15" fillId="53" borderId="20" xfId="653" applyFont="1" applyFill="1" applyBorder="1" applyAlignment="1">
      <alignment horizontal="left" vertical="center" wrapText="1"/>
    </xf>
    <xf numFmtId="3" fontId="15" fillId="53" borderId="20" xfId="653" applyNumberFormat="1" applyFont="1" applyFill="1" applyBorder="1" applyAlignment="1">
      <alignment horizontal="right"/>
    </xf>
    <xf numFmtId="3" fontId="15" fillId="53" borderId="21" xfId="653" applyNumberFormat="1" applyFont="1" applyFill="1" applyBorder="1" applyAlignment="1">
      <alignment horizontal="right" vertical="center"/>
    </xf>
    <xf numFmtId="3" fontId="15" fillId="53" borderId="21" xfId="653" applyNumberFormat="1" applyFont="1" applyFill="1" applyBorder="1" applyAlignment="1">
      <alignment horizontal="right"/>
    </xf>
    <xf numFmtId="176" fontId="15" fillId="53" borderId="20" xfId="653" applyNumberFormat="1" applyFont="1" applyFill="1" applyBorder="1" applyAlignment="1">
      <alignment horizontal="right"/>
    </xf>
    <xf numFmtId="3" fontId="15" fillId="53" borderId="19" xfId="653" applyNumberFormat="1" applyFont="1" applyFill="1" applyBorder="1" applyAlignment="1">
      <alignment horizontal="right"/>
    </xf>
    <xf numFmtId="0" fontId="15" fillId="0" borderId="0" xfId="653" applyFont="1" applyBorder="1"/>
    <xf numFmtId="0" fontId="75" fillId="0" borderId="0" xfId="653" applyFont="1" applyBorder="1" applyAlignment="1">
      <alignment vertical="center"/>
    </xf>
    <xf numFmtId="0" fontId="15" fillId="0" borderId="18" xfId="653" applyFont="1" applyBorder="1"/>
    <xf numFmtId="0" fontId="15" fillId="0" borderId="17" xfId="653" applyFont="1" applyBorder="1" applyAlignment="1">
      <alignment horizontal="left" vertical="center" wrapText="1"/>
    </xf>
    <xf numFmtId="0" fontId="15" fillId="0" borderId="0" xfId="653" applyFont="1" applyBorder="1" applyAlignment="1">
      <alignment horizontal="left" vertical="center" wrapText="1"/>
    </xf>
    <xf numFmtId="0" fontId="15" fillId="0" borderId="18" xfId="653" applyFont="1" applyBorder="1" applyAlignment="1">
      <alignment horizontal="left" vertical="center" wrapText="1"/>
    </xf>
    <xf numFmtId="0" fontId="134" fillId="56" borderId="12" xfId="653" applyFont="1" applyFill="1" applyBorder="1" applyAlignment="1">
      <alignment horizontal="center" vertical="center" wrapText="1"/>
    </xf>
    <xf numFmtId="167" fontId="72" fillId="53" borderId="0" xfId="166" applyFont="1" applyFill="1"/>
    <xf numFmtId="167" fontId="75" fillId="53" borderId="21" xfId="166" applyFont="1" applyFill="1" applyBorder="1" applyAlignment="1">
      <alignment horizontal="center" vertical="center"/>
    </xf>
    <xf numFmtId="167" fontId="75" fillId="53" borderId="19" xfId="166" applyFont="1" applyFill="1" applyBorder="1" applyAlignment="1">
      <alignment horizontal="center" vertical="center"/>
    </xf>
    <xf numFmtId="171" fontId="126" fillId="56" borderId="36" xfId="166" applyNumberFormat="1" applyFont="1" applyFill="1" applyBorder="1" applyAlignment="1">
      <alignment horizontal="center"/>
    </xf>
    <xf numFmtId="171" fontId="126" fillId="56" borderId="37" xfId="166" applyNumberFormat="1" applyFont="1" applyFill="1" applyBorder="1" applyAlignment="1">
      <alignment horizontal="center"/>
    </xf>
    <xf numFmtId="171" fontId="50" fillId="54" borderId="39" xfId="166" applyNumberFormat="1" applyFont="1" applyFill="1" applyBorder="1"/>
    <xf numFmtId="171" fontId="50" fillId="54" borderId="40" xfId="166" applyNumberFormat="1" applyFont="1" applyFill="1" applyBorder="1"/>
    <xf numFmtId="171" fontId="50" fillId="53" borderId="0" xfId="166" applyNumberFormat="1" applyFont="1" applyFill="1" applyBorder="1"/>
    <xf numFmtId="171" fontId="50" fillId="53" borderId="18" xfId="166" applyNumberFormat="1" applyFont="1" applyFill="1" applyBorder="1"/>
    <xf numFmtId="171" fontId="135" fillId="54" borderId="39" xfId="166" applyNumberFormat="1" applyFont="1" applyFill="1" applyBorder="1"/>
    <xf numFmtId="171" fontId="135" fillId="54" borderId="40" xfId="166" applyNumberFormat="1" applyFont="1" applyFill="1" applyBorder="1"/>
    <xf numFmtId="171" fontId="135" fillId="53" borderId="0" xfId="166" applyNumberFormat="1" applyFont="1" applyFill="1" applyBorder="1"/>
    <xf numFmtId="171" fontId="135" fillId="53" borderId="18" xfId="166" applyNumberFormat="1" applyFont="1" applyFill="1" applyBorder="1"/>
    <xf numFmtId="171" fontId="126" fillId="56" borderId="45" xfId="166" applyNumberFormat="1" applyFont="1" applyFill="1" applyBorder="1" applyAlignment="1">
      <alignment horizontal="center"/>
    </xf>
    <xf numFmtId="171" fontId="126" fillId="56" borderId="46" xfId="166" applyNumberFormat="1" applyFont="1" applyFill="1" applyBorder="1" applyAlignment="1">
      <alignment horizontal="center"/>
    </xf>
    <xf numFmtId="167" fontId="50" fillId="53" borderId="0" xfId="166" applyFont="1" applyFill="1" applyBorder="1"/>
    <xf numFmtId="167" fontId="50" fillId="53" borderId="18" xfId="166" applyFont="1" applyFill="1" applyBorder="1"/>
    <xf numFmtId="173" fontId="126" fillId="56" borderId="45" xfId="166" applyNumberFormat="1" applyFont="1" applyFill="1" applyBorder="1" applyAlignment="1">
      <alignment horizontal="center"/>
    </xf>
    <xf numFmtId="173" fontId="126" fillId="56" borderId="46" xfId="166" applyNumberFormat="1" applyFont="1" applyFill="1" applyBorder="1" applyAlignment="1">
      <alignment horizontal="center"/>
    </xf>
    <xf numFmtId="173" fontId="126" fillId="56" borderId="48" xfId="166" applyNumberFormat="1" applyFont="1" applyFill="1" applyBorder="1" applyAlignment="1">
      <alignment horizontal="center"/>
    </xf>
    <xf numFmtId="173" fontId="126" fillId="56" borderId="49" xfId="166" applyNumberFormat="1" applyFont="1" applyFill="1" applyBorder="1" applyAlignment="1">
      <alignment horizontal="center"/>
    </xf>
    <xf numFmtId="0" fontId="10" fillId="53" borderId="0" xfId="0" applyFont="1" applyFill="1" applyAlignment="1">
      <alignment horizontal="center" vertical="top"/>
    </xf>
    <xf numFmtId="0" fontId="10" fillId="53" borderId="0" xfId="0" applyFont="1" applyFill="1" applyAlignment="1">
      <alignment horizontal="left" vertical="top"/>
    </xf>
    <xf numFmtId="0" fontId="10" fillId="64" borderId="0" xfId="0" applyFont="1" applyFill="1" applyAlignment="1">
      <alignment horizontal="center" vertical="top"/>
    </xf>
    <xf numFmtId="0" fontId="49" fillId="56" borderId="14" xfId="0" applyFont="1" applyFill="1" applyBorder="1" applyAlignment="1">
      <alignment horizontal="center" vertical="center" wrapText="1"/>
    </xf>
    <xf numFmtId="0" fontId="50" fillId="56" borderId="21" xfId="0" applyFont="1" applyFill="1" applyBorder="1" applyAlignment="1">
      <alignment horizontal="center" vertical="center" wrapText="1"/>
    </xf>
    <xf numFmtId="0" fontId="50" fillId="56" borderId="14" xfId="0" applyFont="1" applyFill="1" applyBorder="1" applyAlignment="1">
      <alignment horizontal="center" vertical="center" wrapText="1"/>
    </xf>
    <xf numFmtId="0" fontId="50" fillId="56" borderId="16" xfId="0" applyFont="1" applyFill="1" applyBorder="1" applyAlignment="1">
      <alignment horizontal="center" vertical="center" wrapText="1"/>
    </xf>
    <xf numFmtId="49" fontId="10" fillId="53" borderId="17" xfId="0" applyNumberFormat="1" applyFont="1" applyFill="1" applyBorder="1" applyAlignment="1">
      <alignment horizontal="left" vertical="top"/>
    </xf>
    <xf numFmtId="188" fontId="10" fillId="53" borderId="0" xfId="175" applyNumberFormat="1" applyFont="1" applyFill="1" applyBorder="1" applyAlignment="1">
      <alignment horizontal="right" vertical="center"/>
    </xf>
    <xf numFmtId="175" fontId="10" fillId="53" borderId="0" xfId="175" applyNumberFormat="1" applyFont="1" applyFill="1" applyBorder="1" applyAlignment="1">
      <alignment horizontal="right" vertical="center"/>
    </xf>
    <xf numFmtId="10" fontId="10" fillId="53" borderId="0" xfId="423" applyNumberFormat="1" applyFont="1" applyFill="1" applyBorder="1" applyAlignment="1">
      <alignment horizontal="center" vertical="center"/>
    </xf>
    <xf numFmtId="172" fontId="10" fillId="53" borderId="0" xfId="423" applyNumberFormat="1" applyFont="1" applyFill="1" applyBorder="1" applyAlignment="1">
      <alignment horizontal="center" vertical="center"/>
    </xf>
    <xf numFmtId="172" fontId="10" fillId="53" borderId="18" xfId="423" applyNumberFormat="1" applyFont="1" applyFill="1" applyBorder="1" applyAlignment="1">
      <alignment horizontal="center" vertical="center"/>
    </xf>
    <xf numFmtId="49" fontId="10" fillId="54" borderId="17" xfId="0" applyNumberFormat="1" applyFont="1" applyFill="1" applyBorder="1" applyAlignment="1">
      <alignment horizontal="left" vertical="top"/>
    </xf>
    <xf numFmtId="188" fontId="10" fillId="54" borderId="0" xfId="175" applyNumberFormat="1" applyFont="1" applyFill="1" applyBorder="1" applyAlignment="1">
      <alignment horizontal="right" vertical="center"/>
    </xf>
    <xf numFmtId="175" fontId="10" fillId="54" borderId="0" xfId="175" applyNumberFormat="1" applyFont="1" applyFill="1" applyBorder="1" applyAlignment="1">
      <alignment horizontal="right" vertical="center"/>
    </xf>
    <xf numFmtId="172" fontId="10" fillId="54" borderId="0" xfId="423" applyNumberFormat="1" applyFont="1" applyFill="1" applyBorder="1" applyAlignment="1">
      <alignment horizontal="center" vertical="center"/>
    </xf>
    <xf numFmtId="172" fontId="10" fillId="54" borderId="18" xfId="423" applyNumberFormat="1" applyFont="1" applyFill="1" applyBorder="1" applyAlignment="1">
      <alignment horizontal="center" vertical="center"/>
    </xf>
    <xf numFmtId="49" fontId="10" fillId="53" borderId="20" xfId="0" applyNumberFormat="1" applyFont="1" applyFill="1" applyBorder="1" applyAlignment="1">
      <alignment horizontal="left" vertical="top"/>
    </xf>
    <xf numFmtId="188" fontId="10" fillId="53" borderId="21" xfId="175" applyNumberFormat="1" applyFont="1" applyFill="1" applyBorder="1" applyAlignment="1">
      <alignment horizontal="right" vertical="center"/>
    </xf>
    <xf numFmtId="175" fontId="10" fillId="53" borderId="21" xfId="175" applyNumberFormat="1" applyFont="1" applyFill="1" applyBorder="1" applyAlignment="1">
      <alignment horizontal="right" vertical="center"/>
    </xf>
    <xf numFmtId="172" fontId="10" fillId="53" borderId="21" xfId="423" applyNumberFormat="1" applyFont="1" applyFill="1" applyBorder="1" applyAlignment="1">
      <alignment horizontal="center" vertical="center"/>
    </xf>
    <xf numFmtId="172" fontId="10" fillId="53" borderId="19" xfId="423" applyNumberFormat="1" applyFont="1" applyFill="1" applyBorder="1" applyAlignment="1">
      <alignment horizontal="center" vertical="center"/>
    </xf>
    <xf numFmtId="0" fontId="10" fillId="53" borderId="21" xfId="0" applyFont="1" applyFill="1" applyBorder="1" applyAlignment="1">
      <alignment horizontal="left" vertical="top"/>
    </xf>
    <xf numFmtId="0" fontId="10" fillId="53" borderId="14" xfId="0" applyFont="1" applyFill="1" applyBorder="1" applyAlignment="1">
      <alignment horizontal="left" vertical="top"/>
    </xf>
    <xf numFmtId="0" fontId="15" fillId="53" borderId="24" xfId="631" applyFont="1" applyFill="1" applyBorder="1" applyAlignment="1">
      <alignment horizontal="left"/>
    </xf>
    <xf numFmtId="0" fontId="10" fillId="53" borderId="23" xfId="631" applyFont="1" applyFill="1" applyBorder="1" applyAlignment="1">
      <alignment horizontal="left"/>
    </xf>
    <xf numFmtId="0" fontId="10" fillId="53" borderId="18" xfId="631" applyFont="1" applyFill="1" applyBorder="1" applyAlignment="1">
      <alignment horizontal="left"/>
    </xf>
    <xf numFmtId="0" fontId="10" fillId="53" borderId="0" xfId="631" applyFont="1" applyFill="1" applyAlignment="1">
      <alignment horizontal="left"/>
    </xf>
    <xf numFmtId="49" fontId="53" fillId="53" borderId="17" xfId="631" applyNumberFormat="1" applyFont="1" applyFill="1" applyBorder="1" applyAlignment="1">
      <alignment horizontal="left" vertical="center"/>
    </xf>
    <xf numFmtId="0" fontId="73" fillId="53" borderId="0" xfId="0" applyFont="1" applyFill="1" applyAlignment="1">
      <alignment vertical="center"/>
    </xf>
    <xf numFmtId="182" fontId="73" fillId="53" borderId="0" xfId="172" applyFont="1" applyFill="1" applyBorder="1" applyAlignment="1">
      <alignment vertical="center"/>
    </xf>
    <xf numFmtId="182" fontId="73" fillId="53" borderId="18" xfId="172" applyFont="1" applyFill="1" applyBorder="1" applyAlignment="1">
      <alignment vertical="center"/>
    </xf>
    <xf numFmtId="182" fontId="73" fillId="53" borderId="0" xfId="172" applyFont="1" applyFill="1" applyAlignment="1">
      <alignment vertical="center"/>
    </xf>
    <xf numFmtId="0" fontId="6" fillId="53" borderId="0" xfId="631" applyFill="1"/>
    <xf numFmtId="0" fontId="10" fillId="53" borderId="17" xfId="0" applyFont="1" applyFill="1" applyBorder="1" applyAlignment="1">
      <alignment horizontal="left" vertical="top"/>
    </xf>
    <xf numFmtId="0" fontId="10" fillId="53" borderId="18" xfId="0" applyFont="1" applyFill="1" applyBorder="1" applyAlignment="1">
      <alignment horizontal="left" vertical="top"/>
    </xf>
    <xf numFmtId="0" fontId="53" fillId="53" borderId="20" xfId="631" applyFont="1" applyFill="1" applyBorder="1" applyAlignment="1">
      <alignment horizontal="left" vertical="top"/>
    </xf>
    <xf numFmtId="0" fontId="10" fillId="53" borderId="19" xfId="0" applyFont="1" applyFill="1" applyBorder="1" applyAlignment="1">
      <alignment horizontal="left" vertical="top"/>
    </xf>
    <xf numFmtId="0" fontId="12" fillId="53" borderId="0" xfId="0" applyFont="1" applyFill="1" applyBorder="1" applyAlignment="1">
      <alignment horizontal="center"/>
    </xf>
    <xf numFmtId="0" fontId="11" fillId="0" borderId="1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8" xfId="0" applyFont="1" applyFill="1" applyBorder="1" applyAlignment="1">
      <alignment horizontal="left" vertical="center"/>
    </xf>
    <xf numFmtId="0" fontId="11" fillId="53" borderId="0" xfId="0" applyFont="1" applyFill="1" applyBorder="1" applyAlignment="1">
      <alignment horizontal="left" vertical="center"/>
    </xf>
    <xf numFmtId="0" fontId="75" fillId="56" borderId="24" xfId="0" applyFont="1" applyFill="1" applyBorder="1" applyAlignment="1">
      <alignment horizontal="center" vertical="center" wrapText="1"/>
    </xf>
    <xf numFmtId="167" fontId="6" fillId="53" borderId="0" xfId="661" applyFont="1" applyFill="1"/>
    <xf numFmtId="0" fontId="76" fillId="53" borderId="0" xfId="662" applyFont="1" applyFill="1"/>
    <xf numFmtId="0" fontId="82" fillId="53" borderId="17" xfId="663" applyFont="1" applyFill="1" applyBorder="1" applyAlignment="1">
      <alignment horizontal="center" vertical="center" wrapText="1"/>
    </xf>
    <xf numFmtId="0" fontId="82" fillId="53" borderId="0" xfId="663" applyFont="1" applyFill="1" applyBorder="1" applyAlignment="1">
      <alignment horizontal="center" vertical="center" wrapText="1"/>
    </xf>
    <xf numFmtId="0" fontId="13" fillId="56" borderId="17" xfId="663" applyFont="1" applyFill="1" applyBorder="1" applyAlignment="1">
      <alignment horizontal="left" vertical="center" wrapText="1"/>
    </xf>
    <xf numFmtId="0" fontId="13" fillId="56" borderId="0" xfId="663" applyFont="1" applyFill="1" applyBorder="1" applyAlignment="1">
      <alignment horizontal="left" vertical="center" wrapText="1"/>
    </xf>
    <xf numFmtId="0" fontId="13" fillId="56" borderId="18" xfId="663" applyFont="1" applyFill="1" applyBorder="1" applyAlignment="1">
      <alignment horizontal="left" vertical="center" wrapText="1"/>
    </xf>
    <xf numFmtId="0" fontId="108" fillId="53" borderId="17" xfId="663" applyFont="1" applyFill="1" applyBorder="1" applyAlignment="1">
      <alignment horizontal="center" vertical="center" wrapText="1"/>
    </xf>
    <xf numFmtId="0" fontId="108" fillId="53" borderId="0" xfId="663" applyFont="1" applyFill="1" applyBorder="1" applyAlignment="1">
      <alignment horizontal="center" vertical="center" wrapText="1"/>
    </xf>
    <xf numFmtId="0" fontId="110" fillId="53" borderId="0" xfId="663" applyFont="1" applyFill="1" applyBorder="1" applyAlignment="1"/>
    <xf numFmtId="0" fontId="77" fillId="53" borderId="0" xfId="663" applyFont="1" applyFill="1"/>
    <xf numFmtId="0" fontId="77" fillId="53" borderId="0" xfId="663" applyFont="1" applyFill="1" applyAlignment="1">
      <alignment horizontal="center"/>
    </xf>
    <xf numFmtId="0" fontId="79" fillId="53" borderId="0" xfId="663" applyFont="1" applyFill="1"/>
    <xf numFmtId="0" fontId="87" fillId="53" borderId="0" xfId="663" applyFont="1" applyFill="1" applyBorder="1" applyAlignment="1">
      <alignment horizontal="center" vertical="center" wrapText="1"/>
    </xf>
    <xf numFmtId="0" fontId="79" fillId="53" borderId="0" xfId="663" applyFont="1" applyFill="1" applyBorder="1"/>
    <xf numFmtId="0" fontId="96" fillId="53" borderId="0" xfId="663" applyFont="1" applyFill="1"/>
    <xf numFmtId="0" fontId="80" fillId="53" borderId="0" xfId="663" applyFont="1" applyFill="1"/>
    <xf numFmtId="0" fontId="94" fillId="53" borderId="0" xfId="663" applyFont="1" applyFill="1"/>
    <xf numFmtId="0" fontId="94" fillId="53" borderId="0" xfId="663" applyFont="1" applyFill="1" applyAlignment="1">
      <alignment horizontal="center"/>
    </xf>
    <xf numFmtId="0" fontId="98" fillId="53" borderId="0" xfId="663" applyFont="1" applyFill="1"/>
    <xf numFmtId="0" fontId="13" fillId="55" borderId="12" xfId="577" applyFont="1" applyFill="1" applyBorder="1" applyAlignment="1">
      <alignment horizontal="center" vertical="center" wrapText="1"/>
    </xf>
    <xf numFmtId="0" fontId="12" fillId="0" borderId="13" xfId="577" applyFont="1" applyFill="1" applyBorder="1" applyAlignment="1">
      <alignment horizontal="justify" vertical="center" wrapText="1"/>
    </xf>
    <xf numFmtId="171" fontId="12" fillId="53" borderId="0" xfId="661" applyNumberFormat="1" applyFont="1" applyFill="1" applyBorder="1" applyAlignment="1">
      <alignment horizontal="center" vertical="center"/>
    </xf>
    <xf numFmtId="171" fontId="12" fillId="53" borderId="24" xfId="661" applyNumberFormat="1" applyFont="1" applyFill="1" applyBorder="1" applyAlignment="1">
      <alignment horizontal="center" vertical="center"/>
    </xf>
    <xf numFmtId="171" fontId="12" fillId="53" borderId="23" xfId="661" applyNumberFormat="1" applyFont="1" applyFill="1" applyBorder="1" applyAlignment="1">
      <alignment horizontal="center" vertical="center"/>
    </xf>
    <xf numFmtId="171" fontId="12" fillId="53" borderId="22" xfId="661" applyNumberFormat="1" applyFont="1" applyFill="1" applyBorder="1" applyAlignment="1">
      <alignment horizontal="center" vertical="center"/>
    </xf>
    <xf numFmtId="169" fontId="12" fillId="53" borderId="25" xfId="577" applyNumberFormat="1" applyFont="1" applyFill="1" applyBorder="1" applyAlignment="1">
      <alignment horizontal="center" vertical="center" wrapText="1"/>
    </xf>
    <xf numFmtId="0" fontId="12" fillId="54" borderId="13" xfId="577" applyFont="1" applyFill="1" applyBorder="1" applyAlignment="1">
      <alignment horizontal="justify" vertical="center" wrapText="1"/>
    </xf>
    <xf numFmtId="171" fontId="12" fillId="54" borderId="0" xfId="661" applyNumberFormat="1" applyFont="1" applyFill="1" applyBorder="1" applyAlignment="1">
      <alignment horizontal="center" vertical="center"/>
    </xf>
    <xf numFmtId="171" fontId="12" fillId="54" borderId="17" xfId="661" applyNumberFormat="1" applyFont="1" applyFill="1" applyBorder="1" applyAlignment="1">
      <alignment horizontal="center" vertical="center"/>
    </xf>
    <xf numFmtId="171" fontId="12" fillId="54" borderId="18" xfId="661" applyNumberFormat="1" applyFont="1" applyFill="1" applyBorder="1" applyAlignment="1">
      <alignment horizontal="center" vertical="center"/>
    </xf>
    <xf numFmtId="169" fontId="12" fillId="54" borderId="13" xfId="661" applyNumberFormat="1" applyFont="1" applyFill="1" applyBorder="1" applyAlignment="1">
      <alignment horizontal="center"/>
    </xf>
    <xf numFmtId="171" fontId="97" fillId="53" borderId="15" xfId="661" applyNumberFormat="1" applyFont="1" applyFill="1" applyBorder="1" applyAlignment="1">
      <alignment horizontal="justify" vertical="center" wrapText="1"/>
    </xf>
    <xf numFmtId="171" fontId="97" fillId="53" borderId="21" xfId="661" applyNumberFormat="1" applyFont="1" applyFill="1" applyBorder="1" applyAlignment="1">
      <alignment horizontal="center"/>
    </xf>
    <xf numFmtId="171" fontId="97" fillId="53" borderId="20" xfId="661" applyNumberFormat="1" applyFont="1" applyFill="1" applyBorder="1" applyAlignment="1">
      <alignment horizontal="center"/>
    </xf>
    <xf numFmtId="171" fontId="97" fillId="53" borderId="19" xfId="661" applyNumberFormat="1" applyFont="1" applyFill="1" applyBorder="1" applyAlignment="1">
      <alignment horizontal="center"/>
    </xf>
    <xf numFmtId="169" fontId="13" fillId="53" borderId="15" xfId="661" applyNumberFormat="1" applyFont="1" applyFill="1" applyBorder="1" applyAlignment="1">
      <alignment horizontal="center"/>
    </xf>
    <xf numFmtId="0" fontId="13" fillId="55" borderId="15" xfId="577" applyFont="1" applyFill="1" applyBorder="1" applyAlignment="1">
      <alignment horizontal="center" vertical="center" wrapText="1"/>
    </xf>
    <xf numFmtId="0" fontId="12" fillId="0" borderId="24" xfId="577" applyFont="1" applyFill="1" applyBorder="1" applyAlignment="1">
      <alignment horizontal="justify" vertical="center" wrapText="1"/>
    </xf>
    <xf numFmtId="171" fontId="12" fillId="53" borderId="24" xfId="661" applyNumberFormat="1" applyFont="1" applyFill="1" applyBorder="1" applyAlignment="1">
      <alignment horizontal="center" vertical="center" wrapText="1"/>
    </xf>
    <xf numFmtId="171" fontId="12" fillId="53" borderId="23" xfId="661" applyNumberFormat="1" applyFont="1" applyFill="1" applyBorder="1" applyAlignment="1">
      <alignment horizontal="center" vertical="center" wrapText="1"/>
    </xf>
    <xf numFmtId="171" fontId="12" fillId="53" borderId="22" xfId="661" applyNumberFormat="1" applyFont="1" applyFill="1" applyBorder="1" applyAlignment="1">
      <alignment horizontal="center" vertical="center" wrapText="1"/>
    </xf>
    <xf numFmtId="169" fontId="12" fillId="53" borderId="22" xfId="577" applyNumberFormat="1" applyFont="1" applyFill="1" applyBorder="1" applyAlignment="1">
      <alignment horizontal="center" vertical="center" wrapText="1"/>
    </xf>
    <xf numFmtId="0" fontId="12" fillId="54" borderId="17" xfId="577" applyFont="1" applyFill="1" applyBorder="1" applyAlignment="1">
      <alignment horizontal="justify" vertical="center" wrapText="1"/>
    </xf>
    <xf numFmtId="169" fontId="12" fillId="54" borderId="18" xfId="661" applyNumberFormat="1" applyFont="1" applyFill="1" applyBorder="1" applyAlignment="1">
      <alignment horizontal="center" vertical="center"/>
    </xf>
    <xf numFmtId="0" fontId="12" fillId="53" borderId="17" xfId="577" applyFont="1" applyFill="1" applyBorder="1" applyAlignment="1">
      <alignment horizontal="justify" vertical="center" wrapText="1"/>
    </xf>
    <xf numFmtId="171" fontId="12" fillId="53" borderId="17" xfId="661" applyNumberFormat="1" applyFont="1" applyFill="1" applyBorder="1" applyAlignment="1">
      <alignment horizontal="center" vertical="center"/>
    </xf>
    <xf numFmtId="171" fontId="12" fillId="53" borderId="18" xfId="661" applyNumberFormat="1" applyFont="1" applyFill="1" applyBorder="1" applyAlignment="1">
      <alignment horizontal="center" vertical="center"/>
    </xf>
    <xf numFmtId="169" fontId="12" fillId="53" borderId="18" xfId="661" applyNumberFormat="1" applyFont="1" applyFill="1" applyBorder="1" applyAlignment="1">
      <alignment horizontal="center" vertical="center"/>
    </xf>
    <xf numFmtId="171" fontId="97" fillId="53" borderId="20" xfId="661" applyNumberFormat="1" applyFont="1" applyFill="1" applyBorder="1" applyAlignment="1">
      <alignment horizontal="left" vertical="center"/>
    </xf>
    <xf numFmtId="169" fontId="13" fillId="53" borderId="15" xfId="661" applyNumberFormat="1" applyFont="1" applyFill="1" applyBorder="1" applyAlignment="1">
      <alignment horizontal="center" vertical="center"/>
    </xf>
    <xf numFmtId="0" fontId="101" fillId="54" borderId="21" xfId="577" applyFont="1" applyFill="1" applyBorder="1" applyAlignment="1">
      <alignment horizontal="center" vertical="center"/>
    </xf>
    <xf numFmtId="0" fontId="101" fillId="54" borderId="21" xfId="577" applyFont="1" applyFill="1" applyBorder="1" applyAlignment="1">
      <alignment vertical="center"/>
    </xf>
    <xf numFmtId="0" fontId="101" fillId="53" borderId="0" xfId="577" applyFont="1" applyFill="1" applyBorder="1" applyAlignment="1">
      <alignment horizontal="center" vertical="center"/>
    </xf>
    <xf numFmtId="0" fontId="101" fillId="53" borderId="0" xfId="577" applyFont="1" applyFill="1" applyBorder="1" applyAlignment="1">
      <alignment vertical="center"/>
    </xf>
    <xf numFmtId="0" fontId="12" fillId="0" borderId="13" xfId="577" applyFont="1" applyFill="1" applyBorder="1" applyAlignment="1">
      <alignment vertical="center" wrapText="1"/>
    </xf>
    <xf numFmtId="0" fontId="12" fillId="54" borderId="13" xfId="577" applyFont="1" applyFill="1" applyBorder="1" applyAlignment="1">
      <alignment vertical="center" wrapText="1"/>
    </xf>
    <xf numFmtId="171" fontId="97" fillId="53" borderId="15" xfId="661" applyNumberFormat="1" applyFont="1" applyFill="1" applyBorder="1" applyAlignment="1">
      <alignment horizontal="left" vertical="center"/>
    </xf>
    <xf numFmtId="171" fontId="97" fillId="53" borderId="0" xfId="661" applyNumberFormat="1" applyFont="1" applyFill="1" applyBorder="1" applyAlignment="1">
      <alignment horizontal="left" vertical="center"/>
    </xf>
    <xf numFmtId="171" fontId="97" fillId="53" borderId="0" xfId="661" applyNumberFormat="1" applyFont="1" applyFill="1" applyBorder="1" applyAlignment="1">
      <alignment horizontal="center"/>
    </xf>
    <xf numFmtId="172" fontId="97" fillId="53" borderId="0" xfId="665" applyNumberFormat="1" applyFont="1" applyFill="1" applyBorder="1" applyAlignment="1">
      <alignment horizontal="center"/>
    </xf>
    <xf numFmtId="169" fontId="13" fillId="53" borderId="0" xfId="661" applyNumberFormat="1" applyFont="1" applyFill="1" applyBorder="1" applyAlignment="1">
      <alignment horizontal="center"/>
    </xf>
    <xf numFmtId="169" fontId="13" fillId="53" borderId="0" xfId="661" applyNumberFormat="1" applyFont="1" applyFill="1" applyBorder="1" applyAlignment="1">
      <alignment horizontal="center" vertical="center"/>
    </xf>
    <xf numFmtId="0" fontId="13" fillId="55" borderId="26" xfId="577" applyFont="1" applyFill="1" applyBorder="1" applyAlignment="1">
      <alignment horizontal="center" vertical="center" wrapText="1"/>
    </xf>
    <xf numFmtId="0" fontId="97" fillId="56" borderId="25" xfId="577" applyFont="1" applyFill="1" applyBorder="1" applyAlignment="1">
      <alignment wrapText="1"/>
    </xf>
    <xf numFmtId="171" fontId="13" fillId="56" borderId="24" xfId="661" applyNumberFormat="1" applyFont="1" applyFill="1" applyBorder="1" applyAlignment="1">
      <alignment horizontal="center"/>
    </xf>
    <xf numFmtId="171" fontId="13" fillId="56" borderId="23" xfId="661" applyNumberFormat="1" applyFont="1" applyFill="1" applyBorder="1" applyAlignment="1">
      <alignment horizontal="center"/>
    </xf>
    <xf numFmtId="171" fontId="13" fillId="56" borderId="22" xfId="661" applyNumberFormat="1" applyFont="1" applyFill="1" applyBorder="1" applyAlignment="1">
      <alignment horizontal="center"/>
    </xf>
    <xf numFmtId="171" fontId="13" fillId="56" borderId="22" xfId="661" applyNumberFormat="1" applyFont="1" applyFill="1" applyBorder="1"/>
    <xf numFmtId="169" fontId="13" fillId="56" borderId="25" xfId="661" applyNumberFormat="1" applyFont="1" applyFill="1" applyBorder="1"/>
    <xf numFmtId="169" fontId="13" fillId="56" borderId="22" xfId="661" applyNumberFormat="1" applyFont="1" applyFill="1" applyBorder="1" applyAlignment="1">
      <alignment vertical="center" wrapText="1"/>
    </xf>
    <xf numFmtId="0" fontId="12" fillId="53" borderId="13" xfId="577" applyFont="1" applyFill="1" applyBorder="1" applyAlignment="1">
      <alignment horizontal="left" vertical="center" wrapText="1" indent="1"/>
    </xf>
    <xf numFmtId="171" fontId="12" fillId="53" borderId="17" xfId="661" applyNumberFormat="1" applyFont="1" applyFill="1" applyBorder="1" applyAlignment="1">
      <alignment horizontal="center"/>
    </xf>
    <xf numFmtId="171" fontId="102" fillId="53" borderId="0" xfId="661" applyNumberFormat="1" applyFont="1" applyFill="1" applyBorder="1" applyAlignment="1">
      <alignment horizontal="center"/>
    </xf>
    <xf numFmtId="171" fontId="12" fillId="53" borderId="18" xfId="661" applyNumberFormat="1" applyFont="1" applyFill="1" applyBorder="1" applyAlignment="1">
      <alignment horizontal="center"/>
    </xf>
    <xf numFmtId="171" fontId="12" fillId="53" borderId="18" xfId="661" applyNumberFormat="1" applyFont="1" applyFill="1" applyBorder="1"/>
    <xf numFmtId="169" fontId="12" fillId="53" borderId="13" xfId="661" applyNumberFormat="1" applyFont="1" applyFill="1" applyBorder="1"/>
    <xf numFmtId="169" fontId="12" fillId="53" borderId="18" xfId="661" applyNumberFormat="1" applyFont="1" applyFill="1" applyBorder="1" applyAlignment="1">
      <alignment vertical="center" wrapText="1"/>
    </xf>
    <xf numFmtId="0" fontId="97" fillId="56" borderId="13" xfId="577" applyFont="1" applyFill="1" applyBorder="1" applyAlignment="1">
      <alignment wrapText="1"/>
    </xf>
    <xf numFmtId="171" fontId="13" fillId="56" borderId="17" xfId="661" applyNumberFormat="1" applyFont="1" applyFill="1" applyBorder="1" applyAlignment="1">
      <alignment horizontal="center"/>
    </xf>
    <xf numFmtId="171" fontId="13" fillId="56" borderId="0" xfId="661" applyNumberFormat="1" applyFont="1" applyFill="1" applyBorder="1" applyAlignment="1">
      <alignment horizontal="center"/>
    </xf>
    <xf numFmtId="171" fontId="13" fillId="56" borderId="18" xfId="661" applyNumberFormat="1" applyFont="1" applyFill="1" applyBorder="1" applyAlignment="1">
      <alignment horizontal="center"/>
    </xf>
    <xf numFmtId="171" fontId="13" fillId="56" borderId="18" xfId="661" applyNumberFormat="1" applyFont="1" applyFill="1" applyBorder="1"/>
    <xf numFmtId="169" fontId="13" fillId="56" borderId="13" xfId="661" applyNumberFormat="1" applyFont="1" applyFill="1" applyBorder="1"/>
    <xf numFmtId="169" fontId="13" fillId="56" borderId="18" xfId="661" applyNumberFormat="1" applyFont="1" applyFill="1" applyBorder="1" applyAlignment="1">
      <alignment vertical="center" wrapText="1"/>
    </xf>
    <xf numFmtId="0" fontId="12" fillId="53" borderId="13" xfId="577" applyFont="1" applyFill="1" applyBorder="1" applyAlignment="1">
      <alignment horizontal="left" wrapText="1" indent="1"/>
    </xf>
    <xf numFmtId="171" fontId="12" fillId="53" borderId="0" xfId="661" applyNumberFormat="1" applyFont="1" applyFill="1" applyBorder="1" applyAlignment="1">
      <alignment horizontal="center"/>
    </xf>
    <xf numFmtId="171" fontId="102" fillId="53" borderId="18" xfId="661" applyNumberFormat="1" applyFont="1" applyFill="1" applyBorder="1" applyAlignment="1">
      <alignment horizontal="center"/>
    </xf>
    <xf numFmtId="171" fontId="102" fillId="53" borderId="18" xfId="661" applyNumberFormat="1" applyFont="1" applyFill="1" applyBorder="1"/>
    <xf numFmtId="171" fontId="102" fillId="53" borderId="17" xfId="661" applyNumberFormat="1" applyFont="1" applyFill="1" applyBorder="1" applyAlignment="1">
      <alignment horizontal="center"/>
    </xf>
    <xf numFmtId="0" fontId="12" fillId="0" borderId="13" xfId="577" applyFont="1" applyFill="1" applyBorder="1" applyAlignment="1">
      <alignment horizontal="left" wrapText="1" indent="1"/>
    </xf>
    <xf numFmtId="0" fontId="12" fillId="53" borderId="15" xfId="577" applyFont="1" applyFill="1" applyBorder="1" applyAlignment="1">
      <alignment wrapText="1"/>
    </xf>
    <xf numFmtId="171" fontId="102" fillId="53" borderId="20" xfId="661" applyNumberFormat="1" applyFont="1" applyFill="1" applyBorder="1" applyAlignment="1">
      <alignment horizontal="center"/>
    </xf>
    <xf numFmtId="171" fontId="102" fillId="53" borderId="21" xfId="661" applyNumberFormat="1" applyFont="1" applyFill="1" applyBorder="1" applyAlignment="1">
      <alignment horizontal="center"/>
    </xf>
    <xf numFmtId="171" fontId="102" fillId="53" borderId="19" xfId="661" applyNumberFormat="1" applyFont="1" applyFill="1" applyBorder="1" applyAlignment="1">
      <alignment horizontal="center"/>
    </xf>
    <xf numFmtId="171" fontId="102" fillId="53" borderId="19" xfId="661" applyNumberFormat="1" applyFont="1" applyFill="1" applyBorder="1"/>
    <xf numFmtId="169" fontId="12" fillId="53" borderId="15" xfId="661" applyNumberFormat="1" applyFont="1" applyFill="1" applyBorder="1"/>
    <xf numFmtId="169" fontId="13" fillId="53" borderId="19" xfId="661" applyNumberFormat="1" applyFont="1" applyFill="1" applyBorder="1" applyAlignment="1">
      <alignment vertical="center" wrapText="1"/>
    </xf>
    <xf numFmtId="0" fontId="12" fillId="56" borderId="26" xfId="577" applyFont="1" applyFill="1" applyBorder="1" applyAlignment="1">
      <alignment wrapText="1"/>
    </xf>
    <xf numFmtId="173" fontId="12" fillId="56" borderId="26" xfId="661" applyNumberFormat="1" applyFont="1" applyFill="1" applyBorder="1"/>
    <xf numFmtId="2" fontId="13" fillId="56" borderId="19" xfId="577" applyNumberFormat="1" applyFont="1" applyFill="1" applyBorder="1" applyAlignment="1">
      <alignment vertical="center" wrapText="1"/>
    </xf>
    <xf numFmtId="3" fontId="12" fillId="53" borderId="0" xfId="574" applyNumberFormat="1" applyFont="1" applyFill="1" applyBorder="1" applyAlignment="1">
      <alignment horizontal="center" vertical="center" wrapText="1"/>
    </xf>
    <xf numFmtId="3" fontId="12" fillId="54" borderId="0" xfId="574" applyNumberFormat="1" applyFont="1" applyFill="1" applyBorder="1" applyAlignment="1">
      <alignment horizontal="center" vertical="center" wrapText="1"/>
    </xf>
    <xf numFmtId="3" fontId="13" fillId="56" borderId="0" xfId="574" applyNumberFormat="1" applyFont="1" applyFill="1" applyBorder="1" applyAlignment="1">
      <alignment horizontal="center" vertical="center" wrapText="1"/>
    </xf>
    <xf numFmtId="0" fontId="94" fillId="53" borderId="17" xfId="663" applyFont="1" applyFill="1" applyBorder="1"/>
    <xf numFmtId="0" fontId="94" fillId="53" borderId="0" xfId="663" applyFont="1" applyFill="1" applyBorder="1" applyAlignment="1">
      <alignment horizontal="center"/>
    </xf>
    <xf numFmtId="0" fontId="94" fillId="53" borderId="18" xfId="663" applyFont="1" applyFill="1" applyBorder="1" applyAlignment="1">
      <alignment horizontal="center"/>
    </xf>
    <xf numFmtId="3" fontId="13" fillId="56" borderId="21" xfId="574" applyNumberFormat="1" applyFont="1" applyFill="1" applyBorder="1" applyAlignment="1">
      <alignment horizontal="center" vertical="center" wrapText="1"/>
    </xf>
    <xf numFmtId="0" fontId="94" fillId="53" borderId="0" xfId="663" applyFont="1" applyFill="1" applyBorder="1"/>
    <xf numFmtId="171" fontId="13" fillId="56" borderId="26" xfId="576" applyNumberFormat="1" applyFont="1" applyFill="1" applyBorder="1" applyAlignment="1">
      <alignment horizontal="center" vertical="center" wrapText="1"/>
    </xf>
    <xf numFmtId="171" fontId="13" fillId="56" borderId="14" xfId="576" applyNumberFormat="1" applyFont="1" applyFill="1" applyBorder="1" applyAlignment="1">
      <alignment horizontal="center" vertical="center" wrapText="1"/>
    </xf>
    <xf numFmtId="0" fontId="13" fillId="56" borderId="14" xfId="576" applyNumberFormat="1" applyFont="1" applyFill="1" applyBorder="1" applyAlignment="1">
      <alignment horizontal="center" vertical="center" wrapText="1"/>
    </xf>
    <xf numFmtId="0" fontId="13" fillId="56" borderId="16" xfId="576" applyNumberFormat="1" applyFont="1" applyFill="1" applyBorder="1" applyAlignment="1">
      <alignment horizontal="center" vertical="center" wrapText="1"/>
    </xf>
    <xf numFmtId="0" fontId="12" fillId="53" borderId="17" xfId="577" applyFont="1" applyFill="1" applyBorder="1" applyAlignment="1">
      <alignment horizontal="left" vertical="center" wrapText="1"/>
    </xf>
    <xf numFmtId="171" fontId="11" fillId="53" borderId="0" xfId="576" applyNumberFormat="1" applyFont="1" applyFill="1" applyBorder="1" applyAlignment="1">
      <alignment horizontal="center" vertical="center" wrapText="1"/>
    </xf>
    <xf numFmtId="3" fontId="12" fillId="53" borderId="0" xfId="576" applyNumberFormat="1" applyFont="1" applyFill="1" applyBorder="1" applyAlignment="1">
      <alignment horizontal="center" vertical="center" wrapText="1"/>
    </xf>
    <xf numFmtId="3" fontId="12" fillId="53" borderId="0" xfId="576" applyNumberFormat="1" applyFont="1" applyFill="1" applyBorder="1" applyAlignment="1">
      <alignment vertical="center" wrapText="1"/>
    </xf>
    <xf numFmtId="3" fontId="12" fillId="53" borderId="18" xfId="576" applyNumberFormat="1" applyFont="1" applyFill="1" applyBorder="1" applyAlignment="1">
      <alignment vertical="center" wrapText="1"/>
    </xf>
    <xf numFmtId="3" fontId="12" fillId="53" borderId="0" xfId="576" applyNumberFormat="1" applyFont="1" applyFill="1" applyBorder="1" applyAlignment="1">
      <alignment horizontal="center"/>
    </xf>
    <xf numFmtId="3" fontId="12" fillId="53" borderId="0" xfId="576" applyNumberFormat="1" applyFont="1" applyFill="1" applyBorder="1" applyAlignment="1"/>
    <xf numFmtId="3" fontId="12" fillId="53" borderId="18" xfId="576" applyNumberFormat="1" applyFont="1" applyFill="1" applyBorder="1" applyAlignment="1"/>
    <xf numFmtId="0" fontId="12" fillId="53" borderId="20" xfId="577" applyFont="1" applyFill="1" applyBorder="1" applyAlignment="1">
      <alignment horizontal="left" vertical="center" wrapText="1"/>
    </xf>
    <xf numFmtId="171" fontId="11" fillId="53" borderId="21" xfId="576" applyNumberFormat="1" applyFont="1" applyFill="1" applyBorder="1" applyAlignment="1">
      <alignment horizontal="center" vertical="center" wrapText="1"/>
    </xf>
    <xf numFmtId="4" fontId="12" fillId="53" borderId="21" xfId="576" applyNumberFormat="1" applyFont="1" applyFill="1" applyBorder="1" applyAlignment="1">
      <alignment horizontal="center" vertical="center" wrapText="1"/>
    </xf>
    <xf numFmtId="4" fontId="12" fillId="53" borderId="21" xfId="641" applyNumberFormat="1" applyFont="1" applyFill="1" applyBorder="1" applyAlignment="1">
      <alignment horizontal="center"/>
    </xf>
    <xf numFmtId="4" fontId="12" fillId="53" borderId="21" xfId="641" applyNumberFormat="1" applyFont="1" applyFill="1" applyBorder="1" applyAlignment="1"/>
    <xf numFmtId="4" fontId="12" fillId="53" borderId="19" xfId="641" applyNumberFormat="1" applyFont="1" applyFill="1" applyBorder="1" applyAlignment="1"/>
    <xf numFmtId="0" fontId="94" fillId="53" borderId="18" xfId="663" applyFont="1" applyFill="1" applyBorder="1"/>
    <xf numFmtId="0" fontId="94" fillId="53" borderId="19" xfId="663" applyFont="1" applyFill="1" applyBorder="1"/>
    <xf numFmtId="0" fontId="77" fillId="53" borderId="0" xfId="663" applyFont="1" applyFill="1" applyBorder="1" applyAlignment="1">
      <alignment horizontal="center"/>
    </xf>
    <xf numFmtId="0" fontId="77" fillId="53" borderId="0" xfId="663" applyFont="1" applyFill="1" applyBorder="1"/>
    <xf numFmtId="0" fontId="21" fillId="54" borderId="17" xfId="0" applyFont="1" applyFill="1" applyBorder="1" applyAlignment="1">
      <alignment horizontal="left"/>
    </xf>
    <xf numFmtId="0" fontId="21" fillId="54" borderId="0" xfId="0" applyFont="1" applyFill="1" applyBorder="1" applyAlignment="1">
      <alignment horizontal="left"/>
    </xf>
    <xf numFmtId="0" fontId="21" fillId="54" borderId="18" xfId="0" applyFont="1" applyFill="1" applyBorder="1" applyAlignment="1">
      <alignment horizontal="left"/>
    </xf>
    <xf numFmtId="3" fontId="72" fillId="53" borderId="23" xfId="0" applyNumberFormat="1" applyFont="1" applyFill="1" applyBorder="1" applyAlignment="1">
      <alignment horizontal="center" vertical="center"/>
    </xf>
    <xf numFmtId="3" fontId="72" fillId="53" borderId="22" xfId="0" applyNumberFormat="1" applyFont="1" applyFill="1" applyBorder="1" applyAlignment="1">
      <alignment horizontal="center" vertical="center"/>
    </xf>
    <xf numFmtId="3" fontId="72" fillId="54" borderId="0" xfId="0" applyNumberFormat="1" applyFont="1" applyFill="1" applyBorder="1" applyAlignment="1">
      <alignment horizontal="center" vertical="center"/>
    </xf>
    <xf numFmtId="3" fontId="72" fillId="54" borderId="18" xfId="0" applyNumberFormat="1" applyFont="1" applyFill="1" applyBorder="1" applyAlignment="1">
      <alignment horizontal="center" vertical="center"/>
    </xf>
    <xf numFmtId="3" fontId="72" fillId="53" borderId="0" xfId="0" applyNumberFormat="1" applyFont="1" applyFill="1" applyBorder="1" applyAlignment="1">
      <alignment horizontal="center" vertical="center"/>
    </xf>
    <xf numFmtId="3" fontId="72" fillId="53" borderId="18" xfId="0" applyNumberFormat="1" applyFont="1" applyFill="1" applyBorder="1" applyAlignment="1">
      <alignment horizontal="center" vertical="center"/>
    </xf>
    <xf numFmtId="3" fontId="72" fillId="54" borderId="21" xfId="0" applyNumberFormat="1" applyFont="1" applyFill="1" applyBorder="1" applyAlignment="1">
      <alignment horizontal="center" vertical="center"/>
    </xf>
    <xf numFmtId="3" fontId="72" fillId="54" borderId="19" xfId="0" applyNumberFormat="1" applyFont="1" applyFill="1" applyBorder="1" applyAlignment="1">
      <alignment horizontal="center" vertical="center"/>
    </xf>
    <xf numFmtId="0" fontId="72" fillId="0" borderId="0" xfId="0" applyFont="1" applyBorder="1" applyAlignment="1">
      <alignment horizontal="left" vertical="center"/>
    </xf>
    <xf numFmtId="2" fontId="0" fillId="53" borderId="0" xfId="0" applyNumberFormat="1" applyFill="1"/>
    <xf numFmtId="0" fontId="48" fillId="54" borderId="17" xfId="663" applyFont="1" applyFill="1" applyBorder="1" applyAlignment="1">
      <alignment horizontal="left" vertical="center"/>
    </xf>
    <xf numFmtId="0" fontId="48" fillId="54" borderId="0" xfId="663" applyFont="1" applyFill="1" applyBorder="1" applyAlignment="1">
      <alignment horizontal="left" vertical="center"/>
    </xf>
    <xf numFmtId="0" fontId="48" fillId="54" borderId="18" xfId="663" applyFont="1" applyFill="1" applyBorder="1" applyAlignment="1">
      <alignment horizontal="left" vertical="center"/>
    </xf>
    <xf numFmtId="0" fontId="15" fillId="53" borderId="17" xfId="577" applyFont="1" applyFill="1" applyBorder="1" applyAlignment="1">
      <alignment horizontal="left" vertical="center" wrapText="1"/>
    </xf>
    <xf numFmtId="167" fontId="72" fillId="54" borderId="23" xfId="661" applyNumberFormat="1" applyFont="1" applyFill="1" applyBorder="1" applyAlignment="1">
      <alignment vertical="center"/>
    </xf>
    <xf numFmtId="167" fontId="72" fillId="54" borderId="22" xfId="661" applyNumberFormat="1" applyFont="1" applyFill="1" applyBorder="1" applyAlignment="1">
      <alignment vertical="center"/>
    </xf>
    <xf numFmtId="167" fontId="72" fillId="53" borderId="0" xfId="661" applyNumberFormat="1" applyFont="1" applyFill="1" applyBorder="1" applyAlignment="1">
      <alignment vertical="center"/>
    </xf>
    <xf numFmtId="167" fontId="72" fillId="53" borderId="18" xfId="661" applyNumberFormat="1" applyFont="1" applyFill="1" applyBorder="1" applyAlignment="1">
      <alignment vertical="center"/>
    </xf>
    <xf numFmtId="167" fontId="72" fillId="54" borderId="0" xfId="661" applyNumberFormat="1" applyFont="1" applyFill="1" applyBorder="1" applyAlignment="1">
      <alignment vertical="center"/>
    </xf>
    <xf numFmtId="167" fontId="72" fillId="54" borderId="18" xfId="661" applyNumberFormat="1" applyFont="1" applyFill="1" applyBorder="1" applyAlignment="1">
      <alignment vertical="center"/>
    </xf>
    <xf numFmtId="167" fontId="72" fillId="53" borderId="21" xfId="661" applyNumberFormat="1" applyFont="1" applyFill="1" applyBorder="1" applyAlignment="1">
      <alignment vertical="center"/>
    </xf>
    <xf numFmtId="167" fontId="72" fillId="53" borderId="19" xfId="661" applyNumberFormat="1" applyFont="1" applyFill="1" applyBorder="1" applyAlignment="1">
      <alignment vertical="center"/>
    </xf>
    <xf numFmtId="0" fontId="111" fillId="53" borderId="17" xfId="666" applyFont="1" applyFill="1" applyBorder="1" applyAlignment="1">
      <alignment horizontal="center" vertical="center" wrapText="1"/>
    </xf>
    <xf numFmtId="0" fontId="111" fillId="53" borderId="0" xfId="666" applyFont="1" applyFill="1" applyBorder="1" applyAlignment="1">
      <alignment horizontal="center" vertical="center" wrapText="1"/>
    </xf>
    <xf numFmtId="0" fontId="13" fillId="53" borderId="0" xfId="666" applyFont="1" applyFill="1" applyBorder="1" applyAlignment="1">
      <alignment vertical="center" wrapText="1"/>
    </xf>
    <xf numFmtId="0" fontId="13" fillId="56" borderId="17" xfId="666" applyFont="1" applyFill="1" applyBorder="1" applyAlignment="1">
      <alignment horizontal="left" vertical="center" wrapText="1"/>
    </xf>
    <xf numFmtId="0" fontId="13" fillId="56" borderId="0" xfId="666" applyFont="1" applyFill="1" applyBorder="1" applyAlignment="1">
      <alignment horizontal="left" vertical="center" wrapText="1"/>
    </xf>
    <xf numFmtId="0" fontId="13" fillId="56" borderId="18" xfId="666" applyFont="1" applyFill="1" applyBorder="1" applyAlignment="1">
      <alignment horizontal="left" vertical="center" wrapText="1"/>
    </xf>
    <xf numFmtId="0" fontId="88" fillId="53" borderId="0" xfId="662" applyFont="1" applyFill="1" applyBorder="1" applyAlignment="1">
      <alignment horizontal="center" vertical="center"/>
    </xf>
    <xf numFmtId="0" fontId="76" fillId="53" borderId="0" xfId="662" applyFont="1" applyFill="1" applyBorder="1"/>
    <xf numFmtId="0" fontId="75" fillId="54" borderId="24" xfId="662" applyFont="1" applyFill="1" applyBorder="1"/>
    <xf numFmtId="0" fontId="75" fillId="54" borderId="23" xfId="662" applyFont="1" applyFill="1" applyBorder="1"/>
    <xf numFmtId="0" fontId="75" fillId="54" borderId="22" xfId="662" applyFont="1" applyFill="1" applyBorder="1"/>
    <xf numFmtId="0" fontId="72" fillId="53" borderId="0" xfId="662" applyFont="1" applyFill="1"/>
    <xf numFmtId="0" fontId="75" fillId="54" borderId="17" xfId="662" applyFont="1" applyFill="1" applyBorder="1"/>
    <xf numFmtId="0" fontId="75" fillId="54" borderId="0" xfId="662" applyFont="1" applyFill="1" applyBorder="1"/>
    <xf numFmtId="0" fontId="75" fillId="54" borderId="18" xfId="662" applyFont="1" applyFill="1" applyBorder="1"/>
    <xf numFmtId="0" fontId="75" fillId="54" borderId="20" xfId="662" applyFont="1" applyFill="1" applyBorder="1"/>
    <xf numFmtId="0" fontId="75" fillId="54" borderId="21" xfId="662" applyFont="1" applyFill="1" applyBorder="1"/>
    <xf numFmtId="0" fontId="75" fillId="54" borderId="19" xfId="662" applyFont="1" applyFill="1" applyBorder="1"/>
    <xf numFmtId="0" fontId="72" fillId="53" borderId="24" xfId="662" applyFont="1" applyFill="1" applyBorder="1"/>
    <xf numFmtId="3" fontId="72" fillId="53" borderId="23" xfId="667" applyNumberFormat="1" applyFont="1" applyFill="1" applyBorder="1" applyAlignment="1">
      <alignment horizontal="center" vertical="center"/>
    </xf>
    <xf numFmtId="3" fontId="72" fillId="53" borderId="22" xfId="667" applyNumberFormat="1" applyFont="1" applyFill="1" applyBorder="1" applyAlignment="1">
      <alignment horizontal="center" vertical="center"/>
    </xf>
    <xf numFmtId="0" fontId="72" fillId="54" borderId="17" xfId="662" applyFont="1" applyFill="1" applyBorder="1"/>
    <xf numFmtId="3" fontId="72" fillId="54" borderId="0" xfId="667" applyNumberFormat="1" applyFont="1" applyFill="1" applyBorder="1" applyAlignment="1">
      <alignment horizontal="center" vertical="center"/>
    </xf>
    <xf numFmtId="3" fontId="72" fillId="54" borderId="18" xfId="667" applyNumberFormat="1" applyFont="1" applyFill="1" applyBorder="1" applyAlignment="1">
      <alignment horizontal="center" vertical="center"/>
    </xf>
    <xf numFmtId="0" fontId="75" fillId="53" borderId="20" xfId="662" applyFont="1" applyFill="1" applyBorder="1"/>
    <xf numFmtId="3" fontId="75" fillId="53" borderId="21" xfId="662" applyNumberFormat="1" applyFont="1" applyFill="1" applyBorder="1" applyAlignment="1">
      <alignment horizontal="center" vertical="center"/>
    </xf>
    <xf numFmtId="3" fontId="75" fillId="53" borderId="21" xfId="667" applyNumberFormat="1" applyFont="1" applyFill="1" applyBorder="1" applyAlignment="1">
      <alignment horizontal="center" vertical="center"/>
    </xf>
    <xf numFmtId="3" fontId="75" fillId="53" borderId="19" xfId="667" applyNumberFormat="1" applyFont="1" applyFill="1" applyBorder="1" applyAlignment="1">
      <alignment horizontal="center" vertical="center"/>
    </xf>
    <xf numFmtId="0" fontId="72" fillId="53" borderId="0" xfId="662" applyFont="1" applyFill="1" applyBorder="1" applyAlignment="1">
      <alignment horizontal="left" indent="2"/>
    </xf>
    <xf numFmtId="176" fontId="72" fillId="53" borderId="0" xfId="667" applyNumberFormat="1" applyFont="1" applyFill="1" applyBorder="1"/>
    <xf numFmtId="0" fontId="75" fillId="57" borderId="26" xfId="625" applyFont="1" applyFill="1" applyBorder="1" applyAlignment="1">
      <alignment horizontal="left" vertical="center" wrapText="1"/>
    </xf>
    <xf numFmtId="0" fontId="75" fillId="57" borderId="14" xfId="625" applyFont="1" applyFill="1" applyBorder="1" applyAlignment="1">
      <alignment horizontal="left" vertical="center" wrapText="1"/>
    </xf>
    <xf numFmtId="0" fontId="75" fillId="57" borderId="14" xfId="625" applyFont="1" applyFill="1" applyBorder="1" applyAlignment="1">
      <alignment horizontal="right" vertical="center" wrapText="1"/>
    </xf>
    <xf numFmtId="0" fontId="75" fillId="57" borderId="16" xfId="625" applyFont="1" applyFill="1" applyBorder="1" applyAlignment="1">
      <alignment horizontal="right" vertical="center" wrapText="1"/>
    </xf>
    <xf numFmtId="0" fontId="72" fillId="53" borderId="24" xfId="625" applyFont="1" applyFill="1" applyBorder="1" applyAlignment="1">
      <alignment wrapText="1"/>
    </xf>
    <xf numFmtId="0" fontId="72" fillId="53" borderId="23" xfId="662" applyFont="1" applyFill="1" applyBorder="1" applyAlignment="1">
      <alignment horizontal="center" vertical="center" wrapText="1"/>
    </xf>
    <xf numFmtId="0" fontId="72" fillId="53" borderId="23" xfId="662" applyFont="1" applyFill="1" applyBorder="1" applyAlignment="1">
      <alignment horizontal="right" vertical="center" wrapText="1"/>
    </xf>
    <xf numFmtId="3" fontId="72" fillId="53" borderId="23" xfId="667" applyNumberFormat="1" applyFont="1" applyFill="1" applyBorder="1" applyAlignment="1">
      <alignment horizontal="right" vertical="center"/>
    </xf>
    <xf numFmtId="3" fontId="72" fillId="53" borderId="22" xfId="667" applyNumberFormat="1" applyFont="1" applyFill="1" applyBorder="1" applyAlignment="1">
      <alignment horizontal="right" vertical="center"/>
    </xf>
    <xf numFmtId="0" fontId="72" fillId="54" borderId="17" xfId="625" applyFont="1" applyFill="1" applyBorder="1" applyAlignment="1">
      <alignment vertical="center" wrapText="1"/>
    </xf>
    <xf numFmtId="0" fontId="72" fillId="54" borderId="0" xfId="662" applyFont="1" applyFill="1" applyBorder="1" applyAlignment="1">
      <alignment horizontal="center" vertical="center" wrapText="1"/>
    </xf>
    <xf numFmtId="0" fontId="72" fillId="54" borderId="0" xfId="662" applyFont="1" applyFill="1" applyBorder="1" applyAlignment="1">
      <alignment horizontal="right" vertical="center" wrapText="1"/>
    </xf>
    <xf numFmtId="3" fontId="72" fillId="54" borderId="0" xfId="667" applyNumberFormat="1" applyFont="1" applyFill="1" applyBorder="1" applyAlignment="1">
      <alignment horizontal="right" vertical="center"/>
    </xf>
    <xf numFmtId="3" fontId="72" fillId="54" borderId="18" xfId="667" applyNumberFormat="1" applyFont="1" applyFill="1" applyBorder="1" applyAlignment="1">
      <alignment horizontal="right" vertical="center"/>
    </xf>
    <xf numFmtId="176" fontId="75" fillId="53" borderId="20" xfId="667" applyNumberFormat="1" applyFont="1" applyFill="1" applyBorder="1" applyAlignment="1">
      <alignment vertical="center" wrapText="1"/>
    </xf>
    <xf numFmtId="0" fontId="75" fillId="53" borderId="21" xfId="662" applyFont="1" applyFill="1" applyBorder="1" applyAlignment="1">
      <alignment horizontal="center" vertical="center"/>
    </xf>
    <xf numFmtId="0" fontId="75" fillId="57" borderId="14" xfId="625" applyFont="1" applyFill="1" applyBorder="1" applyAlignment="1">
      <alignment horizontal="center" vertical="center" wrapText="1"/>
    </xf>
    <xf numFmtId="0" fontId="75" fillId="57" borderId="16" xfId="625" applyFont="1" applyFill="1" applyBorder="1" applyAlignment="1">
      <alignment horizontal="center" vertical="center" wrapText="1"/>
    </xf>
    <xf numFmtId="0" fontId="15" fillId="53" borderId="24" xfId="625" applyFont="1" applyFill="1" applyBorder="1" applyAlignment="1">
      <alignment horizontal="left" vertical="center" wrapText="1"/>
    </xf>
    <xf numFmtId="0" fontId="15" fillId="54" borderId="17" xfId="625" applyFont="1" applyFill="1" applyBorder="1" applyAlignment="1">
      <alignment horizontal="left" vertical="center" wrapText="1"/>
    </xf>
    <xf numFmtId="0" fontId="15" fillId="53" borderId="17" xfId="625" applyFont="1" applyFill="1" applyBorder="1" applyAlignment="1">
      <alignment horizontal="left" vertical="center" wrapText="1"/>
    </xf>
    <xf numFmtId="3" fontId="72" fillId="53" borderId="0" xfId="667" applyNumberFormat="1" applyFont="1" applyFill="1" applyBorder="1" applyAlignment="1">
      <alignment horizontal="center" vertical="center"/>
    </xf>
    <xf numFmtId="3" fontId="72" fillId="53" borderId="18" xfId="667" applyNumberFormat="1" applyFont="1" applyFill="1" applyBorder="1" applyAlignment="1">
      <alignment horizontal="center" vertical="center"/>
    </xf>
    <xf numFmtId="0" fontId="48" fillId="53" borderId="20" xfId="625" applyFont="1" applyFill="1" applyBorder="1" applyAlignment="1">
      <alignment horizontal="left" vertical="center"/>
    </xf>
    <xf numFmtId="3" fontId="48" fillId="53" borderId="21" xfId="625" applyNumberFormat="1" applyFont="1" applyFill="1" applyBorder="1" applyAlignment="1">
      <alignment horizontal="center" vertical="center"/>
    </xf>
    <xf numFmtId="3" fontId="48" fillId="53" borderId="19" xfId="625" applyNumberFormat="1" applyFont="1" applyFill="1" applyBorder="1" applyAlignment="1">
      <alignment horizontal="center" vertical="center"/>
    </xf>
    <xf numFmtId="0" fontId="73" fillId="53" borderId="24" xfId="662" applyFont="1" applyFill="1" applyBorder="1"/>
    <xf numFmtId="0" fontId="73" fillId="53" borderId="23" xfId="662" applyFont="1" applyFill="1" applyBorder="1"/>
    <xf numFmtId="0" fontId="73" fillId="53" borderId="22" xfId="662" applyFont="1" applyFill="1" applyBorder="1"/>
    <xf numFmtId="0" fontId="73" fillId="53" borderId="0" xfId="662" applyFont="1" applyFill="1"/>
    <xf numFmtId="0" fontId="46" fillId="53" borderId="17" xfId="662" applyFont="1" applyFill="1" applyBorder="1"/>
    <xf numFmtId="0" fontId="73" fillId="53" borderId="0" xfId="662" applyFont="1" applyFill="1" applyBorder="1"/>
    <xf numFmtId="0" fontId="73" fillId="53" borderId="18" xfId="662" applyFont="1" applyFill="1" applyBorder="1"/>
    <xf numFmtId="0" fontId="74" fillId="53" borderId="20" xfId="662" applyFont="1" applyFill="1" applyBorder="1"/>
    <xf numFmtId="0" fontId="73" fillId="53" borderId="21" xfId="662" applyFont="1" applyFill="1" applyBorder="1"/>
    <xf numFmtId="0" fontId="73" fillId="53" borderId="19" xfId="662" applyFont="1" applyFill="1" applyBorder="1"/>
    <xf numFmtId="0" fontId="83" fillId="53" borderId="0" xfId="662" applyFont="1" applyFill="1" applyBorder="1"/>
    <xf numFmtId="171" fontId="84" fillId="53" borderId="0" xfId="665" applyNumberFormat="1" applyFont="1" applyFill="1" applyBorder="1" applyAlignment="1">
      <alignment horizontal="center" vertical="center" wrapText="1"/>
    </xf>
    <xf numFmtId="0" fontId="75" fillId="55" borderId="27" xfId="625" applyFont="1" applyFill="1" applyBorder="1" applyAlignment="1">
      <alignment horizontal="left" vertical="center"/>
    </xf>
    <xf numFmtId="0" fontId="75" fillId="55" borderId="28" xfId="625" applyFont="1" applyFill="1" applyBorder="1" applyAlignment="1">
      <alignment horizontal="center" vertical="center"/>
    </xf>
    <xf numFmtId="0" fontId="75" fillId="55" borderId="28" xfId="625" applyFont="1" applyFill="1" applyBorder="1" applyAlignment="1">
      <alignment horizontal="center"/>
    </xf>
    <xf numFmtId="0" fontId="75" fillId="55" borderId="29" xfId="625" applyFont="1" applyFill="1" applyBorder="1" applyAlignment="1">
      <alignment horizontal="center" vertical="center"/>
    </xf>
    <xf numFmtId="0" fontId="75" fillId="56" borderId="35" xfId="625" applyFont="1" applyFill="1" applyBorder="1" applyAlignment="1">
      <alignment horizontal="left" vertical="center"/>
    </xf>
    <xf numFmtId="0" fontId="75" fillId="56" borderId="36" xfId="625" applyFont="1" applyFill="1" applyBorder="1" applyAlignment="1">
      <alignment horizontal="center"/>
    </xf>
    <xf numFmtId="0" fontId="72" fillId="53" borderId="17" xfId="625" applyFont="1" applyFill="1" applyBorder="1" applyAlignment="1">
      <alignment horizontal="left" vertical="center"/>
    </xf>
    <xf numFmtId="0" fontId="72" fillId="53" borderId="0" xfId="625" applyFont="1" applyFill="1" applyBorder="1" applyAlignment="1">
      <alignment horizontal="center"/>
    </xf>
    <xf numFmtId="171" fontId="50" fillId="53" borderId="0" xfId="625" applyNumberFormat="1" applyFont="1" applyFill="1" applyBorder="1"/>
    <xf numFmtId="171" fontId="50" fillId="53" borderId="18" xfId="625" applyNumberFormat="1" applyFont="1" applyFill="1" applyBorder="1"/>
    <xf numFmtId="0" fontId="72" fillId="53" borderId="44" xfId="625" applyFont="1" applyFill="1" applyBorder="1" applyAlignment="1">
      <alignment horizontal="left" vertical="center"/>
    </xf>
    <xf numFmtId="0" fontId="72" fillId="53" borderId="45" xfId="625" applyFont="1" applyFill="1" applyBorder="1" applyAlignment="1">
      <alignment horizontal="center"/>
    </xf>
    <xf numFmtId="171" fontId="50" fillId="53" borderId="45" xfId="166" applyNumberFormat="1" applyFont="1" applyFill="1" applyBorder="1"/>
    <xf numFmtId="171" fontId="50" fillId="53" borderId="46" xfId="166" applyNumberFormat="1" applyFont="1" applyFill="1" applyBorder="1"/>
    <xf numFmtId="0" fontId="72" fillId="54" borderId="38" xfId="625" applyFont="1" applyFill="1" applyBorder="1" applyAlignment="1">
      <alignment horizontal="left" vertical="center"/>
    </xf>
    <xf numFmtId="0" fontId="72" fillId="54" borderId="39" xfId="625" applyFont="1" applyFill="1" applyBorder="1" applyAlignment="1">
      <alignment horizontal="center"/>
    </xf>
    <xf numFmtId="0" fontId="72" fillId="54" borderId="41" xfId="625" applyFont="1" applyFill="1" applyBorder="1" applyAlignment="1">
      <alignment horizontal="left" vertical="center"/>
    </xf>
    <xf numFmtId="0" fontId="72" fillId="54" borderId="42" xfId="625" applyFont="1" applyFill="1" applyBorder="1" applyAlignment="1">
      <alignment horizontal="center"/>
    </xf>
    <xf numFmtId="171" fontId="50" fillId="54" borderId="42" xfId="166" applyNumberFormat="1" applyFont="1" applyFill="1" applyBorder="1"/>
    <xf numFmtId="171" fontId="50" fillId="54" borderId="43" xfId="166" applyNumberFormat="1" applyFont="1" applyFill="1" applyBorder="1"/>
    <xf numFmtId="0" fontId="50" fillId="53" borderId="0" xfId="625" applyFont="1" applyFill="1" applyBorder="1"/>
    <xf numFmtId="0" fontId="50" fillId="53" borderId="18" xfId="625" applyFont="1" applyFill="1" applyBorder="1"/>
    <xf numFmtId="0" fontId="75" fillId="56" borderId="44" xfId="625" applyFont="1" applyFill="1" applyBorder="1" applyAlignment="1">
      <alignment horizontal="left" vertical="center"/>
    </xf>
    <xf numFmtId="0" fontId="75" fillId="56" borderId="45" xfId="625" applyFont="1" applyFill="1" applyBorder="1" applyAlignment="1">
      <alignment horizontal="center"/>
    </xf>
    <xf numFmtId="0" fontId="72" fillId="53" borderId="17" xfId="625" applyFont="1" applyFill="1" applyBorder="1"/>
    <xf numFmtId="185" fontId="76" fillId="53" borderId="0" xfId="662" applyNumberFormat="1" applyFont="1" applyFill="1"/>
    <xf numFmtId="0" fontId="75" fillId="53" borderId="17" xfId="625" applyFont="1" applyFill="1" applyBorder="1" applyAlignment="1">
      <alignment horizontal="left" vertical="center"/>
    </xf>
    <xf numFmtId="0" fontId="75" fillId="53" borderId="0" xfId="625" applyFont="1" applyFill="1" applyBorder="1" applyAlignment="1">
      <alignment horizontal="center"/>
    </xf>
    <xf numFmtId="173" fontId="126" fillId="53" borderId="0" xfId="166" applyNumberFormat="1" applyFont="1" applyFill="1" applyBorder="1" applyAlignment="1">
      <alignment horizontal="center"/>
    </xf>
    <xf numFmtId="173" fontId="126" fillId="53" borderId="18" xfId="166" applyNumberFormat="1" applyFont="1" applyFill="1" applyBorder="1" applyAlignment="1">
      <alignment horizontal="center"/>
    </xf>
    <xf numFmtId="173" fontId="50" fillId="53" borderId="0" xfId="625" applyNumberFormat="1" applyFont="1" applyFill="1" applyBorder="1"/>
    <xf numFmtId="173" fontId="50" fillId="53" borderId="18" xfId="625" applyNumberFormat="1" applyFont="1" applyFill="1" applyBorder="1"/>
    <xf numFmtId="0" fontId="75" fillId="56" borderId="47" xfId="625" applyFont="1" applyFill="1" applyBorder="1" applyAlignment="1">
      <alignment horizontal="left" vertical="center"/>
    </xf>
    <xf numFmtId="0" fontId="75" fillId="56" borderId="48" xfId="625" applyFont="1" applyFill="1" applyBorder="1" applyAlignment="1">
      <alignment horizontal="center"/>
    </xf>
    <xf numFmtId="0" fontId="6" fillId="53" borderId="0" xfId="625" applyFill="1" applyAlignment="1">
      <alignment horizontal="center"/>
    </xf>
    <xf numFmtId="173" fontId="6" fillId="53" borderId="0" xfId="625" applyNumberFormat="1" applyFill="1"/>
    <xf numFmtId="0" fontId="7" fillId="53" borderId="17" xfId="625" applyFont="1" applyFill="1" applyBorder="1" applyAlignment="1">
      <alignment horizontal="left" vertical="center"/>
    </xf>
    <xf numFmtId="0" fontId="7" fillId="53" borderId="0" xfId="625" applyFont="1" applyFill="1" applyBorder="1" applyAlignment="1">
      <alignment vertical="center" wrapText="1"/>
    </xf>
    <xf numFmtId="0" fontId="7" fillId="53" borderId="18" xfId="625" applyFont="1" applyFill="1" applyBorder="1" applyAlignment="1">
      <alignment vertical="center" wrapText="1"/>
    </xf>
    <xf numFmtId="49" fontId="7" fillId="53" borderId="17" xfId="625" applyNumberFormat="1" applyFont="1" applyFill="1" applyBorder="1" applyAlignment="1">
      <alignment vertical="center"/>
    </xf>
    <xf numFmtId="49" fontId="7" fillId="53" borderId="0" xfId="625" applyNumberFormat="1" applyFont="1" applyFill="1" applyBorder="1" applyAlignment="1">
      <alignment vertical="center"/>
    </xf>
    <xf numFmtId="49" fontId="7" fillId="53" borderId="18" xfId="625" applyNumberFormat="1" applyFont="1" applyFill="1" applyBorder="1" applyAlignment="1">
      <alignment vertical="center"/>
    </xf>
    <xf numFmtId="0" fontId="136" fillId="53" borderId="20" xfId="625" applyFont="1" applyFill="1" applyBorder="1" applyAlignment="1">
      <alignment vertical="center"/>
    </xf>
    <xf numFmtId="0" fontId="136" fillId="53" borderId="21" xfId="625" applyFont="1" applyFill="1" applyBorder="1" applyAlignment="1">
      <alignment vertical="center"/>
    </xf>
    <xf numFmtId="0" fontId="136" fillId="53" borderId="19" xfId="625" applyFont="1" applyFill="1" applyBorder="1" applyAlignment="1">
      <alignment vertical="center"/>
    </xf>
    <xf numFmtId="0" fontId="133" fillId="53" borderId="12" xfId="657" quotePrefix="1" applyFill="1" applyBorder="1" applyAlignment="1" applyProtection="1">
      <alignment horizontal="left" vertical="top" wrapText="1"/>
    </xf>
    <xf numFmtId="0" fontId="133" fillId="0" borderId="12" xfId="657" quotePrefix="1" applyBorder="1"/>
    <xf numFmtId="0" fontId="133" fillId="0" borderId="12" xfId="657" quotePrefix="1" applyFill="1" applyBorder="1" applyAlignment="1" applyProtection="1">
      <alignment horizontal="left" vertical="top" wrapText="1"/>
    </xf>
    <xf numFmtId="0" fontId="117" fillId="53" borderId="0" xfId="652" applyFont="1" applyFill="1" applyBorder="1" applyAlignment="1">
      <alignment horizontal="center"/>
    </xf>
    <xf numFmtId="0" fontId="86" fillId="61" borderId="12" xfId="652" applyFont="1" applyFill="1" applyBorder="1" applyAlignment="1">
      <alignment horizontal="center" vertical="center" wrapText="1"/>
    </xf>
    <xf numFmtId="0" fontId="118" fillId="53" borderId="25" xfId="652" applyNumberFormat="1" applyFont="1" applyFill="1" applyBorder="1" applyAlignment="1">
      <alignment horizontal="center" vertical="center" wrapText="1"/>
    </xf>
    <xf numFmtId="0" fontId="118" fillId="53" borderId="13" xfId="652" applyNumberFormat="1" applyFont="1" applyFill="1" applyBorder="1" applyAlignment="1">
      <alignment horizontal="center" vertical="center" wrapText="1"/>
    </xf>
    <xf numFmtId="0" fontId="118" fillId="53" borderId="15" xfId="652" applyNumberFormat="1" applyFont="1" applyFill="1" applyBorder="1" applyAlignment="1">
      <alignment horizontal="center" vertical="center" wrapText="1"/>
    </xf>
    <xf numFmtId="0" fontId="118" fillId="53" borderId="12" xfId="652" applyNumberFormat="1" applyFont="1" applyFill="1" applyBorder="1" applyAlignment="1">
      <alignment horizontal="center" vertical="center" wrapText="1"/>
    </xf>
    <xf numFmtId="0" fontId="13" fillId="56" borderId="24" xfId="0" applyFont="1" applyFill="1" applyBorder="1" applyAlignment="1">
      <alignment horizontal="left"/>
    </xf>
    <xf numFmtId="0" fontId="13" fillId="56" borderId="23" xfId="0" applyFont="1" applyFill="1" applyBorder="1" applyAlignment="1">
      <alignment horizontal="left"/>
    </xf>
    <xf numFmtId="0" fontId="13" fillId="56" borderId="22" xfId="0" applyFont="1" applyFill="1" applyBorder="1" applyAlignment="1">
      <alignment horizontal="left"/>
    </xf>
    <xf numFmtId="0" fontId="15" fillId="0" borderId="14" xfId="0" applyFont="1" applyFill="1" applyBorder="1" applyAlignment="1" applyProtection="1">
      <alignment horizontal="center" vertical="center"/>
    </xf>
    <xf numFmtId="0" fontId="11" fillId="53" borderId="24" xfId="0" applyFont="1" applyFill="1" applyBorder="1" applyAlignment="1">
      <alignment horizontal="left" vertical="center"/>
    </xf>
    <xf numFmtId="0" fontId="11" fillId="53" borderId="23" xfId="0" applyFont="1" applyFill="1" applyBorder="1" applyAlignment="1">
      <alignment horizontal="left" vertical="center"/>
    </xf>
    <xf numFmtId="3" fontId="14" fillId="53" borderId="20" xfId="0" applyNumberFormat="1" applyFont="1" applyFill="1" applyBorder="1" applyAlignment="1" applyProtection="1">
      <alignment horizontal="left" vertical="center"/>
    </xf>
    <xf numFmtId="3" fontId="14" fillId="53" borderId="21" xfId="0" applyNumberFormat="1" applyFont="1" applyFill="1" applyBorder="1" applyAlignment="1" applyProtection="1">
      <alignment horizontal="left" vertical="center"/>
    </xf>
    <xf numFmtId="0" fontId="12" fillId="53" borderId="0" xfId="0" applyFont="1" applyFill="1" applyBorder="1" applyAlignment="1">
      <alignment horizontal="center"/>
    </xf>
    <xf numFmtId="0" fontId="86" fillId="61" borderId="0" xfId="0" applyFont="1" applyFill="1" applyBorder="1" applyAlignment="1">
      <alignment horizontal="center" vertical="center"/>
    </xf>
    <xf numFmtId="0" fontId="15" fillId="0" borderId="16" xfId="0" applyFont="1" applyFill="1" applyBorder="1" applyAlignment="1" applyProtection="1">
      <alignment horizontal="center" vertical="center"/>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19"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17" xfId="0" applyFont="1" applyFill="1" applyBorder="1" applyAlignment="1">
      <alignment horizontal="justify" vertical="center"/>
    </xf>
    <xf numFmtId="0" fontId="11" fillId="0" borderId="0" xfId="0" applyFont="1" applyFill="1" applyBorder="1" applyAlignment="1">
      <alignment horizontal="justify" vertical="center"/>
    </xf>
    <xf numFmtId="0" fontId="11" fillId="0" borderId="18" xfId="0" applyFont="1" applyFill="1" applyBorder="1" applyAlignment="1">
      <alignment horizontal="justify" vertical="center"/>
    </xf>
    <xf numFmtId="0" fontId="106" fillId="61" borderId="17" xfId="662" applyFont="1" applyFill="1" applyBorder="1" applyAlignment="1">
      <alignment horizontal="center" vertical="center" wrapText="1"/>
    </xf>
    <xf numFmtId="0" fontId="106" fillId="61" borderId="0" xfId="662" applyFont="1" applyFill="1" applyBorder="1" applyAlignment="1">
      <alignment horizontal="center" vertical="center" wrapText="1"/>
    </xf>
    <xf numFmtId="0" fontId="11" fillId="0" borderId="1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8" xfId="0" applyFont="1" applyFill="1" applyBorder="1" applyAlignment="1">
      <alignment horizontal="left" vertical="center"/>
    </xf>
    <xf numFmtId="0" fontId="12" fillId="53" borderId="17" xfId="503" applyFont="1" applyFill="1" applyBorder="1" applyAlignment="1">
      <alignment horizontal="left" wrapText="1"/>
    </xf>
    <xf numFmtId="0" fontId="12" fillId="53" borderId="0" xfId="503" applyFont="1" applyFill="1" applyBorder="1" applyAlignment="1">
      <alignment horizontal="left" wrapText="1"/>
    </xf>
    <xf numFmtId="0" fontId="12" fillId="53" borderId="18" xfId="503" applyFont="1" applyFill="1" applyBorder="1" applyAlignment="1">
      <alignment horizontal="left" wrapText="1"/>
    </xf>
    <xf numFmtId="0" fontId="97" fillId="53" borderId="20" xfId="663" applyFont="1" applyFill="1" applyBorder="1" applyAlignment="1">
      <alignment horizontal="left"/>
    </xf>
    <xf numFmtId="0" fontId="97" fillId="53" borderId="21" xfId="663" applyFont="1" applyFill="1" applyBorder="1" applyAlignment="1">
      <alignment horizontal="left"/>
    </xf>
    <xf numFmtId="0" fontId="97" fillId="53" borderId="19" xfId="663" applyFont="1" applyFill="1" applyBorder="1" applyAlignment="1">
      <alignment horizontal="left"/>
    </xf>
    <xf numFmtId="0" fontId="13" fillId="58" borderId="24" xfId="505" applyFont="1" applyFill="1" applyBorder="1" applyAlignment="1">
      <alignment horizontal="left" vertical="center" wrapText="1"/>
    </xf>
    <xf numFmtId="0" fontId="13" fillId="58" borderId="17" xfId="505" applyFont="1" applyFill="1" applyBorder="1" applyAlignment="1">
      <alignment horizontal="left" vertical="center" wrapText="1"/>
    </xf>
    <xf numFmtId="0" fontId="13" fillId="58" borderId="20" xfId="505" applyFont="1" applyFill="1" applyBorder="1" applyAlignment="1">
      <alignment horizontal="left" vertical="center" wrapText="1"/>
    </xf>
    <xf numFmtId="0" fontId="13" fillId="58" borderId="23" xfId="505" applyFont="1" applyFill="1" applyBorder="1" applyAlignment="1">
      <alignment horizontal="center" vertical="center" wrapText="1"/>
    </xf>
    <xf numFmtId="0" fontId="13" fillId="58" borderId="22" xfId="505" applyFont="1" applyFill="1" applyBorder="1" applyAlignment="1">
      <alignment horizontal="center" vertical="center" wrapText="1"/>
    </xf>
    <xf numFmtId="0" fontId="13" fillId="58" borderId="21" xfId="505" applyFont="1" applyFill="1" applyBorder="1" applyAlignment="1">
      <alignment horizontal="center" vertical="center" wrapText="1"/>
    </xf>
    <xf numFmtId="0" fontId="13" fillId="58" borderId="19" xfId="505" applyFont="1" applyFill="1" applyBorder="1" applyAlignment="1">
      <alignment horizontal="center" vertical="center" wrapText="1"/>
    </xf>
    <xf numFmtId="0" fontId="12" fillId="53" borderId="24" xfId="503" applyFont="1" applyFill="1" applyBorder="1" applyAlignment="1">
      <alignment horizontal="left"/>
    </xf>
    <xf numFmtId="0" fontId="12" fillId="53" borderId="23" xfId="503" applyFont="1" applyFill="1" applyBorder="1" applyAlignment="1">
      <alignment horizontal="left"/>
    </xf>
    <xf numFmtId="0" fontId="12" fillId="53" borderId="22" xfId="503" applyFont="1" applyFill="1" applyBorder="1" applyAlignment="1">
      <alignment horizontal="left"/>
    </xf>
    <xf numFmtId="0" fontId="12" fillId="53" borderId="17" xfId="503" applyFont="1" applyFill="1" applyBorder="1" applyAlignment="1">
      <alignment horizontal="left"/>
    </xf>
    <xf numFmtId="0" fontId="12" fillId="53" borderId="0" xfId="503" applyFont="1" applyFill="1" applyBorder="1" applyAlignment="1">
      <alignment horizontal="left"/>
    </xf>
    <xf numFmtId="0" fontId="12" fillId="53" borderId="18" xfId="503" applyFont="1" applyFill="1" applyBorder="1" applyAlignment="1">
      <alignment horizontal="left"/>
    </xf>
    <xf numFmtId="0" fontId="13" fillId="56" borderId="20" xfId="663" applyFont="1" applyFill="1" applyBorder="1" applyAlignment="1">
      <alignment horizontal="left" vertical="center" wrapText="1"/>
    </xf>
    <xf numFmtId="0" fontId="13" fillId="56" borderId="21" xfId="663" applyFont="1" applyFill="1" applyBorder="1" applyAlignment="1">
      <alignment horizontal="left" vertical="center" wrapText="1"/>
    </xf>
    <xf numFmtId="0" fontId="13" fillId="56" borderId="19" xfId="663" applyFont="1" applyFill="1" applyBorder="1" applyAlignment="1">
      <alignment horizontal="left" vertical="center" wrapText="1"/>
    </xf>
    <xf numFmtId="0" fontId="13" fillId="56" borderId="24" xfId="663" applyFont="1" applyFill="1" applyBorder="1" applyAlignment="1">
      <alignment horizontal="left" vertical="center" wrapText="1"/>
    </xf>
    <xf numFmtId="0" fontId="13" fillId="56" borderId="23" xfId="663" applyFont="1" applyFill="1" applyBorder="1" applyAlignment="1">
      <alignment horizontal="left" vertical="center" wrapText="1"/>
    </xf>
    <xf numFmtId="0" fontId="13" fillId="56" borderId="22" xfId="663" applyFont="1" applyFill="1" applyBorder="1" applyAlignment="1">
      <alignment horizontal="left" vertical="center" wrapText="1"/>
    </xf>
    <xf numFmtId="3" fontId="12" fillId="59" borderId="0" xfId="505" applyNumberFormat="1" applyFont="1" applyFill="1" applyBorder="1" applyAlignment="1">
      <alignment horizontal="left" vertical="center" wrapText="1"/>
    </xf>
    <xf numFmtId="0" fontId="107" fillId="61" borderId="17" xfId="663" applyFont="1" applyFill="1" applyBorder="1" applyAlignment="1">
      <alignment horizontal="center" vertical="center" wrapText="1"/>
    </xf>
    <xf numFmtId="0" fontId="107" fillId="61" borderId="0" xfId="663" applyFont="1" applyFill="1" applyBorder="1" applyAlignment="1">
      <alignment horizontal="center" vertical="center" wrapText="1"/>
    </xf>
    <xf numFmtId="0" fontId="107" fillId="61" borderId="20" xfId="663" applyFont="1" applyFill="1" applyBorder="1" applyAlignment="1">
      <alignment horizontal="center" vertical="center" wrapText="1"/>
    </xf>
    <xf numFmtId="0" fontId="107" fillId="61" borderId="21" xfId="663" applyFont="1" applyFill="1" applyBorder="1" applyAlignment="1">
      <alignment horizontal="center" vertical="center" wrapText="1"/>
    </xf>
    <xf numFmtId="0" fontId="11" fillId="53" borderId="17" xfId="0" applyFont="1" applyFill="1" applyBorder="1" applyAlignment="1">
      <alignment horizontal="left" vertical="center" wrapText="1"/>
    </xf>
    <xf numFmtId="0" fontId="11" fillId="53" borderId="0" xfId="0" applyFont="1" applyFill="1" applyBorder="1" applyAlignment="1">
      <alignment horizontal="left" vertical="center" wrapText="1"/>
    </xf>
    <xf numFmtId="0" fontId="11" fillId="53" borderId="18" xfId="0" applyFont="1" applyFill="1" applyBorder="1" applyAlignment="1">
      <alignment horizontal="left" vertical="center" wrapText="1"/>
    </xf>
    <xf numFmtId="0" fontId="14" fillId="53" borderId="20" xfId="0" applyFont="1" applyFill="1" applyBorder="1" applyAlignment="1">
      <alignment horizontal="left" vertical="center"/>
    </xf>
    <xf numFmtId="0" fontId="11" fillId="53" borderId="21" xfId="0" applyFont="1" applyFill="1" applyBorder="1" applyAlignment="1">
      <alignment horizontal="left" vertical="center"/>
    </xf>
    <xf numFmtId="171" fontId="97" fillId="53" borderId="26" xfId="573" applyNumberFormat="1" applyFont="1" applyFill="1" applyBorder="1" applyAlignment="1">
      <alignment horizontal="left" vertical="center" wrapText="1"/>
    </xf>
    <xf numFmtId="171" fontId="97" fillId="53" borderId="14" xfId="573" applyNumberFormat="1" applyFont="1" applyFill="1" applyBorder="1" applyAlignment="1">
      <alignment horizontal="left" vertical="center" wrapText="1"/>
    </xf>
    <xf numFmtId="171" fontId="97" fillId="53" borderId="16" xfId="573" applyNumberFormat="1" applyFont="1" applyFill="1" applyBorder="1" applyAlignment="1">
      <alignment horizontal="left" vertical="center" wrapText="1"/>
    </xf>
    <xf numFmtId="171" fontId="97" fillId="53" borderId="24" xfId="576" applyNumberFormat="1" applyFont="1" applyFill="1" applyBorder="1" applyAlignment="1">
      <alignment horizontal="left" vertical="center" wrapText="1"/>
    </xf>
    <xf numFmtId="171" fontId="97" fillId="53" borderId="23" xfId="576" applyNumberFormat="1" applyFont="1" applyFill="1" applyBorder="1" applyAlignment="1">
      <alignment horizontal="left" vertical="center" wrapText="1"/>
    </xf>
    <xf numFmtId="171" fontId="97" fillId="53" borderId="22" xfId="576" applyNumberFormat="1" applyFont="1" applyFill="1" applyBorder="1" applyAlignment="1">
      <alignment horizontal="left" vertical="center" wrapText="1"/>
    </xf>
    <xf numFmtId="0" fontId="11" fillId="53" borderId="24" xfId="0" applyFont="1" applyFill="1" applyBorder="1" applyAlignment="1">
      <alignment horizontal="left" vertical="center" wrapText="1"/>
    </xf>
    <xf numFmtId="0" fontId="11" fillId="53" borderId="23" xfId="0" applyFont="1" applyFill="1" applyBorder="1" applyAlignment="1">
      <alignment horizontal="left" vertical="center" wrapText="1"/>
    </xf>
    <xf numFmtId="0" fontId="11" fillId="53" borderId="22" xfId="0" applyFont="1" applyFill="1" applyBorder="1" applyAlignment="1">
      <alignment horizontal="left" vertical="center" wrapText="1"/>
    </xf>
    <xf numFmtId="0" fontId="11" fillId="53" borderId="17" xfId="0" applyFont="1" applyFill="1" applyBorder="1" applyAlignment="1">
      <alignment horizontal="left" vertical="center"/>
    </xf>
    <xf numFmtId="0" fontId="11" fillId="53" borderId="0" xfId="0" applyFont="1" applyFill="1" applyBorder="1" applyAlignment="1">
      <alignment horizontal="left" vertical="center"/>
    </xf>
    <xf numFmtId="180" fontId="97" fillId="53" borderId="0" xfId="573" applyNumberFormat="1" applyFont="1" applyFill="1" applyBorder="1" applyAlignment="1">
      <alignment horizontal="left" vertical="center" wrapText="1"/>
    </xf>
    <xf numFmtId="0" fontId="13" fillId="55" borderId="14" xfId="0" applyFont="1" applyFill="1" applyBorder="1" applyAlignment="1">
      <alignment horizontal="center" vertical="center"/>
    </xf>
    <xf numFmtId="0" fontId="13" fillId="55" borderId="16" xfId="0" applyFont="1" applyFill="1" applyBorder="1" applyAlignment="1">
      <alignment horizontal="center" vertical="center"/>
    </xf>
    <xf numFmtId="0" fontId="13" fillId="56" borderId="25" xfId="577" applyFont="1" applyFill="1" applyBorder="1" applyAlignment="1">
      <alignment horizontal="center" vertical="center" wrapText="1"/>
    </xf>
    <xf numFmtId="0" fontId="13" fillId="56" borderId="13" xfId="577" applyFont="1" applyFill="1" applyBorder="1" applyAlignment="1">
      <alignment horizontal="center" vertical="center" wrapText="1"/>
    </xf>
    <xf numFmtId="0" fontId="13" fillId="56" borderId="15" xfId="577" applyFont="1" applyFill="1" applyBorder="1" applyAlignment="1">
      <alignment horizontal="center" vertical="center" wrapText="1"/>
    </xf>
    <xf numFmtId="0" fontId="13" fillId="56" borderId="14" xfId="0" applyFont="1" applyFill="1" applyBorder="1" applyAlignment="1">
      <alignment horizontal="center" vertical="center" wrapText="1"/>
    </xf>
    <xf numFmtId="0" fontId="13" fillId="56" borderId="25" xfId="0" applyFont="1" applyFill="1" applyBorder="1" applyAlignment="1">
      <alignment horizontal="center" vertical="center" wrapText="1"/>
    </xf>
    <xf numFmtId="0" fontId="13" fillId="56" borderId="15" xfId="0" applyFont="1" applyFill="1" applyBorder="1" applyAlignment="1">
      <alignment horizontal="center" vertical="center" wrapText="1"/>
    </xf>
    <xf numFmtId="0" fontId="97" fillId="56" borderId="14" xfId="664" applyFont="1" applyFill="1" applyBorder="1" applyAlignment="1">
      <alignment horizontal="center"/>
    </xf>
    <xf numFmtId="0" fontId="97" fillId="56" borderId="16" xfId="664" applyFont="1" applyFill="1" applyBorder="1" applyAlignment="1">
      <alignment horizontal="center"/>
    </xf>
    <xf numFmtId="0" fontId="97" fillId="56" borderId="23" xfId="664" applyFont="1" applyFill="1" applyBorder="1" applyAlignment="1">
      <alignment horizontal="center" vertical="center"/>
    </xf>
    <xf numFmtId="0" fontId="97" fillId="56" borderId="0" xfId="664" applyFont="1" applyFill="1" applyBorder="1" applyAlignment="1">
      <alignment horizontal="center" vertical="center"/>
    </xf>
    <xf numFmtId="171" fontId="97" fillId="56" borderId="22" xfId="216" applyNumberFormat="1" applyFont="1" applyFill="1" applyBorder="1" applyAlignment="1">
      <alignment horizontal="center" vertical="center"/>
    </xf>
    <xf numFmtId="171" fontId="97" fillId="56" borderId="18" xfId="216" applyNumberFormat="1" applyFont="1" applyFill="1" applyBorder="1" applyAlignment="1">
      <alignment horizontal="center" vertical="center"/>
    </xf>
    <xf numFmtId="0" fontId="97" fillId="56" borderId="24" xfId="664" applyFont="1" applyFill="1" applyBorder="1" applyAlignment="1">
      <alignment horizontal="center" vertical="center"/>
    </xf>
    <xf numFmtId="0" fontId="97" fillId="56" borderId="17" xfId="664" applyFont="1" applyFill="1" applyBorder="1" applyAlignment="1">
      <alignment horizontal="center" vertical="center"/>
    </xf>
    <xf numFmtId="0" fontId="97" fillId="56" borderId="20" xfId="664" applyFont="1" applyFill="1" applyBorder="1" applyAlignment="1">
      <alignment horizontal="center" vertical="center"/>
    </xf>
    <xf numFmtId="0" fontId="97" fillId="56" borderId="21" xfId="664" applyFont="1" applyFill="1" applyBorder="1" applyAlignment="1">
      <alignment horizontal="center" vertical="center"/>
    </xf>
    <xf numFmtId="171" fontId="97" fillId="56" borderId="19" xfId="216" applyNumberFormat="1" applyFont="1" applyFill="1" applyBorder="1" applyAlignment="1">
      <alignment horizontal="center" vertical="center"/>
    </xf>
    <xf numFmtId="180" fontId="97" fillId="53" borderId="26" xfId="573" applyNumberFormat="1" applyFont="1" applyFill="1" applyBorder="1" applyAlignment="1">
      <alignment horizontal="left" vertical="center" wrapText="1"/>
    </xf>
    <xf numFmtId="180" fontId="97" fillId="53" borderId="14" xfId="573" applyNumberFormat="1" applyFont="1" applyFill="1" applyBorder="1" applyAlignment="1">
      <alignment horizontal="left" vertical="center" wrapText="1"/>
    </xf>
    <xf numFmtId="180" fontId="97" fillId="53" borderId="16" xfId="573" applyNumberFormat="1" applyFont="1" applyFill="1" applyBorder="1" applyAlignment="1">
      <alignment horizontal="left" vertical="center" wrapText="1"/>
    </xf>
    <xf numFmtId="0" fontId="13" fillId="55" borderId="14" xfId="577" applyFont="1" applyFill="1" applyBorder="1" applyAlignment="1">
      <alignment horizontal="center" vertical="center"/>
    </xf>
    <xf numFmtId="0" fontId="13" fillId="55" borderId="16" xfId="577" applyFont="1" applyFill="1" applyBorder="1" applyAlignment="1">
      <alignment horizontal="center" vertical="center"/>
    </xf>
    <xf numFmtId="0" fontId="13" fillId="56" borderId="22" xfId="577" applyFont="1" applyFill="1" applyBorder="1" applyAlignment="1">
      <alignment horizontal="center" vertical="center" wrapText="1"/>
    </xf>
    <xf numFmtId="0" fontId="13" fillId="56" borderId="18" xfId="577" applyFont="1" applyFill="1" applyBorder="1" applyAlignment="1">
      <alignment horizontal="center" vertical="center" wrapText="1"/>
    </xf>
    <xf numFmtId="0" fontId="13" fillId="56" borderId="19" xfId="577" applyFont="1" applyFill="1" applyBorder="1" applyAlignment="1">
      <alignment horizontal="center" vertical="center" wrapText="1"/>
    </xf>
    <xf numFmtId="0" fontId="97" fillId="56" borderId="25" xfId="664" applyFont="1" applyFill="1" applyBorder="1" applyAlignment="1">
      <alignment horizontal="center" vertical="center" wrapText="1"/>
    </xf>
    <xf numFmtId="0" fontId="97" fillId="56" borderId="13" xfId="664" applyFont="1" applyFill="1" applyBorder="1" applyAlignment="1">
      <alignment horizontal="center" vertical="center" wrapText="1"/>
    </xf>
    <xf numFmtId="0" fontId="97" fillId="56" borderId="15" xfId="664" applyFont="1" applyFill="1" applyBorder="1" applyAlignment="1">
      <alignment horizontal="center" vertical="center" wrapText="1"/>
    </xf>
    <xf numFmtId="0" fontId="97" fillId="56" borderId="25" xfId="664" applyFont="1" applyFill="1" applyBorder="1" applyAlignment="1">
      <alignment horizontal="center" vertical="center"/>
    </xf>
    <xf numFmtId="0" fontId="97" fillId="56" borderId="13" xfId="664" applyFont="1" applyFill="1" applyBorder="1" applyAlignment="1">
      <alignment horizontal="center" vertical="center"/>
    </xf>
    <xf numFmtId="171" fontId="13" fillId="54" borderId="24" xfId="573" applyNumberFormat="1" applyFont="1" applyFill="1" applyBorder="1" applyAlignment="1">
      <alignment horizontal="left" vertical="center"/>
    </xf>
    <xf numFmtId="171" fontId="13" fillId="54" borderId="23" xfId="573" applyNumberFormat="1" applyFont="1" applyFill="1" applyBorder="1" applyAlignment="1">
      <alignment horizontal="left" vertical="center"/>
    </xf>
    <xf numFmtId="171" fontId="13" fillId="54" borderId="22" xfId="573" applyNumberFormat="1" applyFont="1" applyFill="1" applyBorder="1" applyAlignment="1">
      <alignment horizontal="left" vertical="center"/>
    </xf>
    <xf numFmtId="0" fontId="17" fillId="0" borderId="0" xfId="663" applyFont="1" applyFill="1" applyBorder="1" applyAlignment="1">
      <alignment horizontal="center"/>
    </xf>
    <xf numFmtId="0" fontId="86" fillId="61" borderId="17" xfId="663" applyFont="1" applyFill="1" applyBorder="1" applyAlignment="1">
      <alignment horizontal="center" vertical="center" wrapText="1"/>
    </xf>
    <xf numFmtId="0" fontId="86" fillId="61" borderId="0" xfId="663" applyFont="1" applyFill="1" applyBorder="1" applyAlignment="1">
      <alignment horizontal="center" vertical="center" wrapText="1"/>
    </xf>
    <xf numFmtId="0" fontId="86" fillId="61" borderId="18" xfId="663" applyFont="1" applyFill="1" applyBorder="1" applyAlignment="1">
      <alignment horizontal="center" vertical="center" wrapText="1"/>
    </xf>
    <xf numFmtId="0" fontId="13" fillId="54" borderId="24" xfId="663" applyFont="1" applyFill="1" applyBorder="1" applyAlignment="1">
      <alignment horizontal="left" vertical="center"/>
    </xf>
    <xf numFmtId="0" fontId="13" fillId="54" borderId="23" xfId="663" applyFont="1" applyFill="1" applyBorder="1" applyAlignment="1">
      <alignment horizontal="left" vertical="center"/>
    </xf>
    <xf numFmtId="0" fontId="13" fillId="54" borderId="22" xfId="663" applyFont="1" applyFill="1" applyBorder="1" applyAlignment="1">
      <alignment horizontal="left" vertical="center"/>
    </xf>
    <xf numFmtId="0" fontId="13" fillId="54" borderId="20" xfId="663" applyFont="1" applyFill="1" applyBorder="1" applyAlignment="1">
      <alignment horizontal="left" vertical="center"/>
    </xf>
    <xf numFmtId="0" fontId="13" fillId="54" borderId="21" xfId="663" applyFont="1" applyFill="1" applyBorder="1" applyAlignment="1">
      <alignment horizontal="left" vertical="center"/>
    </xf>
    <xf numFmtId="0" fontId="13" fillId="54" borderId="19" xfId="663" applyFont="1" applyFill="1" applyBorder="1" applyAlignment="1">
      <alignment horizontal="left" vertical="center"/>
    </xf>
    <xf numFmtId="171" fontId="97" fillId="53" borderId="24" xfId="573" applyNumberFormat="1" applyFont="1" applyFill="1" applyBorder="1" applyAlignment="1">
      <alignment horizontal="left" vertical="center"/>
    </xf>
    <xf numFmtId="171" fontId="97" fillId="53" borderId="23" xfId="573" applyNumberFormat="1" applyFont="1" applyFill="1" applyBorder="1" applyAlignment="1">
      <alignment horizontal="left" vertical="center"/>
    </xf>
    <xf numFmtId="171" fontId="97" fillId="53" borderId="22" xfId="573" applyNumberFormat="1" applyFont="1" applyFill="1" applyBorder="1" applyAlignment="1">
      <alignment horizontal="left" vertical="center"/>
    </xf>
    <xf numFmtId="0" fontId="52" fillId="53" borderId="24" xfId="0" applyFont="1" applyFill="1" applyBorder="1" applyAlignment="1">
      <alignment horizontal="left" vertical="center"/>
    </xf>
    <xf numFmtId="0" fontId="52" fillId="53" borderId="23" xfId="0" applyFont="1" applyFill="1" applyBorder="1" applyAlignment="1">
      <alignment horizontal="left" vertical="center"/>
    </xf>
    <xf numFmtId="0" fontId="52" fillId="53" borderId="22" xfId="0" applyFont="1" applyFill="1" applyBorder="1" applyAlignment="1">
      <alignment horizontal="left" vertical="center"/>
    </xf>
    <xf numFmtId="3" fontId="53" fillId="53" borderId="20" xfId="0" applyNumberFormat="1" applyFont="1" applyFill="1" applyBorder="1" applyAlignment="1" applyProtection="1">
      <alignment horizontal="left" vertical="center"/>
    </xf>
    <xf numFmtId="3" fontId="53" fillId="53" borderId="21" xfId="0" applyNumberFormat="1" applyFont="1" applyFill="1" applyBorder="1" applyAlignment="1" applyProtection="1">
      <alignment horizontal="left" vertical="center"/>
    </xf>
    <xf numFmtId="3" fontId="53" fillId="53" borderId="19" xfId="0" applyNumberFormat="1" applyFont="1" applyFill="1" applyBorder="1" applyAlignment="1" applyProtection="1">
      <alignment horizontal="left" vertical="center"/>
    </xf>
    <xf numFmtId="0" fontId="48" fillId="54" borderId="20" xfId="0" applyFont="1" applyFill="1" applyBorder="1" applyAlignment="1">
      <alignment horizontal="left"/>
    </xf>
    <xf numFmtId="0" fontId="48" fillId="54" borderId="21" xfId="0" applyFont="1" applyFill="1" applyBorder="1" applyAlignment="1">
      <alignment horizontal="left"/>
    </xf>
    <xf numFmtId="0" fontId="48" fillId="54" borderId="19" xfId="0" applyFont="1" applyFill="1" applyBorder="1" applyAlignment="1">
      <alignment horizontal="left"/>
    </xf>
    <xf numFmtId="0" fontId="72" fillId="53" borderId="24" xfId="0" applyFont="1" applyFill="1" applyBorder="1" applyAlignment="1">
      <alignment horizontal="left"/>
    </xf>
    <xf numFmtId="0" fontId="72" fillId="53" borderId="23" xfId="0" applyFont="1" applyFill="1" applyBorder="1" applyAlignment="1">
      <alignment horizontal="left"/>
    </xf>
    <xf numFmtId="0" fontId="72" fillId="53" borderId="22" xfId="0" applyFont="1" applyFill="1" applyBorder="1" applyAlignment="1">
      <alignment horizontal="left"/>
    </xf>
    <xf numFmtId="0" fontId="72" fillId="53" borderId="17" xfId="0" applyFont="1" applyFill="1" applyBorder="1" applyAlignment="1">
      <alignment horizontal="left"/>
    </xf>
    <xf numFmtId="0" fontId="72" fillId="53" borderId="0" xfId="0" applyFont="1" applyFill="1" applyBorder="1" applyAlignment="1">
      <alignment horizontal="left"/>
    </xf>
    <xf numFmtId="0" fontId="72" fillId="53" borderId="18" xfId="0" applyFont="1" applyFill="1" applyBorder="1" applyAlignment="1">
      <alignment horizontal="left"/>
    </xf>
    <xf numFmtId="0" fontId="72" fillId="53" borderId="20" xfId="0" applyFont="1" applyFill="1" applyBorder="1" applyAlignment="1">
      <alignment horizontal="left" wrapText="1"/>
    </xf>
    <xf numFmtId="0" fontId="72" fillId="53" borderId="21" xfId="0" applyFont="1" applyFill="1" applyBorder="1" applyAlignment="1">
      <alignment horizontal="left" wrapText="1"/>
    </xf>
    <xf numFmtId="0" fontId="72" fillId="53" borderId="19" xfId="0" applyFont="1" applyFill="1" applyBorder="1" applyAlignment="1">
      <alignment horizontal="left" wrapText="1"/>
    </xf>
    <xf numFmtId="0" fontId="48" fillId="54" borderId="24" xfId="663" applyFont="1" applyFill="1" applyBorder="1" applyAlignment="1">
      <alignment horizontal="left" vertical="center"/>
    </xf>
    <xf numFmtId="0" fontId="48" fillId="54" borderId="23" xfId="663" applyFont="1" applyFill="1" applyBorder="1" applyAlignment="1">
      <alignment horizontal="left" vertical="center"/>
    </xf>
    <xf numFmtId="0" fontId="48" fillId="54" borderId="22" xfId="663" applyFont="1" applyFill="1" applyBorder="1" applyAlignment="1">
      <alignment horizontal="left" vertical="center"/>
    </xf>
    <xf numFmtId="0" fontId="48" fillId="54" borderId="20" xfId="663" applyFont="1" applyFill="1" applyBorder="1" applyAlignment="1">
      <alignment horizontal="left" vertical="center"/>
    </xf>
    <xf numFmtId="0" fontId="48" fillId="54" borderId="21" xfId="663" applyFont="1" applyFill="1" applyBorder="1" applyAlignment="1">
      <alignment horizontal="left" vertical="center"/>
    </xf>
    <xf numFmtId="0" fontId="48" fillId="54" borderId="19" xfId="663" applyFont="1" applyFill="1" applyBorder="1" applyAlignment="1">
      <alignment horizontal="left" vertical="center"/>
    </xf>
    <xf numFmtId="0" fontId="75" fillId="56" borderId="24" xfId="0" applyFont="1" applyFill="1" applyBorder="1" applyAlignment="1">
      <alignment horizontal="center" vertical="center" wrapText="1"/>
    </xf>
    <xf numFmtId="0" fontId="75" fillId="56" borderId="17" xfId="0" applyFont="1" applyFill="1" applyBorder="1" applyAlignment="1">
      <alignment horizontal="center" vertical="center" wrapText="1"/>
    </xf>
    <xf numFmtId="0" fontId="75" fillId="56" borderId="20" xfId="0" applyFont="1" applyFill="1" applyBorder="1" applyAlignment="1">
      <alignment horizontal="center" vertical="center" wrapText="1"/>
    </xf>
    <xf numFmtId="0" fontId="75" fillId="56" borderId="26" xfId="0" applyFont="1" applyFill="1" applyBorder="1" applyAlignment="1">
      <alignment horizontal="center" vertical="center" wrapText="1"/>
    </xf>
    <xf numFmtId="0" fontId="75" fillId="56" borderId="14" xfId="0" applyFont="1" applyFill="1" applyBorder="1" applyAlignment="1">
      <alignment horizontal="center" vertical="center" wrapText="1"/>
    </xf>
    <xf numFmtId="0" fontId="75" fillId="56" borderId="16" xfId="0" applyFont="1" applyFill="1" applyBorder="1" applyAlignment="1">
      <alignment horizontal="center" vertical="center" wrapText="1"/>
    </xf>
    <xf numFmtId="0" fontId="75" fillId="56" borderId="21" xfId="0" applyFont="1" applyFill="1" applyBorder="1" applyAlignment="1">
      <alignment horizontal="center" vertical="center" wrapText="1"/>
    </xf>
    <xf numFmtId="0" fontId="75" fillId="56" borderId="19" xfId="0" applyFont="1" applyFill="1" applyBorder="1" applyAlignment="1">
      <alignment horizontal="center" vertical="center" wrapText="1"/>
    </xf>
    <xf numFmtId="0" fontId="48" fillId="54" borderId="24" xfId="0" applyFont="1" applyFill="1" applyBorder="1" applyAlignment="1">
      <alignment horizontal="left"/>
    </xf>
    <xf numFmtId="0" fontId="48" fillId="54" borderId="23" xfId="0" applyFont="1" applyFill="1" applyBorder="1" applyAlignment="1">
      <alignment horizontal="left"/>
    </xf>
    <xf numFmtId="0" fontId="48" fillId="54" borderId="22" xfId="0" applyFont="1" applyFill="1" applyBorder="1" applyAlignment="1">
      <alignment horizontal="left"/>
    </xf>
    <xf numFmtId="0" fontId="75" fillId="56" borderId="25" xfId="0" applyFont="1" applyFill="1" applyBorder="1" applyAlignment="1">
      <alignment horizontal="center" vertical="center" wrapText="1"/>
    </xf>
    <xf numFmtId="0" fontId="75" fillId="56" borderId="13" xfId="0" applyFont="1" applyFill="1" applyBorder="1" applyAlignment="1">
      <alignment horizontal="center" vertical="center" wrapText="1"/>
    </xf>
    <xf numFmtId="0" fontId="72" fillId="0" borderId="24" xfId="0" applyFont="1" applyBorder="1" applyAlignment="1">
      <alignment horizontal="left" vertical="center"/>
    </xf>
    <xf numFmtId="0" fontId="72" fillId="0" borderId="23" xfId="0" applyFont="1" applyBorder="1" applyAlignment="1">
      <alignment horizontal="left" vertical="center"/>
    </xf>
    <xf numFmtId="0" fontId="72" fillId="0" borderId="22" xfId="0" applyFont="1" applyBorder="1" applyAlignment="1">
      <alignment horizontal="left" vertical="center"/>
    </xf>
    <xf numFmtId="0" fontId="21" fillId="54" borderId="24" xfId="0" applyFont="1" applyFill="1" applyBorder="1" applyAlignment="1">
      <alignment horizontal="left"/>
    </xf>
    <xf numFmtId="0" fontId="21" fillId="54" borderId="23" xfId="0" applyFont="1" applyFill="1" applyBorder="1" applyAlignment="1">
      <alignment horizontal="left"/>
    </xf>
    <xf numFmtId="0" fontId="21" fillId="54" borderId="22" xfId="0" applyFont="1" applyFill="1" applyBorder="1" applyAlignment="1">
      <alignment horizontal="left"/>
    </xf>
    <xf numFmtId="0" fontId="21" fillId="54" borderId="20" xfId="0" applyFont="1" applyFill="1" applyBorder="1" applyAlignment="1">
      <alignment horizontal="left"/>
    </xf>
    <xf numFmtId="0" fontId="21" fillId="54" borderId="21" xfId="0" applyFont="1" applyFill="1" applyBorder="1" applyAlignment="1">
      <alignment horizontal="left"/>
    </xf>
    <xf numFmtId="0" fontId="21" fillId="54" borderId="19" xfId="0" applyFont="1" applyFill="1" applyBorder="1" applyAlignment="1">
      <alignment horizontal="left"/>
    </xf>
    <xf numFmtId="0" fontId="75" fillId="56" borderId="23" xfId="0" applyFont="1" applyFill="1" applyBorder="1" applyAlignment="1">
      <alignment horizontal="center" vertical="center" wrapText="1"/>
    </xf>
    <xf numFmtId="0" fontId="75" fillId="56" borderId="22" xfId="0" applyFont="1" applyFill="1" applyBorder="1" applyAlignment="1">
      <alignment horizontal="center" vertical="center" wrapText="1"/>
    </xf>
    <xf numFmtId="0" fontId="75" fillId="56" borderId="0" xfId="0" applyFont="1" applyFill="1" applyBorder="1" applyAlignment="1">
      <alignment horizontal="center" vertical="center" wrapText="1"/>
    </xf>
    <xf numFmtId="0" fontId="75" fillId="56" borderId="18" xfId="0" applyFont="1" applyFill="1" applyBorder="1" applyAlignment="1">
      <alignment horizontal="center" vertical="center" wrapText="1"/>
    </xf>
    <xf numFmtId="0" fontId="76" fillId="53" borderId="0" xfId="663" applyFont="1" applyFill="1" applyAlignment="1">
      <alignment horizontal="center"/>
    </xf>
    <xf numFmtId="0" fontId="106" fillId="61" borderId="17" xfId="663" applyFont="1" applyFill="1" applyBorder="1" applyAlignment="1">
      <alignment horizontal="center" vertical="center" wrapText="1"/>
    </xf>
    <xf numFmtId="0" fontId="106" fillId="61" borderId="0" xfId="663" applyFont="1" applyFill="1" applyBorder="1" applyAlignment="1">
      <alignment horizontal="center" vertical="center" wrapText="1"/>
    </xf>
    <xf numFmtId="0" fontId="97" fillId="53" borderId="20" xfId="666" applyFont="1" applyFill="1" applyBorder="1" applyAlignment="1">
      <alignment horizontal="left"/>
    </xf>
    <xf numFmtId="0" fontId="97" fillId="53" borderId="21" xfId="666" applyFont="1" applyFill="1" applyBorder="1" applyAlignment="1">
      <alignment horizontal="left"/>
    </xf>
    <xf numFmtId="0" fontId="97" fillId="53" borderId="19" xfId="666" applyFont="1" applyFill="1" applyBorder="1" applyAlignment="1">
      <alignment horizontal="left"/>
    </xf>
    <xf numFmtId="3" fontId="12" fillId="59" borderId="17" xfId="639" applyNumberFormat="1" applyFont="1" applyFill="1" applyBorder="1" applyAlignment="1">
      <alignment horizontal="left" vertical="center" wrapText="1"/>
    </xf>
    <xf numFmtId="3" fontId="12" fillId="59" borderId="0" xfId="639" applyNumberFormat="1" applyFont="1" applyFill="1" applyBorder="1" applyAlignment="1">
      <alignment horizontal="left" vertical="center" wrapText="1"/>
    </xf>
    <xf numFmtId="3" fontId="12" fillId="59" borderId="18" xfId="639" applyNumberFormat="1" applyFont="1" applyFill="1" applyBorder="1" applyAlignment="1">
      <alignment horizontal="left" vertical="center" wrapText="1"/>
    </xf>
    <xf numFmtId="0" fontId="13" fillId="56" borderId="20" xfId="666" applyFont="1" applyFill="1" applyBorder="1" applyAlignment="1">
      <alignment horizontal="left" vertical="center" wrapText="1"/>
    </xf>
    <xf numFmtId="0" fontId="13" fillId="56" borderId="21" xfId="666" applyFont="1" applyFill="1" applyBorder="1" applyAlignment="1">
      <alignment horizontal="left" vertical="center" wrapText="1"/>
    </xf>
    <xf numFmtId="0" fontId="13" fillId="56" borderId="19" xfId="666" applyFont="1" applyFill="1" applyBorder="1" applyAlignment="1">
      <alignment horizontal="left" vertical="center" wrapText="1"/>
    </xf>
    <xf numFmtId="0" fontId="13" fillId="58" borderId="25" xfId="639" applyFont="1" applyFill="1" applyBorder="1" applyAlignment="1">
      <alignment horizontal="center" vertical="center"/>
    </xf>
    <xf numFmtId="0" fontId="13" fillId="58" borderId="13" xfId="639" applyFont="1" applyFill="1" applyBorder="1" applyAlignment="1">
      <alignment horizontal="center" vertical="center"/>
    </xf>
    <xf numFmtId="0" fontId="13" fillId="58" borderId="15" xfId="639" applyFont="1" applyFill="1" applyBorder="1" applyAlignment="1">
      <alignment horizontal="center" vertical="center"/>
    </xf>
    <xf numFmtId="0" fontId="13" fillId="58" borderId="24" xfId="639" applyFont="1" applyFill="1" applyBorder="1" applyAlignment="1">
      <alignment horizontal="center" vertical="center" wrapText="1"/>
    </xf>
    <xf numFmtId="0" fontId="13" fillId="58" borderId="23" xfId="639" applyFont="1" applyFill="1" applyBorder="1" applyAlignment="1">
      <alignment horizontal="center" vertical="center" wrapText="1"/>
    </xf>
    <xf numFmtId="0" fontId="13" fillId="58" borderId="22" xfId="639" applyFont="1" applyFill="1" applyBorder="1" applyAlignment="1">
      <alignment horizontal="center" vertical="center" wrapText="1"/>
    </xf>
    <xf numFmtId="0" fontId="13" fillId="58" borderId="17" xfId="639" applyFont="1" applyFill="1" applyBorder="1" applyAlignment="1">
      <alignment horizontal="center" vertical="center" wrapText="1"/>
    </xf>
    <xf numFmtId="0" fontId="13" fillId="58" borderId="0" xfId="639" applyFont="1" applyFill="1" applyBorder="1" applyAlignment="1">
      <alignment horizontal="center" vertical="center" wrapText="1"/>
    </xf>
    <xf numFmtId="0" fontId="13" fillId="58" borderId="18" xfId="639" applyFont="1" applyFill="1" applyBorder="1" applyAlignment="1">
      <alignment horizontal="center" vertical="center" wrapText="1"/>
    </xf>
    <xf numFmtId="0" fontId="13" fillId="58" borderId="20" xfId="639" applyFont="1" applyFill="1" applyBorder="1" applyAlignment="1">
      <alignment horizontal="center" vertical="center" wrapText="1"/>
    </xf>
    <xf numFmtId="0" fontId="13" fillId="58" borderId="21" xfId="639" applyFont="1" applyFill="1" applyBorder="1" applyAlignment="1">
      <alignment horizontal="center" vertical="center" wrapText="1"/>
    </xf>
    <xf numFmtId="0" fontId="13" fillId="58" borderId="19" xfId="639" applyFont="1" applyFill="1" applyBorder="1" applyAlignment="1">
      <alignment horizontal="center" vertical="center" wrapText="1"/>
    </xf>
    <xf numFmtId="0" fontId="13" fillId="56" borderId="24" xfId="666" applyFont="1" applyFill="1" applyBorder="1" applyAlignment="1">
      <alignment horizontal="left" vertical="center" wrapText="1"/>
    </xf>
    <xf numFmtId="0" fontId="13" fillId="56" borderId="23" xfId="666" applyFont="1" applyFill="1" applyBorder="1" applyAlignment="1">
      <alignment horizontal="left" vertical="center" wrapText="1"/>
    </xf>
    <xf numFmtId="0" fontId="13" fillId="56" borderId="22" xfId="666" applyFont="1" applyFill="1" applyBorder="1" applyAlignment="1">
      <alignment horizontal="left" vertical="center" wrapText="1"/>
    </xf>
    <xf numFmtId="49" fontId="13" fillId="56" borderId="24" xfId="520" applyNumberFormat="1" applyFont="1" applyFill="1" applyBorder="1" applyAlignment="1">
      <alignment horizontal="center" vertical="center" wrapText="1" shrinkToFit="1"/>
    </xf>
    <xf numFmtId="49" fontId="13" fillId="56" borderId="20" xfId="520" applyNumberFormat="1" applyFont="1" applyFill="1" applyBorder="1" applyAlignment="1">
      <alignment horizontal="center" vertical="center" wrapText="1" shrinkToFit="1"/>
    </xf>
    <xf numFmtId="0" fontId="13" fillId="56" borderId="14" xfId="639" applyFont="1" applyFill="1" applyBorder="1" applyAlignment="1">
      <alignment horizontal="center" vertical="top" wrapText="1"/>
    </xf>
    <xf numFmtId="49" fontId="13" fillId="56" borderId="23" xfId="520" applyNumberFormat="1" applyFont="1" applyFill="1" applyBorder="1" applyAlignment="1">
      <alignment horizontal="center" vertical="center" wrapText="1" shrinkToFit="1"/>
    </xf>
    <xf numFmtId="49" fontId="13" fillId="56" borderId="21" xfId="520" applyNumberFormat="1" applyFont="1" applyFill="1" applyBorder="1" applyAlignment="1">
      <alignment horizontal="center" vertical="center" wrapText="1" shrinkToFit="1"/>
    </xf>
    <xf numFmtId="0" fontId="13" fillId="56" borderId="17" xfId="666" applyFont="1" applyFill="1" applyBorder="1" applyAlignment="1">
      <alignment horizontal="left" vertical="center" wrapText="1"/>
    </xf>
    <xf numFmtId="0" fontId="13" fillId="56" borderId="0" xfId="666" applyFont="1" applyFill="1" applyBorder="1" applyAlignment="1">
      <alignment horizontal="left" vertical="center" wrapText="1"/>
    </xf>
    <xf numFmtId="0" fontId="13" fillId="56" borderId="18" xfId="666" applyFont="1" applyFill="1" applyBorder="1" applyAlignment="1">
      <alignment horizontal="left" vertical="center" wrapText="1"/>
    </xf>
    <xf numFmtId="0" fontId="86" fillId="61" borderId="17" xfId="666" applyFont="1" applyFill="1" applyBorder="1" applyAlignment="1">
      <alignment horizontal="center" vertical="center" wrapText="1"/>
    </xf>
    <xf numFmtId="0" fontId="86" fillId="61" borderId="0" xfId="666" applyFont="1" applyFill="1" applyBorder="1" applyAlignment="1">
      <alignment horizontal="center" vertical="center" wrapText="1"/>
    </xf>
    <xf numFmtId="0" fontId="86" fillId="61" borderId="20" xfId="666" applyFont="1" applyFill="1" applyBorder="1" applyAlignment="1">
      <alignment horizontal="center" vertical="center" wrapText="1"/>
    </xf>
    <xf numFmtId="0" fontId="86" fillId="61" borderId="21" xfId="666" applyFont="1" applyFill="1" applyBorder="1" applyAlignment="1">
      <alignment horizontal="center" vertical="center" wrapText="1"/>
    </xf>
    <xf numFmtId="0" fontId="75" fillId="54" borderId="20" xfId="662" applyFont="1" applyFill="1" applyBorder="1" applyAlignment="1">
      <alignment horizontal="left"/>
    </xf>
    <xf numFmtId="0" fontId="75" fillId="54" borderId="21" xfId="662" applyFont="1" applyFill="1" applyBorder="1" applyAlignment="1">
      <alignment horizontal="left"/>
    </xf>
    <xf numFmtId="0" fontId="75" fillId="54" borderId="19" xfId="662" applyFont="1" applyFill="1" applyBorder="1" applyAlignment="1">
      <alignment horizontal="left"/>
    </xf>
    <xf numFmtId="0" fontId="7" fillId="53" borderId="24" xfId="625" applyFont="1" applyFill="1" applyBorder="1" applyAlignment="1">
      <alignment horizontal="left" vertical="center" wrapText="1"/>
    </xf>
    <xf numFmtId="0" fontId="7" fillId="53" borderId="23" xfId="625" applyFont="1" applyFill="1" applyBorder="1" applyAlignment="1">
      <alignment horizontal="left" vertical="center" wrapText="1"/>
    </xf>
    <xf numFmtId="0" fontId="7" fillId="53" borderId="22" xfId="625" applyFont="1" applyFill="1" applyBorder="1" applyAlignment="1">
      <alignment horizontal="left" vertical="center" wrapText="1"/>
    </xf>
    <xf numFmtId="0" fontId="75" fillId="54" borderId="24" xfId="662" applyFont="1" applyFill="1" applyBorder="1" applyAlignment="1">
      <alignment horizontal="left"/>
    </xf>
    <xf numFmtId="0" fontId="75" fillId="54" borderId="23" xfId="662" applyFont="1" applyFill="1" applyBorder="1" applyAlignment="1">
      <alignment horizontal="left"/>
    </xf>
    <xf numFmtId="0" fontId="75" fillId="54" borderId="22" xfId="662" applyFont="1" applyFill="1" applyBorder="1" applyAlignment="1">
      <alignment horizontal="left"/>
    </xf>
    <xf numFmtId="0" fontId="75" fillId="54" borderId="17" xfId="662" applyFont="1" applyFill="1" applyBorder="1" applyAlignment="1">
      <alignment horizontal="left"/>
    </xf>
    <xf numFmtId="0" fontId="75" fillId="54" borderId="0" xfId="662" applyFont="1" applyFill="1" applyBorder="1" applyAlignment="1">
      <alignment horizontal="left"/>
    </xf>
    <xf numFmtId="0" fontId="75" fillId="54" borderId="18" xfId="662" applyFont="1" applyFill="1" applyBorder="1" applyAlignment="1">
      <alignment horizontal="left"/>
    </xf>
    <xf numFmtId="0" fontId="75" fillId="57" borderId="23" xfId="662" applyFont="1" applyFill="1" applyBorder="1" applyAlignment="1">
      <alignment horizontal="center" vertical="center" wrapText="1"/>
    </xf>
    <xf numFmtId="0" fontId="75" fillId="57" borderId="0" xfId="662" applyFont="1" applyFill="1" applyBorder="1" applyAlignment="1">
      <alignment horizontal="center" vertical="center" wrapText="1"/>
    </xf>
    <xf numFmtId="0" fontId="75" fillId="57" borderId="21" xfId="662" applyFont="1" applyFill="1" applyBorder="1" applyAlignment="1">
      <alignment horizontal="center" vertical="center" wrapText="1"/>
    </xf>
    <xf numFmtId="0" fontId="75" fillId="57" borderId="22" xfId="662" applyFont="1" applyFill="1" applyBorder="1" applyAlignment="1">
      <alignment horizontal="center" vertical="center" wrapText="1"/>
    </xf>
    <xf numFmtId="0" fontId="75" fillId="57" borderId="18" xfId="662" applyFont="1" applyFill="1" applyBorder="1" applyAlignment="1">
      <alignment horizontal="center" vertical="center" wrapText="1"/>
    </xf>
    <xf numFmtId="0" fontId="75" fillId="57" borderId="19" xfId="662" applyFont="1" applyFill="1" applyBorder="1" applyAlignment="1">
      <alignment horizontal="center" vertical="center" wrapText="1"/>
    </xf>
    <xf numFmtId="0" fontId="88" fillId="61" borderId="17" xfId="662" applyFont="1" applyFill="1" applyBorder="1" applyAlignment="1">
      <alignment horizontal="center" vertical="center" wrapText="1"/>
    </xf>
    <xf numFmtId="0" fontId="88" fillId="61" borderId="0" xfId="662" applyFont="1" applyFill="1" applyBorder="1" applyAlignment="1">
      <alignment horizontal="center" vertical="center" wrapText="1"/>
    </xf>
    <xf numFmtId="0" fontId="75" fillId="57" borderId="24" xfId="662" applyFont="1" applyFill="1" applyBorder="1" applyAlignment="1">
      <alignment horizontal="center" vertical="center" wrapText="1"/>
    </xf>
    <xf numFmtId="0" fontId="75" fillId="57" borderId="17" xfId="662" applyFont="1" applyFill="1" applyBorder="1" applyAlignment="1">
      <alignment horizontal="center" vertical="center" wrapText="1"/>
    </xf>
    <xf numFmtId="0" fontId="75" fillId="57" borderId="20" xfId="662" applyFont="1" applyFill="1" applyBorder="1" applyAlignment="1">
      <alignment horizontal="center" vertical="center" wrapText="1"/>
    </xf>
    <xf numFmtId="3" fontId="48" fillId="0" borderId="17" xfId="653" applyNumberFormat="1" applyFont="1" applyFill="1" applyBorder="1" applyAlignment="1" applyProtection="1">
      <alignment horizontal="left" vertical="center"/>
    </xf>
    <xf numFmtId="3" fontId="48" fillId="0" borderId="0" xfId="653" applyNumberFormat="1" applyFont="1" applyFill="1" applyBorder="1" applyAlignment="1" applyProtection="1">
      <alignment horizontal="left" vertical="center"/>
    </xf>
    <xf numFmtId="3" fontId="48" fillId="0" borderId="18" xfId="653" applyNumberFormat="1" applyFont="1" applyFill="1" applyBorder="1" applyAlignment="1" applyProtection="1">
      <alignment horizontal="left" vertical="center"/>
    </xf>
    <xf numFmtId="0" fontId="12" fillId="0" borderId="0" xfId="653" applyFont="1" applyFill="1" applyBorder="1" applyAlignment="1">
      <alignment horizontal="center"/>
    </xf>
    <xf numFmtId="0" fontId="106" fillId="61" borderId="0" xfId="653" applyFont="1" applyFill="1" applyBorder="1" applyAlignment="1">
      <alignment horizontal="center" vertical="center"/>
    </xf>
    <xf numFmtId="0" fontId="106" fillId="61" borderId="18" xfId="653" applyFont="1" applyFill="1" applyBorder="1" applyAlignment="1">
      <alignment horizontal="center" vertical="center"/>
    </xf>
    <xf numFmtId="0" fontId="48" fillId="54" borderId="0" xfId="653" applyFont="1" applyFill="1" applyBorder="1" applyAlignment="1">
      <alignment horizontal="left" vertical="center" wrapText="1"/>
    </xf>
    <xf numFmtId="0" fontId="48" fillId="54" borderId="18" xfId="653" applyFont="1" applyFill="1" applyBorder="1" applyAlignment="1">
      <alignment horizontal="left" vertical="center" wrapText="1"/>
    </xf>
    <xf numFmtId="0" fontId="48" fillId="54" borderId="21" xfId="653" applyFont="1" applyFill="1" applyBorder="1" applyAlignment="1">
      <alignment horizontal="left" vertical="center" wrapText="1"/>
    </xf>
    <xf numFmtId="0" fontId="48" fillId="54" borderId="19" xfId="653" applyFont="1" applyFill="1" applyBorder="1" applyAlignment="1">
      <alignment horizontal="left" vertical="center" wrapText="1"/>
    </xf>
    <xf numFmtId="0" fontId="48" fillId="55" borderId="12" xfId="653" applyFont="1" applyFill="1" applyBorder="1" applyAlignment="1">
      <alignment horizontal="center" vertical="center" wrapText="1"/>
    </xf>
    <xf numFmtId="0" fontId="48" fillId="55" borderId="26" xfId="653" applyFont="1" applyFill="1" applyBorder="1" applyAlignment="1">
      <alignment horizontal="center" vertical="center" wrapText="1"/>
    </xf>
    <xf numFmtId="0" fontId="48" fillId="55" borderId="14" xfId="653" applyFont="1" applyFill="1" applyBorder="1" applyAlignment="1">
      <alignment horizontal="center" vertical="center" wrapText="1"/>
    </xf>
    <xf numFmtId="0" fontId="48" fillId="55" borderId="16" xfId="653" applyFont="1" applyFill="1" applyBorder="1" applyAlignment="1">
      <alignment horizontal="center" vertical="center" wrapText="1"/>
    </xf>
    <xf numFmtId="0" fontId="15" fillId="0" borderId="24" xfId="653" applyFont="1" applyBorder="1" applyAlignment="1">
      <alignment horizontal="left" vertical="center"/>
    </xf>
    <xf numFmtId="0" fontId="15" fillId="0" borderId="23" xfId="653" applyFont="1" applyBorder="1" applyAlignment="1">
      <alignment horizontal="left" vertical="center"/>
    </xf>
    <xf numFmtId="0" fontId="15" fillId="0" borderId="22" xfId="653" applyFont="1" applyBorder="1" applyAlignment="1">
      <alignment horizontal="left" vertical="center"/>
    </xf>
    <xf numFmtId="0" fontId="15" fillId="0" borderId="17" xfId="653" applyFont="1" applyBorder="1" applyAlignment="1">
      <alignment horizontal="left" vertical="center" wrapText="1"/>
    </xf>
    <xf numFmtId="0" fontId="15" fillId="0" borderId="0" xfId="653" applyFont="1" applyBorder="1" applyAlignment="1">
      <alignment horizontal="left" vertical="center" wrapText="1"/>
    </xf>
    <xf numFmtId="0" fontId="15" fillId="0" borderId="18" xfId="653" applyFont="1" applyBorder="1" applyAlignment="1">
      <alignment horizontal="left" vertical="center" wrapText="1"/>
    </xf>
    <xf numFmtId="0" fontId="86" fillId="61" borderId="0" xfId="653" applyFont="1" applyFill="1" applyBorder="1" applyAlignment="1">
      <alignment horizontal="center" vertical="center"/>
    </xf>
    <xf numFmtId="0" fontId="121" fillId="0" borderId="12" xfId="653" applyFont="1" applyFill="1" applyBorder="1" applyAlignment="1">
      <alignment horizontal="center" vertical="center"/>
    </xf>
    <xf numFmtId="0" fontId="121" fillId="0" borderId="12" xfId="653" applyFont="1" applyFill="1" applyBorder="1" applyAlignment="1">
      <alignment horizontal="center" vertical="center" wrapText="1"/>
    </xf>
    <xf numFmtId="0" fontId="52" fillId="53" borderId="17" xfId="631" applyFont="1" applyFill="1" applyBorder="1" applyAlignment="1">
      <alignment horizontal="left" wrapText="1"/>
    </xf>
    <xf numFmtId="0" fontId="52" fillId="53" borderId="0" xfId="631" applyFont="1" applyFill="1" applyAlignment="1">
      <alignment horizontal="left" wrapText="1"/>
    </xf>
    <xf numFmtId="0" fontId="52" fillId="53" borderId="18" xfId="631" applyFont="1" applyFill="1" applyBorder="1" applyAlignment="1">
      <alignment horizontal="left" wrapText="1"/>
    </xf>
    <xf numFmtId="0" fontId="11" fillId="53" borderId="17" xfId="0" applyFont="1" applyFill="1" applyBorder="1" applyAlignment="1">
      <alignment horizontal="left" vertical="top" wrapText="1"/>
    </xf>
    <xf numFmtId="0" fontId="11" fillId="53" borderId="0" xfId="0" applyFont="1" applyFill="1" applyAlignment="1">
      <alignment horizontal="left" vertical="top" wrapText="1"/>
    </xf>
    <xf numFmtId="0" fontId="11" fillId="53" borderId="18" xfId="0" applyFont="1" applyFill="1" applyBorder="1" applyAlignment="1">
      <alignment horizontal="left" vertical="top" wrapText="1"/>
    </xf>
    <xf numFmtId="0" fontId="10" fillId="53" borderId="0" xfId="0" applyFont="1" applyFill="1" applyAlignment="1">
      <alignment horizontal="center" vertical="top"/>
    </xf>
    <xf numFmtId="0" fontId="138" fillId="53" borderId="0" xfId="159" applyFont="1" applyFill="1" applyBorder="1" applyAlignment="1" applyProtection="1">
      <alignment horizontal="center" vertical="center"/>
    </xf>
    <xf numFmtId="0" fontId="86" fillId="61" borderId="24" xfId="0" quotePrefix="1" applyFont="1" applyFill="1" applyBorder="1" applyAlignment="1">
      <alignment horizontal="center" vertical="center"/>
    </xf>
    <xf numFmtId="0" fontId="86" fillId="61" borderId="23" xfId="0" quotePrefix="1" applyFont="1" applyFill="1" applyBorder="1" applyAlignment="1">
      <alignment horizontal="center" vertical="center"/>
    </xf>
    <xf numFmtId="0" fontId="86" fillId="61" borderId="22" xfId="0" quotePrefix="1" applyFont="1" applyFill="1" applyBorder="1" applyAlignment="1">
      <alignment horizontal="center" vertical="center"/>
    </xf>
    <xf numFmtId="0" fontId="86" fillId="61" borderId="17" xfId="0" quotePrefix="1" applyFont="1" applyFill="1" applyBorder="1" applyAlignment="1">
      <alignment horizontal="center" vertical="center"/>
    </xf>
    <xf numFmtId="0" fontId="86" fillId="61" borderId="0" xfId="0" quotePrefix="1" applyFont="1" applyFill="1" applyAlignment="1">
      <alignment horizontal="center" vertical="center"/>
    </xf>
    <xf numFmtId="0" fontId="86" fillId="61" borderId="18" xfId="0" quotePrefix="1" applyFont="1" applyFill="1" applyBorder="1" applyAlignment="1">
      <alignment horizontal="center" vertical="center"/>
    </xf>
    <xf numFmtId="0" fontId="101" fillId="54" borderId="17" xfId="0" quotePrefix="1" applyFont="1" applyFill="1" applyBorder="1" applyAlignment="1">
      <alignment horizontal="left" vertical="center" wrapText="1"/>
    </xf>
    <xf numFmtId="0" fontId="101" fillId="54" borderId="0" xfId="0" quotePrefix="1" applyFont="1" applyFill="1" applyAlignment="1">
      <alignment horizontal="left" vertical="center" wrapText="1"/>
    </xf>
    <xf numFmtId="0" fontId="101" fillId="54" borderId="18" xfId="0" quotePrefix="1" applyFont="1" applyFill="1" applyBorder="1" applyAlignment="1">
      <alignment horizontal="left" vertical="center" wrapText="1"/>
    </xf>
    <xf numFmtId="0" fontId="101" fillId="54" borderId="20" xfId="0" quotePrefix="1" applyFont="1" applyFill="1" applyBorder="1" applyAlignment="1">
      <alignment horizontal="left" vertical="top" wrapText="1"/>
    </xf>
    <xf numFmtId="0" fontId="101" fillId="54" borderId="21" xfId="0" quotePrefix="1" applyFont="1" applyFill="1" applyBorder="1" applyAlignment="1">
      <alignment horizontal="left" vertical="top" wrapText="1"/>
    </xf>
    <xf numFmtId="0" fontId="101" fillId="54" borderId="19" xfId="0" quotePrefix="1" applyFont="1" applyFill="1" applyBorder="1" applyAlignment="1">
      <alignment horizontal="left" vertical="top" wrapText="1"/>
    </xf>
    <xf numFmtId="0" fontId="49" fillId="56" borderId="23" xfId="0" applyFont="1" applyFill="1" applyBorder="1" applyAlignment="1">
      <alignment horizontal="center" vertical="center" wrapText="1"/>
    </xf>
    <xf numFmtId="0" fontId="49" fillId="56" borderId="0" xfId="0" applyFont="1" applyFill="1" applyAlignment="1">
      <alignment horizontal="center" vertical="center" wrapText="1"/>
    </xf>
    <xf numFmtId="0" fontId="49" fillId="56" borderId="21" xfId="0" applyFont="1" applyFill="1" applyBorder="1" applyAlignment="1">
      <alignment horizontal="center" vertical="center" wrapText="1"/>
    </xf>
    <xf numFmtId="0" fontId="139" fillId="56" borderId="14" xfId="0" applyFont="1" applyFill="1" applyBorder="1" applyAlignment="1">
      <alignment horizontal="center" vertical="top" wrapText="1"/>
    </xf>
    <xf numFmtId="0" fontId="139" fillId="56" borderId="16" xfId="0" applyFont="1" applyFill="1" applyBorder="1" applyAlignment="1">
      <alignment horizontal="center" vertical="top" wrapText="1"/>
    </xf>
    <xf numFmtId="0" fontId="49" fillId="56" borderId="14" xfId="0" applyFont="1" applyFill="1" applyBorder="1" applyAlignment="1">
      <alignment horizontal="center" vertical="center" wrapText="1"/>
    </xf>
    <xf numFmtId="0" fontId="49" fillId="56" borderId="22" xfId="0" applyFont="1" applyFill="1" applyBorder="1" applyAlignment="1">
      <alignment horizontal="center" vertical="center" wrapText="1"/>
    </xf>
    <xf numFmtId="0" fontId="131" fillId="0" borderId="17" xfId="653" applyFont="1" applyBorder="1" applyAlignment="1">
      <alignment horizontal="center"/>
    </xf>
    <xf numFmtId="0" fontId="131" fillId="0" borderId="0" xfId="653" applyFont="1" applyAlignment="1">
      <alignment horizontal="center"/>
    </xf>
    <xf numFmtId="0" fontId="52" fillId="53" borderId="17" xfId="653" applyFont="1" applyFill="1" applyBorder="1" applyAlignment="1">
      <alignment horizontal="left" vertical="top" wrapText="1"/>
    </xf>
    <xf numFmtId="0" fontId="52" fillId="53" borderId="0" xfId="653" applyFont="1" applyFill="1" applyBorder="1" applyAlignment="1">
      <alignment horizontal="left" vertical="top" wrapText="1"/>
    </xf>
    <xf numFmtId="0" fontId="52" fillId="53" borderId="18" xfId="653" applyFont="1" applyFill="1" applyBorder="1" applyAlignment="1">
      <alignment horizontal="left" vertical="top" wrapText="1"/>
    </xf>
    <xf numFmtId="0" fontId="49" fillId="56" borderId="14" xfId="631" applyFont="1" applyFill="1" applyBorder="1" applyAlignment="1">
      <alignment horizontal="center" vertical="center" wrapText="1"/>
    </xf>
    <xf numFmtId="0" fontId="49" fillId="56" borderId="14" xfId="631" applyFont="1" applyFill="1" applyBorder="1" applyAlignment="1">
      <alignment horizontal="center" vertical="justify"/>
    </xf>
    <xf numFmtId="0" fontId="49" fillId="56" borderId="14" xfId="631" applyFont="1" applyFill="1" applyBorder="1" applyAlignment="1">
      <alignment horizontal="center" vertical="center"/>
    </xf>
    <xf numFmtId="0" fontId="49" fillId="56" borderId="16" xfId="631" applyFont="1" applyFill="1" applyBorder="1" applyAlignment="1">
      <alignment horizontal="center" vertical="justify"/>
    </xf>
    <xf numFmtId="0" fontId="49" fillId="56" borderId="26" xfId="631" applyFont="1" applyFill="1" applyBorder="1" applyAlignment="1">
      <alignment horizontal="center" vertical="center" wrapText="1"/>
    </xf>
    <xf numFmtId="0" fontId="49" fillId="56" borderId="23" xfId="631" applyFont="1" applyFill="1" applyBorder="1" applyAlignment="1">
      <alignment horizontal="center" vertical="center"/>
    </xf>
    <xf numFmtId="0" fontId="49" fillId="56" borderId="21" xfId="631" applyFont="1" applyFill="1" applyBorder="1" applyAlignment="1">
      <alignment horizontal="center" vertical="center"/>
    </xf>
    <xf numFmtId="0" fontId="49" fillId="56" borderId="16" xfId="631" applyFont="1" applyFill="1" applyBorder="1" applyAlignment="1">
      <alignment horizontal="center" vertical="center"/>
    </xf>
    <xf numFmtId="0" fontId="10" fillId="53" borderId="0" xfId="631" applyFont="1" applyFill="1" applyBorder="1" applyAlignment="1">
      <alignment horizontal="center" vertical="top"/>
    </xf>
    <xf numFmtId="0" fontId="106" fillId="61" borderId="24" xfId="631" quotePrefix="1" applyFont="1" applyFill="1" applyBorder="1" applyAlignment="1">
      <alignment horizontal="center" vertical="center"/>
    </xf>
    <xf numFmtId="0" fontId="106" fillId="61" borderId="23" xfId="631" quotePrefix="1" applyFont="1" applyFill="1" applyBorder="1" applyAlignment="1">
      <alignment horizontal="center" vertical="center"/>
    </xf>
    <xf numFmtId="0" fontId="106" fillId="61" borderId="22" xfId="631" quotePrefix="1" applyFont="1" applyFill="1" applyBorder="1" applyAlignment="1">
      <alignment horizontal="center" vertical="center"/>
    </xf>
    <xf numFmtId="0" fontId="106" fillId="61" borderId="17" xfId="631" quotePrefix="1" applyFont="1" applyFill="1" applyBorder="1" applyAlignment="1">
      <alignment horizontal="center" vertical="center"/>
    </xf>
    <xf numFmtId="0" fontId="106" fillId="61" borderId="0" xfId="631" quotePrefix="1" applyFont="1" applyFill="1" applyBorder="1" applyAlignment="1">
      <alignment horizontal="center" vertical="center"/>
    </xf>
    <xf numFmtId="0" fontId="106" fillId="61" borderId="18" xfId="631" quotePrefix="1" applyFont="1" applyFill="1" applyBorder="1" applyAlignment="1">
      <alignment horizontal="center" vertical="center"/>
    </xf>
    <xf numFmtId="0" fontId="49" fillId="56" borderId="17" xfId="631" quotePrefix="1" applyFont="1" applyFill="1" applyBorder="1" applyAlignment="1">
      <alignment horizontal="left" vertical="top" wrapText="1"/>
    </xf>
    <xf numFmtId="0" fontId="49" fillId="56" borderId="0" xfId="631" quotePrefix="1" applyFont="1" applyFill="1" applyBorder="1" applyAlignment="1">
      <alignment horizontal="left" vertical="top" wrapText="1"/>
    </xf>
    <xf numFmtId="0" fontId="49" fillId="56" borderId="18" xfId="631" quotePrefix="1" applyFont="1" applyFill="1" applyBorder="1" applyAlignment="1">
      <alignment horizontal="left" vertical="top" wrapText="1"/>
    </xf>
    <xf numFmtId="0" fontId="49" fillId="56" borderId="20" xfId="631" quotePrefix="1" applyFont="1" applyFill="1" applyBorder="1" applyAlignment="1">
      <alignment horizontal="left" vertical="center" wrapText="1"/>
    </xf>
    <xf numFmtId="0" fontId="49" fillId="56" borderId="21" xfId="631" quotePrefix="1" applyFont="1" applyFill="1" applyBorder="1" applyAlignment="1">
      <alignment horizontal="left" vertical="center" wrapText="1"/>
    </xf>
    <xf numFmtId="0" fontId="49" fillId="56" borderId="19" xfId="631" quotePrefix="1" applyFont="1" applyFill="1" applyBorder="1" applyAlignment="1">
      <alignment horizontal="left" vertical="center" wrapText="1"/>
    </xf>
    <xf numFmtId="0" fontId="71" fillId="0" borderId="0" xfId="653" applyFont="1" applyBorder="1" applyAlignment="1">
      <alignment horizontal="center"/>
    </xf>
    <xf numFmtId="0" fontId="52" fillId="53" borderId="17" xfId="653" applyFont="1" applyFill="1" applyBorder="1" applyAlignment="1">
      <alignment horizontal="left" vertical="center"/>
    </xf>
    <xf numFmtId="0" fontId="52" fillId="53" borderId="0" xfId="653" applyFont="1" applyFill="1" applyBorder="1" applyAlignment="1">
      <alignment horizontal="left" vertical="center"/>
    </xf>
    <xf numFmtId="0" fontId="52" fillId="53" borderId="18" xfId="653" applyFont="1" applyFill="1" applyBorder="1" applyAlignment="1">
      <alignment horizontal="left" vertical="center"/>
    </xf>
    <xf numFmtId="0" fontId="49" fillId="56" borderId="16" xfId="631" applyFont="1" applyFill="1" applyBorder="1" applyAlignment="1">
      <alignment horizontal="center" vertical="center" wrapText="1"/>
    </xf>
    <xf numFmtId="3" fontId="53" fillId="0" borderId="17" xfId="653" applyNumberFormat="1" applyFont="1" applyFill="1" applyBorder="1" applyAlignment="1" applyProtection="1">
      <alignment horizontal="left" vertical="center"/>
    </xf>
    <xf numFmtId="3" fontId="53" fillId="0" borderId="0" xfId="653" applyNumberFormat="1" applyFont="1" applyFill="1" applyBorder="1" applyAlignment="1" applyProtection="1">
      <alignment horizontal="left" vertical="center"/>
    </xf>
    <xf numFmtId="3" fontId="53" fillId="0" borderId="18" xfId="653" applyNumberFormat="1" applyFont="1" applyFill="1" applyBorder="1" applyAlignment="1" applyProtection="1">
      <alignment horizontal="left" vertical="center"/>
    </xf>
    <xf numFmtId="0" fontId="91" fillId="61" borderId="0" xfId="653" applyFont="1" applyFill="1" applyBorder="1" applyAlignment="1">
      <alignment horizontal="center" vertical="center"/>
    </xf>
    <xf numFmtId="0" fontId="91" fillId="61" borderId="18" xfId="653" applyFont="1" applyFill="1" applyBorder="1" applyAlignment="1">
      <alignment horizontal="center" vertical="center"/>
    </xf>
    <xf numFmtId="0" fontId="124" fillId="54" borderId="0" xfId="653" applyFont="1" applyFill="1" applyBorder="1" applyAlignment="1">
      <alignment horizontal="left" vertical="center" wrapText="1"/>
    </xf>
    <xf numFmtId="0" fontId="124" fillId="54" borderId="18" xfId="653" applyFont="1" applyFill="1" applyBorder="1" applyAlignment="1">
      <alignment horizontal="left" vertical="center" wrapText="1"/>
    </xf>
    <xf numFmtId="0" fontId="124" fillId="54" borderId="21" xfId="653" applyFont="1" applyFill="1" applyBorder="1" applyAlignment="1">
      <alignment horizontal="left" vertical="center" wrapText="1"/>
    </xf>
    <xf numFmtId="0" fontId="124" fillId="54" borderId="19" xfId="653" applyFont="1" applyFill="1" applyBorder="1" applyAlignment="1">
      <alignment horizontal="left" vertical="center" wrapText="1"/>
    </xf>
    <xf numFmtId="0" fontId="49" fillId="55" borderId="25" xfId="653" applyFont="1" applyFill="1" applyBorder="1" applyAlignment="1">
      <alignment horizontal="center" vertical="center" wrapText="1"/>
    </xf>
    <xf numFmtId="0" fontId="49" fillId="55" borderId="15" xfId="653" applyFont="1" applyFill="1" applyBorder="1" applyAlignment="1">
      <alignment horizontal="center" vertical="center" wrapText="1"/>
    </xf>
    <xf numFmtId="0" fontId="49" fillId="55" borderId="12" xfId="653" applyFont="1" applyFill="1" applyBorder="1" applyAlignment="1">
      <alignment horizontal="center" vertical="center" wrapText="1"/>
    </xf>
    <xf numFmtId="0" fontId="49" fillId="55" borderId="14" xfId="653" applyFont="1" applyFill="1" applyBorder="1" applyAlignment="1">
      <alignment horizontal="center" vertical="center" wrapText="1"/>
    </xf>
    <xf numFmtId="0" fontId="49" fillId="55" borderId="16" xfId="653" applyFont="1" applyFill="1" applyBorder="1" applyAlignment="1">
      <alignment horizontal="center" vertical="center" wrapText="1"/>
    </xf>
    <xf numFmtId="0" fontId="52" fillId="0" borderId="24" xfId="653" applyFont="1" applyBorder="1" applyAlignment="1">
      <alignment horizontal="left" vertical="center"/>
    </xf>
    <xf numFmtId="0" fontId="52" fillId="0" borderId="23" xfId="653" applyFont="1" applyBorder="1" applyAlignment="1">
      <alignment horizontal="left" vertical="center"/>
    </xf>
    <xf numFmtId="0" fontId="52" fillId="0" borderId="22" xfId="653" applyFont="1" applyBorder="1" applyAlignment="1">
      <alignment horizontal="left" vertical="center"/>
    </xf>
    <xf numFmtId="0" fontId="52" fillId="0" borderId="17" xfId="653" applyFont="1" applyBorder="1" applyAlignment="1">
      <alignment horizontal="left" vertical="center" wrapText="1"/>
    </xf>
    <xf numFmtId="0" fontId="52" fillId="0" borderId="0" xfId="653" applyFont="1" applyBorder="1" applyAlignment="1">
      <alignment horizontal="left" vertical="center" wrapText="1"/>
    </xf>
    <xf numFmtId="0" fontId="52" fillId="0" borderId="18" xfId="653" applyFont="1" applyBorder="1" applyAlignment="1">
      <alignment horizontal="left" vertical="center" wrapText="1"/>
    </xf>
    <xf numFmtId="0" fontId="121" fillId="53" borderId="0" xfId="653" applyFont="1" applyFill="1" applyAlignment="1">
      <alignment horizontal="center" vertical="center" wrapText="1"/>
    </xf>
    <xf numFmtId="0" fontId="48" fillId="53" borderId="0" xfId="653" applyFont="1" applyFill="1" applyAlignment="1">
      <alignment horizontal="center" vertical="center" wrapText="1"/>
    </xf>
    <xf numFmtId="0" fontId="48" fillId="53" borderId="21" xfId="653" applyFont="1" applyFill="1" applyBorder="1" applyAlignment="1">
      <alignment horizontal="center" vertical="center" wrapText="1"/>
    </xf>
    <xf numFmtId="0" fontId="52" fillId="53" borderId="21" xfId="653" applyFont="1" applyFill="1" applyBorder="1" applyAlignment="1">
      <alignment horizontal="left" vertical="center" wrapText="1"/>
    </xf>
    <xf numFmtId="0" fontId="52" fillId="53" borderId="19" xfId="653" applyFont="1" applyFill="1" applyBorder="1" applyAlignment="1">
      <alignment horizontal="left" vertical="center" wrapText="1"/>
    </xf>
    <xf numFmtId="169" fontId="121" fillId="62" borderId="23" xfId="653" applyNumberFormat="1" applyFont="1" applyFill="1" applyBorder="1" applyAlignment="1">
      <alignment horizontal="center" vertical="center" wrapText="1"/>
    </xf>
    <xf numFmtId="169" fontId="121" fillId="62" borderId="21" xfId="653" applyNumberFormat="1" applyFont="1" applyFill="1" applyBorder="1" applyAlignment="1">
      <alignment horizontal="center" vertical="center" wrapText="1"/>
    </xf>
    <xf numFmtId="169" fontId="121" fillId="62" borderId="0" xfId="653" applyNumberFormat="1" applyFont="1" applyFill="1" applyAlignment="1">
      <alignment horizontal="center" vertical="center" wrapText="1"/>
    </xf>
    <xf numFmtId="0" fontId="106" fillId="61" borderId="0" xfId="653" applyFont="1" applyFill="1" applyAlignment="1">
      <alignment horizontal="center" vertical="center"/>
    </xf>
    <xf numFmtId="0" fontId="48" fillId="54" borderId="0" xfId="653" applyFont="1" applyFill="1" applyAlignment="1">
      <alignment horizontal="left" vertical="center" wrapText="1"/>
    </xf>
    <xf numFmtId="0" fontId="48" fillId="0" borderId="21" xfId="653" applyFont="1" applyFill="1" applyBorder="1" applyAlignment="1">
      <alignment horizontal="center" vertical="center" wrapText="1"/>
    </xf>
    <xf numFmtId="0" fontId="48" fillId="0" borderId="23" xfId="653" applyFont="1" applyBorder="1" applyAlignment="1">
      <alignment horizontal="center" vertical="center" wrapText="1"/>
    </xf>
    <xf numFmtId="0" fontId="48" fillId="0" borderId="0" xfId="653" applyFont="1" applyBorder="1" applyAlignment="1">
      <alignment horizontal="center" vertical="center" wrapText="1"/>
    </xf>
    <xf numFmtId="0" fontId="3" fillId="0" borderId="21" xfId="653" applyBorder="1" applyAlignment="1">
      <alignment horizontal="center" vertical="center" wrapText="1"/>
    </xf>
    <xf numFmtId="0" fontId="121" fillId="62" borderId="23" xfId="653" applyFont="1" applyFill="1" applyBorder="1" applyAlignment="1">
      <alignment horizontal="center" vertical="center" wrapText="1"/>
    </xf>
    <xf numFmtId="0" fontId="121" fillId="62" borderId="0" xfId="653" applyFont="1" applyFill="1" applyBorder="1" applyAlignment="1">
      <alignment horizontal="center" vertical="center" wrapText="1"/>
    </xf>
    <xf numFmtId="0" fontId="121" fillId="62" borderId="21" xfId="653" applyFont="1" applyFill="1" applyBorder="1" applyAlignment="1">
      <alignment horizontal="center" vertical="center" wrapText="1"/>
    </xf>
    <xf numFmtId="0" fontId="121" fillId="53" borderId="23" xfId="653" applyFont="1" applyFill="1" applyBorder="1" applyAlignment="1">
      <alignment horizontal="center" vertical="center" wrapText="1"/>
    </xf>
    <xf numFmtId="0" fontId="76" fillId="0" borderId="21" xfId="653" applyFont="1" applyBorder="1" applyAlignment="1">
      <alignment horizontal="center" vertical="center" wrapText="1"/>
    </xf>
    <xf numFmtId="0" fontId="121" fillId="0" borderId="14" xfId="653" applyFont="1" applyFill="1" applyBorder="1" applyAlignment="1">
      <alignment horizontal="center" vertical="center" wrapText="1"/>
    </xf>
    <xf numFmtId="0" fontId="76" fillId="0" borderId="14" xfId="653" applyFont="1" applyFill="1" applyBorder="1" applyAlignment="1">
      <alignment horizontal="center" vertical="center" wrapText="1"/>
    </xf>
    <xf numFmtId="0" fontId="81" fillId="0" borderId="12" xfId="653" applyFont="1" applyFill="1" applyBorder="1" applyAlignment="1">
      <alignment horizontal="center" vertical="center"/>
    </xf>
    <xf numFmtId="169" fontId="12" fillId="54" borderId="25" xfId="653" applyNumberFormat="1" applyFont="1" applyFill="1" applyBorder="1" applyAlignment="1" applyProtection="1">
      <alignment horizontal="center" vertical="center"/>
    </xf>
    <xf numFmtId="169" fontId="12" fillId="54" borderId="13" xfId="653" applyNumberFormat="1" applyFont="1" applyFill="1" applyBorder="1" applyAlignment="1" applyProtection="1">
      <alignment horizontal="center" vertical="center"/>
    </xf>
    <xf numFmtId="169" fontId="12" fillId="54" borderId="15" xfId="653" applyNumberFormat="1" applyFont="1" applyFill="1" applyBorder="1" applyAlignment="1" applyProtection="1">
      <alignment horizontal="center" vertical="center"/>
    </xf>
    <xf numFmtId="0" fontId="121" fillId="0" borderId="25" xfId="653" applyFont="1" applyFill="1" applyBorder="1" applyAlignment="1">
      <alignment horizontal="center" vertical="center" wrapText="1"/>
    </xf>
    <xf numFmtId="0" fontId="121" fillId="0" borderId="15" xfId="653" applyFont="1" applyFill="1" applyBorder="1" applyAlignment="1">
      <alignment horizontal="center" vertical="center" wrapText="1"/>
    </xf>
    <xf numFmtId="0" fontId="134" fillId="56" borderId="25" xfId="653" applyFont="1" applyFill="1" applyBorder="1" applyAlignment="1">
      <alignment horizontal="center" vertical="center" wrapText="1"/>
    </xf>
    <xf numFmtId="0" fontId="134" fillId="56" borderId="15" xfId="653" applyFont="1" applyFill="1" applyBorder="1" applyAlignment="1">
      <alignment horizontal="center" vertical="center" wrapText="1"/>
    </xf>
    <xf numFmtId="0" fontId="134" fillId="56" borderId="12" xfId="653" applyFont="1" applyFill="1" applyBorder="1" applyAlignment="1">
      <alignment horizontal="center" vertical="center" wrapText="1"/>
    </xf>
    <xf numFmtId="0" fontId="48" fillId="54" borderId="17" xfId="653" quotePrefix="1" applyFont="1" applyFill="1" applyBorder="1" applyAlignment="1">
      <alignment horizontal="left"/>
    </xf>
    <xf numFmtId="0" fontId="48" fillId="54" borderId="0" xfId="653" quotePrefix="1" applyFont="1" applyFill="1" applyBorder="1" applyAlignment="1">
      <alignment horizontal="left"/>
    </xf>
    <xf numFmtId="0" fontId="81" fillId="0" borderId="12" xfId="653" applyFont="1" applyFill="1" applyBorder="1" applyAlignment="1">
      <alignment horizontal="center" vertical="center" wrapText="1"/>
    </xf>
    <xf numFmtId="0" fontId="86" fillId="61" borderId="0" xfId="653" applyFont="1" applyFill="1" applyBorder="1" applyAlignment="1">
      <alignment horizontal="center" vertical="center" wrapText="1"/>
    </xf>
    <xf numFmtId="0" fontId="72" fillId="53" borderId="17" xfId="653" applyFont="1" applyFill="1" applyBorder="1"/>
    <xf numFmtId="0" fontId="76" fillId="53" borderId="0" xfId="653" applyFont="1" applyFill="1" applyBorder="1"/>
    <xf numFmtId="0" fontId="76" fillId="53" borderId="18" xfId="653" applyFont="1" applyFill="1" applyBorder="1"/>
    <xf numFmtId="0" fontId="143" fillId="53" borderId="20" xfId="653" applyFont="1" applyFill="1" applyBorder="1"/>
    <xf numFmtId="0" fontId="15" fillId="53" borderId="17" xfId="653" applyFont="1" applyFill="1" applyBorder="1" applyAlignment="1">
      <alignment horizontal="left" vertical="center"/>
    </xf>
    <xf numFmtId="0" fontId="15" fillId="53" borderId="0" xfId="653" applyFont="1" applyFill="1" applyBorder="1" applyAlignment="1">
      <alignment horizontal="left" vertical="center"/>
    </xf>
    <xf numFmtId="0" fontId="15" fillId="53" borderId="18" xfId="653" applyFont="1" applyFill="1" applyBorder="1" applyAlignment="1">
      <alignment horizontal="left" vertical="center"/>
    </xf>
    <xf numFmtId="0" fontId="53" fillId="53" borderId="20" xfId="653" applyFont="1" applyFill="1" applyBorder="1" applyAlignment="1">
      <alignment horizontal="left" vertical="center" wrapText="1"/>
    </xf>
    <xf numFmtId="0" fontId="75" fillId="0" borderId="20" xfId="653" applyFont="1" applyBorder="1" applyAlignment="1">
      <alignment vertical="center"/>
    </xf>
    <xf numFmtId="0" fontId="72" fillId="0" borderId="17" xfId="653" applyFont="1" applyFill="1" applyBorder="1" applyAlignment="1">
      <alignment vertical="center"/>
    </xf>
    <xf numFmtId="0" fontId="72" fillId="0" borderId="0" xfId="653" applyFont="1" applyFill="1" applyBorder="1"/>
    <xf numFmtId="0" fontId="72" fillId="0" borderId="18" xfId="653" applyFont="1" applyFill="1" applyBorder="1"/>
    <xf numFmtId="0" fontId="75" fillId="0" borderId="20" xfId="653" applyFont="1" applyFill="1" applyBorder="1" applyAlignment="1">
      <alignment vertical="center"/>
    </xf>
  </cellXfs>
  <cellStyles count="668">
    <cellStyle name="=C:\WINNT\SYSTEM32\COMMAND.COM 2" xfId="1" xr:uid="{00000000-0005-0000-0000-000000000000}"/>
    <cellStyle name="=C:\WINNT\SYSTEM32\COMMAND.COM 2 2" xfId="580" xr:uid="{00000000-0005-0000-0000-000001000000}"/>
    <cellStyle name="20% - Énfasis1" xfId="2" builtinId="30" customBuiltin="1"/>
    <cellStyle name="20% - Énfasis1 2" xfId="3" xr:uid="{00000000-0005-0000-0000-000003000000}"/>
    <cellStyle name="20% - Énfasis1 2 2" xfId="4" xr:uid="{00000000-0005-0000-0000-000004000000}"/>
    <cellStyle name="20% - Énfasis1 3" xfId="5" xr:uid="{00000000-0005-0000-0000-000005000000}"/>
    <cellStyle name="20% - Énfasis1 4" xfId="6" xr:uid="{00000000-0005-0000-0000-000006000000}"/>
    <cellStyle name="20% - Énfasis2" xfId="7" builtinId="34" customBuiltin="1"/>
    <cellStyle name="20% - Énfasis2 2" xfId="8" xr:uid="{00000000-0005-0000-0000-000008000000}"/>
    <cellStyle name="20% - Énfasis2 2 2" xfId="9" xr:uid="{00000000-0005-0000-0000-000009000000}"/>
    <cellStyle name="20% - Énfasis2 3" xfId="10" xr:uid="{00000000-0005-0000-0000-00000A000000}"/>
    <cellStyle name="20% - Énfasis2 4" xfId="11" xr:uid="{00000000-0005-0000-0000-00000B000000}"/>
    <cellStyle name="20% - Énfasis3" xfId="12" builtinId="38" customBuiltin="1"/>
    <cellStyle name="20% - Énfasis3 2" xfId="13" xr:uid="{00000000-0005-0000-0000-00000D000000}"/>
    <cellStyle name="20% - Énfasis3 2 2" xfId="14" xr:uid="{00000000-0005-0000-0000-00000E000000}"/>
    <cellStyle name="20% - Énfasis3 3" xfId="15" xr:uid="{00000000-0005-0000-0000-00000F000000}"/>
    <cellStyle name="20% - Énfasis3 4" xfId="16" xr:uid="{00000000-0005-0000-0000-000010000000}"/>
    <cellStyle name="20% - Énfasis4" xfId="17" builtinId="42" customBuiltin="1"/>
    <cellStyle name="20% - Énfasis4 2" xfId="18" xr:uid="{00000000-0005-0000-0000-000012000000}"/>
    <cellStyle name="20% - Énfasis4 2 2" xfId="19" xr:uid="{00000000-0005-0000-0000-000013000000}"/>
    <cellStyle name="20% - Énfasis4 3" xfId="20" xr:uid="{00000000-0005-0000-0000-000014000000}"/>
    <cellStyle name="20% - Énfasis4 4" xfId="21" xr:uid="{00000000-0005-0000-0000-000015000000}"/>
    <cellStyle name="20% - Énfasis5" xfId="22" builtinId="46" customBuiltin="1"/>
    <cellStyle name="20% - Énfasis5 2" xfId="23" xr:uid="{00000000-0005-0000-0000-000017000000}"/>
    <cellStyle name="20% - Énfasis5 2 2" xfId="24" xr:uid="{00000000-0005-0000-0000-000018000000}"/>
    <cellStyle name="20% - Énfasis5 3" xfId="25" xr:uid="{00000000-0005-0000-0000-000019000000}"/>
    <cellStyle name="20% - Énfasis5 4" xfId="26" xr:uid="{00000000-0005-0000-0000-00001A000000}"/>
    <cellStyle name="20% - Énfasis6" xfId="27" builtinId="50" customBuiltin="1"/>
    <cellStyle name="20% - Énfasis6 2" xfId="28" xr:uid="{00000000-0005-0000-0000-00001C000000}"/>
    <cellStyle name="20% - Énfasis6 2 2" xfId="29" xr:uid="{00000000-0005-0000-0000-00001D000000}"/>
    <cellStyle name="20% - Énfasis6 3" xfId="30" xr:uid="{00000000-0005-0000-0000-00001E000000}"/>
    <cellStyle name="20% - Énfasis6 4" xfId="31" xr:uid="{00000000-0005-0000-0000-00001F000000}"/>
    <cellStyle name="40% - Énfasis1" xfId="32" builtinId="31" customBuiltin="1"/>
    <cellStyle name="40% - Énfasis1 2" xfId="33" xr:uid="{00000000-0005-0000-0000-000021000000}"/>
    <cellStyle name="40% - Énfasis1 2 2" xfId="34" xr:uid="{00000000-0005-0000-0000-000022000000}"/>
    <cellStyle name="40% - Énfasis1 3" xfId="35" xr:uid="{00000000-0005-0000-0000-000023000000}"/>
    <cellStyle name="40% - Énfasis1 4" xfId="36" xr:uid="{00000000-0005-0000-0000-000024000000}"/>
    <cellStyle name="40% - Énfasis2" xfId="37" builtinId="35" customBuiltin="1"/>
    <cellStyle name="40% - Énfasis2 2" xfId="38" xr:uid="{00000000-0005-0000-0000-000026000000}"/>
    <cellStyle name="40% - Énfasis2 2 2" xfId="39" xr:uid="{00000000-0005-0000-0000-000027000000}"/>
    <cellStyle name="40% - Énfasis2 3" xfId="40" xr:uid="{00000000-0005-0000-0000-000028000000}"/>
    <cellStyle name="40% - Énfasis2 4" xfId="41" xr:uid="{00000000-0005-0000-0000-000029000000}"/>
    <cellStyle name="40% - Énfasis3" xfId="42" builtinId="39" customBuiltin="1"/>
    <cellStyle name="40% - Énfasis3 2" xfId="43" xr:uid="{00000000-0005-0000-0000-00002B000000}"/>
    <cellStyle name="40% - Énfasis3 2 2" xfId="44" xr:uid="{00000000-0005-0000-0000-00002C000000}"/>
    <cellStyle name="40% - Énfasis3 3" xfId="45" xr:uid="{00000000-0005-0000-0000-00002D000000}"/>
    <cellStyle name="40% - Énfasis3 4" xfId="46" xr:uid="{00000000-0005-0000-0000-00002E000000}"/>
    <cellStyle name="40% - Énfasis4" xfId="47" builtinId="43" customBuiltin="1"/>
    <cellStyle name="40% - Énfasis4 2" xfId="48" xr:uid="{00000000-0005-0000-0000-000030000000}"/>
    <cellStyle name="40% - Énfasis4 2 2" xfId="49" xr:uid="{00000000-0005-0000-0000-000031000000}"/>
    <cellStyle name="40% - Énfasis4 3" xfId="50" xr:uid="{00000000-0005-0000-0000-000032000000}"/>
    <cellStyle name="40% - Énfasis4 4" xfId="51" xr:uid="{00000000-0005-0000-0000-000033000000}"/>
    <cellStyle name="40% - Énfasis5" xfId="52" builtinId="47" customBuiltin="1"/>
    <cellStyle name="40% - Énfasis5 2" xfId="53" xr:uid="{00000000-0005-0000-0000-000035000000}"/>
    <cellStyle name="40% - Énfasis5 2 2" xfId="54" xr:uid="{00000000-0005-0000-0000-000036000000}"/>
    <cellStyle name="40% - Énfasis5 3" xfId="55" xr:uid="{00000000-0005-0000-0000-000037000000}"/>
    <cellStyle name="40% - Énfasis5 4" xfId="56" xr:uid="{00000000-0005-0000-0000-000038000000}"/>
    <cellStyle name="40% - Énfasis6" xfId="57" builtinId="51" customBuiltin="1"/>
    <cellStyle name="40% - Énfasis6 2" xfId="58" xr:uid="{00000000-0005-0000-0000-00003A000000}"/>
    <cellStyle name="40% - Énfasis6 2 2" xfId="59" xr:uid="{00000000-0005-0000-0000-00003B000000}"/>
    <cellStyle name="40% - Énfasis6 3" xfId="60" xr:uid="{00000000-0005-0000-0000-00003C000000}"/>
    <cellStyle name="40% - Énfasis6 4" xfId="61" xr:uid="{00000000-0005-0000-0000-00003D000000}"/>
    <cellStyle name="60% - Énfasis1" xfId="62" builtinId="32" customBuiltin="1"/>
    <cellStyle name="60% - Énfasis1 2" xfId="63" xr:uid="{00000000-0005-0000-0000-00003F000000}"/>
    <cellStyle name="60% - Énfasis1 3" xfId="64" xr:uid="{00000000-0005-0000-0000-000040000000}"/>
    <cellStyle name="60% - Énfasis1 4" xfId="65" xr:uid="{00000000-0005-0000-0000-000041000000}"/>
    <cellStyle name="60% - Énfasis2" xfId="66" builtinId="36" customBuiltin="1"/>
    <cellStyle name="60% - Énfasis2 2" xfId="67" xr:uid="{00000000-0005-0000-0000-000043000000}"/>
    <cellStyle name="60% - Énfasis2 3" xfId="68" xr:uid="{00000000-0005-0000-0000-000044000000}"/>
    <cellStyle name="60% - Énfasis2 4" xfId="69" xr:uid="{00000000-0005-0000-0000-000045000000}"/>
    <cellStyle name="60% - Énfasis3" xfId="70" builtinId="40" customBuiltin="1"/>
    <cellStyle name="60% - Énfasis3 2" xfId="71" xr:uid="{00000000-0005-0000-0000-000047000000}"/>
    <cellStyle name="60% - Énfasis3 3" xfId="72" xr:uid="{00000000-0005-0000-0000-000048000000}"/>
    <cellStyle name="60% - Énfasis3 4" xfId="73" xr:uid="{00000000-0005-0000-0000-000049000000}"/>
    <cellStyle name="60% - Énfasis4" xfId="74" builtinId="44" customBuiltin="1"/>
    <cellStyle name="60% - Énfasis4 2" xfId="75" xr:uid="{00000000-0005-0000-0000-00004B000000}"/>
    <cellStyle name="60% - Énfasis4 3" xfId="76" xr:uid="{00000000-0005-0000-0000-00004C000000}"/>
    <cellStyle name="60% - Énfasis4 4" xfId="77" xr:uid="{00000000-0005-0000-0000-00004D000000}"/>
    <cellStyle name="60% - Énfasis5" xfId="78" builtinId="48" customBuiltin="1"/>
    <cellStyle name="60% - Énfasis5 2" xfId="79" xr:uid="{00000000-0005-0000-0000-00004F000000}"/>
    <cellStyle name="60% - Énfasis5 3" xfId="80" xr:uid="{00000000-0005-0000-0000-000050000000}"/>
    <cellStyle name="60% - Énfasis5 4" xfId="81" xr:uid="{00000000-0005-0000-0000-000051000000}"/>
    <cellStyle name="60% - Énfasis6" xfId="82" builtinId="52" customBuiltin="1"/>
    <cellStyle name="60% - Énfasis6 2" xfId="83" xr:uid="{00000000-0005-0000-0000-000053000000}"/>
    <cellStyle name="60% - Énfasis6 3" xfId="84" xr:uid="{00000000-0005-0000-0000-000054000000}"/>
    <cellStyle name="60% - Énfasis6 4" xfId="85" xr:uid="{00000000-0005-0000-0000-000055000000}"/>
    <cellStyle name="Buena 2" xfId="86" xr:uid="{00000000-0005-0000-0000-000056000000}"/>
    <cellStyle name="Buena 3" xfId="87" xr:uid="{00000000-0005-0000-0000-000057000000}"/>
    <cellStyle name="Buena 4" xfId="88" xr:uid="{00000000-0005-0000-0000-000058000000}"/>
    <cellStyle name="Cálculo 2" xfId="89" xr:uid="{00000000-0005-0000-0000-000059000000}"/>
    <cellStyle name="Cálculo 3" xfId="90" xr:uid="{00000000-0005-0000-0000-00005A000000}"/>
    <cellStyle name="Cálculo 3 2" xfId="91" xr:uid="{00000000-0005-0000-0000-00005B000000}"/>
    <cellStyle name="Cálculo 3 3" xfId="92" xr:uid="{00000000-0005-0000-0000-00005C000000}"/>
    <cellStyle name="Cálculo 3_Item 1" xfId="93" xr:uid="{00000000-0005-0000-0000-00005D000000}"/>
    <cellStyle name="Cálculo 4" xfId="94" xr:uid="{00000000-0005-0000-0000-00005E000000}"/>
    <cellStyle name="Cálculo 4 2" xfId="95" xr:uid="{00000000-0005-0000-0000-00005F000000}"/>
    <cellStyle name="Cálculo 4 3" xfId="96" xr:uid="{00000000-0005-0000-0000-000060000000}"/>
    <cellStyle name="Cálculo 4_Item 1" xfId="97" xr:uid="{00000000-0005-0000-0000-000061000000}"/>
    <cellStyle name="Celda de comprobación 2" xfId="98" xr:uid="{00000000-0005-0000-0000-000062000000}"/>
    <cellStyle name="Celda de comprobación 3" xfId="99" xr:uid="{00000000-0005-0000-0000-000063000000}"/>
    <cellStyle name="Celda de comprobación 4" xfId="100" xr:uid="{00000000-0005-0000-0000-000064000000}"/>
    <cellStyle name="Celda vinculada" xfId="101" builtinId="24" customBuiltin="1"/>
    <cellStyle name="Celda vinculada 2" xfId="102" xr:uid="{00000000-0005-0000-0000-000066000000}"/>
    <cellStyle name="Celda vinculada 3" xfId="103" xr:uid="{00000000-0005-0000-0000-000067000000}"/>
    <cellStyle name="Celda vinculada 4" xfId="104" xr:uid="{00000000-0005-0000-0000-000068000000}"/>
    <cellStyle name="Comma 2" xfId="105" xr:uid="{00000000-0005-0000-0000-000069000000}"/>
    <cellStyle name="Comma 2 2" xfId="581" xr:uid="{00000000-0005-0000-0000-00006A000000}"/>
    <cellStyle name="Comma 3" xfId="106" xr:uid="{00000000-0005-0000-0000-00006B000000}"/>
    <cellStyle name="Comma 3 2" xfId="582" xr:uid="{00000000-0005-0000-0000-00006C000000}"/>
    <cellStyle name="Encabezado 4" xfId="107" builtinId="19" customBuiltin="1"/>
    <cellStyle name="Encabezado 4 2" xfId="108" xr:uid="{00000000-0005-0000-0000-00006E000000}"/>
    <cellStyle name="Encabezado 4 3" xfId="109" xr:uid="{00000000-0005-0000-0000-00006F000000}"/>
    <cellStyle name="Encabezado 4 4" xfId="110" xr:uid="{00000000-0005-0000-0000-000070000000}"/>
    <cellStyle name="ENDARO" xfId="111" xr:uid="{00000000-0005-0000-0000-000071000000}"/>
    <cellStyle name="Énfasis1" xfId="112" builtinId="29" customBuiltin="1"/>
    <cellStyle name="Énfasis1 2" xfId="113" xr:uid="{00000000-0005-0000-0000-000073000000}"/>
    <cellStyle name="Énfasis1 3" xfId="114" xr:uid="{00000000-0005-0000-0000-000074000000}"/>
    <cellStyle name="Énfasis1 4" xfId="115" xr:uid="{00000000-0005-0000-0000-000075000000}"/>
    <cellStyle name="Énfasis2" xfId="116" builtinId="33" customBuiltin="1"/>
    <cellStyle name="Énfasis2 2" xfId="117" xr:uid="{00000000-0005-0000-0000-000077000000}"/>
    <cellStyle name="Énfasis2 3" xfId="118" xr:uid="{00000000-0005-0000-0000-000078000000}"/>
    <cellStyle name="Énfasis2 4" xfId="119" xr:uid="{00000000-0005-0000-0000-000079000000}"/>
    <cellStyle name="Énfasis3" xfId="120" builtinId="37" customBuiltin="1"/>
    <cellStyle name="Énfasis3 2" xfId="121" xr:uid="{00000000-0005-0000-0000-00007B000000}"/>
    <cellStyle name="Énfasis3 3" xfId="122" xr:uid="{00000000-0005-0000-0000-00007C000000}"/>
    <cellStyle name="Énfasis3 4" xfId="123" xr:uid="{00000000-0005-0000-0000-00007D000000}"/>
    <cellStyle name="Énfasis4" xfId="124" builtinId="41" customBuiltin="1"/>
    <cellStyle name="Énfasis4 2" xfId="125" xr:uid="{00000000-0005-0000-0000-00007F000000}"/>
    <cellStyle name="Énfasis4 3" xfId="126" xr:uid="{00000000-0005-0000-0000-000080000000}"/>
    <cellStyle name="Énfasis4 4" xfId="127" xr:uid="{00000000-0005-0000-0000-000081000000}"/>
    <cellStyle name="Énfasis5" xfId="128" builtinId="45" customBuiltin="1"/>
    <cellStyle name="Énfasis5 2" xfId="129" xr:uid="{00000000-0005-0000-0000-000083000000}"/>
    <cellStyle name="Énfasis5 3" xfId="130" xr:uid="{00000000-0005-0000-0000-000084000000}"/>
    <cellStyle name="Énfasis5 4" xfId="131" xr:uid="{00000000-0005-0000-0000-000085000000}"/>
    <cellStyle name="Énfasis6" xfId="132" builtinId="49" customBuiltin="1"/>
    <cellStyle name="Énfasis6 2" xfId="133" xr:uid="{00000000-0005-0000-0000-000087000000}"/>
    <cellStyle name="Énfasis6 3" xfId="134" xr:uid="{00000000-0005-0000-0000-000088000000}"/>
    <cellStyle name="Énfasis6 4" xfId="135" xr:uid="{00000000-0005-0000-0000-000089000000}"/>
    <cellStyle name="Entrada" xfId="136" builtinId="20" customBuiltin="1"/>
    <cellStyle name="Entrada 2" xfId="137" xr:uid="{00000000-0005-0000-0000-00008B000000}"/>
    <cellStyle name="Entrada 2 2" xfId="138" xr:uid="{00000000-0005-0000-0000-00008C000000}"/>
    <cellStyle name="Entrada 2 3" xfId="139" xr:uid="{00000000-0005-0000-0000-00008D000000}"/>
    <cellStyle name="Entrada 2_Item 1" xfId="140" xr:uid="{00000000-0005-0000-0000-00008E000000}"/>
    <cellStyle name="Entrada 3" xfId="141" xr:uid="{00000000-0005-0000-0000-00008F000000}"/>
    <cellStyle name="Entrada 3 2" xfId="142" xr:uid="{00000000-0005-0000-0000-000090000000}"/>
    <cellStyle name="Entrada 3 3" xfId="143" xr:uid="{00000000-0005-0000-0000-000091000000}"/>
    <cellStyle name="Entrada 3_Item 1" xfId="144" xr:uid="{00000000-0005-0000-0000-000092000000}"/>
    <cellStyle name="Entrada 4" xfId="145" xr:uid="{00000000-0005-0000-0000-000093000000}"/>
    <cellStyle name="Entrada 4 2" xfId="146" xr:uid="{00000000-0005-0000-0000-000094000000}"/>
    <cellStyle name="Entrada 4 3" xfId="147" xr:uid="{00000000-0005-0000-0000-000095000000}"/>
    <cellStyle name="Entrada 4_Item 1" xfId="148" xr:uid="{00000000-0005-0000-0000-000096000000}"/>
    <cellStyle name="Euro" xfId="149" xr:uid="{00000000-0005-0000-0000-000097000000}"/>
    <cellStyle name="Euro 2" xfId="150" xr:uid="{00000000-0005-0000-0000-000098000000}"/>
    <cellStyle name="Euro 2 2" xfId="151" xr:uid="{00000000-0005-0000-0000-000099000000}"/>
    <cellStyle name="Euro 2 3" xfId="515" xr:uid="{00000000-0005-0000-0000-00009A000000}"/>
    <cellStyle name="Euro 3" xfId="152" xr:uid="{00000000-0005-0000-0000-00009B000000}"/>
    <cellStyle name="Euro 4" xfId="153" xr:uid="{00000000-0005-0000-0000-00009C000000}"/>
    <cellStyle name="Hipervínculo" xfId="657" builtinId="8"/>
    <cellStyle name="Hipervínculo 2" xfId="154" xr:uid="{00000000-0005-0000-0000-00009E000000}"/>
    <cellStyle name="Hipervínculo 2 2" xfId="155" xr:uid="{00000000-0005-0000-0000-00009F000000}"/>
    <cellStyle name="Hipervínculo 2 3" xfId="156" xr:uid="{00000000-0005-0000-0000-0000A0000000}"/>
    <cellStyle name="Hipervínculo 3" xfId="157" xr:uid="{00000000-0005-0000-0000-0000A1000000}"/>
    <cellStyle name="Hipervínculo 4" xfId="158" xr:uid="{00000000-0005-0000-0000-0000A2000000}"/>
    <cellStyle name="Hipervínculo 5" xfId="159" xr:uid="{00000000-0005-0000-0000-0000A3000000}"/>
    <cellStyle name="Incorrecto" xfId="160" builtinId="27" customBuiltin="1"/>
    <cellStyle name="Incorrecto 2" xfId="161" xr:uid="{00000000-0005-0000-0000-0000A5000000}"/>
    <cellStyle name="Incorrecto 3" xfId="162" xr:uid="{00000000-0005-0000-0000-0000A6000000}"/>
    <cellStyle name="Incorrecto 4" xfId="163" xr:uid="{00000000-0005-0000-0000-0000A7000000}"/>
    <cellStyle name="JUJU" xfId="164" xr:uid="{00000000-0005-0000-0000-0000A8000000}"/>
    <cellStyle name="JUJU 2" xfId="165" xr:uid="{00000000-0005-0000-0000-0000A9000000}"/>
    <cellStyle name="Millares" xfId="166" builtinId="3"/>
    <cellStyle name="Millares [0] 2" xfId="167" xr:uid="{00000000-0005-0000-0000-0000AB000000}"/>
    <cellStyle name="Millares [0] 2 2" xfId="168" xr:uid="{00000000-0005-0000-0000-0000AC000000}"/>
    <cellStyle name="Millares [0] 2 2 2" xfId="583" xr:uid="{00000000-0005-0000-0000-0000AD000000}"/>
    <cellStyle name="Millares [0] 2 3" xfId="169" xr:uid="{00000000-0005-0000-0000-0000AE000000}"/>
    <cellStyle name="Millares [0] 2 3 2" xfId="584" xr:uid="{00000000-0005-0000-0000-0000AF000000}"/>
    <cellStyle name="Millares [0] 2 4" xfId="521" xr:uid="{00000000-0005-0000-0000-0000B0000000}"/>
    <cellStyle name="Millares [0] 3" xfId="170" xr:uid="{00000000-0005-0000-0000-0000B1000000}"/>
    <cellStyle name="Millares [0] 3 2" xfId="579" xr:uid="{00000000-0005-0000-0000-0000B2000000}"/>
    <cellStyle name="Millares [0] 3 3" xfId="659" xr:uid="{00000000-0005-0000-0000-0000B3000000}"/>
    <cellStyle name="Millares [0] 3 4" xfId="667" xr:uid="{00000000-0005-0000-0000-0000B4000000}"/>
    <cellStyle name="Millares [0] 4" xfId="171" xr:uid="{00000000-0005-0000-0000-0000B5000000}"/>
    <cellStyle name="Millares [0] 5" xfId="172" xr:uid="{00000000-0005-0000-0000-0000B6000000}"/>
    <cellStyle name="Millares [0] 5 2" xfId="585" xr:uid="{00000000-0005-0000-0000-0000B7000000}"/>
    <cellStyle name="Millares [0] 6" xfId="655" xr:uid="{00000000-0005-0000-0000-0000B8000000}"/>
    <cellStyle name="Millares 10" xfId="173" xr:uid="{00000000-0005-0000-0000-0000B9000000}"/>
    <cellStyle name="Millares 10 2" xfId="524" xr:uid="{00000000-0005-0000-0000-0000BA000000}"/>
    <cellStyle name="Millares 11" xfId="174" xr:uid="{00000000-0005-0000-0000-0000BB000000}"/>
    <cellStyle name="Millares 11 2" xfId="525" xr:uid="{00000000-0005-0000-0000-0000BC000000}"/>
    <cellStyle name="Millares 12" xfId="175" xr:uid="{00000000-0005-0000-0000-0000BD000000}"/>
    <cellStyle name="Millares 12 2" xfId="526" xr:uid="{00000000-0005-0000-0000-0000BE000000}"/>
    <cellStyle name="Millares 13" xfId="176" xr:uid="{00000000-0005-0000-0000-0000BF000000}"/>
    <cellStyle name="Millares 13 2" xfId="527" xr:uid="{00000000-0005-0000-0000-0000C0000000}"/>
    <cellStyle name="Millares 14" xfId="177" xr:uid="{00000000-0005-0000-0000-0000C1000000}"/>
    <cellStyle name="Millares 14 2" xfId="178" xr:uid="{00000000-0005-0000-0000-0000C2000000}"/>
    <cellStyle name="Millares 14 3" xfId="528" xr:uid="{00000000-0005-0000-0000-0000C3000000}"/>
    <cellStyle name="Millares 15" xfId="179" xr:uid="{00000000-0005-0000-0000-0000C4000000}"/>
    <cellStyle name="Millares 15 2" xfId="180" xr:uid="{00000000-0005-0000-0000-0000C5000000}"/>
    <cellStyle name="Millares 15 3" xfId="529" xr:uid="{00000000-0005-0000-0000-0000C6000000}"/>
    <cellStyle name="Millares 16" xfId="181" xr:uid="{00000000-0005-0000-0000-0000C7000000}"/>
    <cellStyle name="Millares 16 2" xfId="182" xr:uid="{00000000-0005-0000-0000-0000C8000000}"/>
    <cellStyle name="Millares 16 3" xfId="530" xr:uid="{00000000-0005-0000-0000-0000C9000000}"/>
    <cellStyle name="Millares 17" xfId="183" xr:uid="{00000000-0005-0000-0000-0000CA000000}"/>
    <cellStyle name="Millares 17 2" xfId="531" xr:uid="{00000000-0005-0000-0000-0000CB000000}"/>
    <cellStyle name="Millares 18" xfId="184" xr:uid="{00000000-0005-0000-0000-0000CC000000}"/>
    <cellStyle name="Millares 18 2" xfId="532" xr:uid="{00000000-0005-0000-0000-0000CD000000}"/>
    <cellStyle name="Millares 19" xfId="185" xr:uid="{00000000-0005-0000-0000-0000CE000000}"/>
    <cellStyle name="Millares 19 2" xfId="533" xr:uid="{00000000-0005-0000-0000-0000CF000000}"/>
    <cellStyle name="Millares 2" xfId="186" xr:uid="{00000000-0005-0000-0000-0000D0000000}"/>
    <cellStyle name="Millares 2 2" xfId="187" xr:uid="{00000000-0005-0000-0000-0000D1000000}"/>
    <cellStyle name="Millares 2 2 2" xfId="188" xr:uid="{00000000-0005-0000-0000-0000D2000000}"/>
    <cellStyle name="Millares 2 2 2 2" xfId="189" xr:uid="{00000000-0005-0000-0000-0000D3000000}"/>
    <cellStyle name="Millares 2 2 3" xfId="190" xr:uid="{00000000-0005-0000-0000-0000D4000000}"/>
    <cellStyle name="Millares 2 3" xfId="191" xr:uid="{00000000-0005-0000-0000-0000D5000000}"/>
    <cellStyle name="Millares 2 3 2" xfId="192" xr:uid="{00000000-0005-0000-0000-0000D6000000}"/>
    <cellStyle name="Millares 2 4" xfId="193" xr:uid="{00000000-0005-0000-0000-0000D7000000}"/>
    <cellStyle name="Millares 2 5" xfId="194" xr:uid="{00000000-0005-0000-0000-0000D8000000}"/>
    <cellStyle name="Millares 2 6" xfId="195" xr:uid="{00000000-0005-0000-0000-0000D9000000}"/>
    <cellStyle name="Millares 2 6 2" xfId="586" xr:uid="{00000000-0005-0000-0000-0000DA000000}"/>
    <cellStyle name="Millares 2 7" xfId="196" xr:uid="{00000000-0005-0000-0000-0000DB000000}"/>
    <cellStyle name="Millares 2 7 2" xfId="587" xr:uid="{00000000-0005-0000-0000-0000DC000000}"/>
    <cellStyle name="Millares 2 8" xfId="197" xr:uid="{00000000-0005-0000-0000-0000DD000000}"/>
    <cellStyle name="Millares 2 9" xfId="516" xr:uid="{00000000-0005-0000-0000-0000DE000000}"/>
    <cellStyle name="Millares 20" xfId="198" xr:uid="{00000000-0005-0000-0000-0000DF000000}"/>
    <cellStyle name="Millares 20 2" xfId="534" xr:uid="{00000000-0005-0000-0000-0000E0000000}"/>
    <cellStyle name="Millares 21" xfId="199" xr:uid="{00000000-0005-0000-0000-0000E1000000}"/>
    <cellStyle name="Millares 21 2" xfId="200" xr:uid="{00000000-0005-0000-0000-0000E2000000}"/>
    <cellStyle name="Millares 22" xfId="201" xr:uid="{00000000-0005-0000-0000-0000E3000000}"/>
    <cellStyle name="Millares 22 2" xfId="202" xr:uid="{00000000-0005-0000-0000-0000E4000000}"/>
    <cellStyle name="Millares 22 3" xfId="576" xr:uid="{00000000-0005-0000-0000-0000E5000000}"/>
    <cellStyle name="Millares 23" xfId="203" xr:uid="{00000000-0005-0000-0000-0000E6000000}"/>
    <cellStyle name="Millares 23 2" xfId="204" xr:uid="{00000000-0005-0000-0000-0000E7000000}"/>
    <cellStyle name="Millares 24" xfId="205" xr:uid="{00000000-0005-0000-0000-0000E8000000}"/>
    <cellStyle name="Millares 24 2" xfId="206" xr:uid="{00000000-0005-0000-0000-0000E9000000}"/>
    <cellStyle name="Millares 25" xfId="207" xr:uid="{00000000-0005-0000-0000-0000EA000000}"/>
    <cellStyle name="Millares 25 2" xfId="208" xr:uid="{00000000-0005-0000-0000-0000EB000000}"/>
    <cellStyle name="Millares 26" xfId="209" xr:uid="{00000000-0005-0000-0000-0000EC000000}"/>
    <cellStyle name="Millares 26 2" xfId="210" xr:uid="{00000000-0005-0000-0000-0000ED000000}"/>
    <cellStyle name="Millares 27" xfId="211" xr:uid="{00000000-0005-0000-0000-0000EE000000}"/>
    <cellStyle name="Millares 27 2" xfId="588" xr:uid="{00000000-0005-0000-0000-0000EF000000}"/>
    <cellStyle name="Millares 28" xfId="212" xr:uid="{00000000-0005-0000-0000-0000F0000000}"/>
    <cellStyle name="Millares 28 2" xfId="589" xr:uid="{00000000-0005-0000-0000-0000F1000000}"/>
    <cellStyle name="Millares 29" xfId="213" xr:uid="{00000000-0005-0000-0000-0000F2000000}"/>
    <cellStyle name="Millares 29 2" xfId="590" xr:uid="{00000000-0005-0000-0000-0000F3000000}"/>
    <cellStyle name="Millares 3" xfId="214" xr:uid="{00000000-0005-0000-0000-0000F4000000}"/>
    <cellStyle name="Millares 3 2" xfId="215" xr:uid="{00000000-0005-0000-0000-0000F5000000}"/>
    <cellStyle name="Millares 3 2 2" xfId="216" xr:uid="{00000000-0005-0000-0000-0000F6000000}"/>
    <cellStyle name="Millares 3 2 2 2" xfId="217" xr:uid="{00000000-0005-0000-0000-0000F7000000}"/>
    <cellStyle name="Millares 3 2 3" xfId="218" xr:uid="{00000000-0005-0000-0000-0000F8000000}"/>
    <cellStyle name="Millares 3 2 3 2" xfId="591" xr:uid="{00000000-0005-0000-0000-0000F9000000}"/>
    <cellStyle name="Millares 3 2 4" xfId="219" xr:uid="{00000000-0005-0000-0000-0000FA000000}"/>
    <cellStyle name="Millares 3 2 5" xfId="535" xr:uid="{00000000-0005-0000-0000-0000FB000000}"/>
    <cellStyle name="Millares 3 3" xfId="220" xr:uid="{00000000-0005-0000-0000-0000FC000000}"/>
    <cellStyle name="Millares 3 3 2" xfId="221" xr:uid="{00000000-0005-0000-0000-0000FD000000}"/>
    <cellStyle name="Millares 3 4" xfId="222" xr:uid="{00000000-0005-0000-0000-0000FE000000}"/>
    <cellStyle name="Millares 3 4 2" xfId="592" xr:uid="{00000000-0005-0000-0000-0000FF000000}"/>
    <cellStyle name="Millares 3 5" xfId="223" xr:uid="{00000000-0005-0000-0000-000000010000}"/>
    <cellStyle name="Millares 3 5 2" xfId="593" xr:uid="{00000000-0005-0000-0000-000001010000}"/>
    <cellStyle name="Millares 3 6" xfId="224" xr:uid="{00000000-0005-0000-0000-000002010000}"/>
    <cellStyle name="Millares 3 6 2" xfId="594" xr:uid="{00000000-0005-0000-0000-000003010000}"/>
    <cellStyle name="Millares 3 7" xfId="508" xr:uid="{00000000-0005-0000-0000-000004010000}"/>
    <cellStyle name="Millares 30" xfId="225" xr:uid="{00000000-0005-0000-0000-000005010000}"/>
    <cellStyle name="Millares 30 2" xfId="595" xr:uid="{00000000-0005-0000-0000-000006010000}"/>
    <cellStyle name="Millares 31" xfId="226" xr:uid="{00000000-0005-0000-0000-000007010000}"/>
    <cellStyle name="Millares 31 2" xfId="596" xr:uid="{00000000-0005-0000-0000-000008010000}"/>
    <cellStyle name="Millares 32" xfId="227" xr:uid="{00000000-0005-0000-0000-000009010000}"/>
    <cellStyle name="Millares 32 2" xfId="597" xr:uid="{00000000-0005-0000-0000-00000A010000}"/>
    <cellStyle name="Millares 33" xfId="228" xr:uid="{00000000-0005-0000-0000-00000B010000}"/>
    <cellStyle name="Millares 33 2" xfId="229" xr:uid="{00000000-0005-0000-0000-00000C010000}"/>
    <cellStyle name="Millares 34" xfId="230" xr:uid="{00000000-0005-0000-0000-00000D010000}"/>
    <cellStyle name="Millares 34 2" xfId="598" xr:uid="{00000000-0005-0000-0000-00000E010000}"/>
    <cellStyle name="Millares 35" xfId="231" xr:uid="{00000000-0005-0000-0000-00000F010000}"/>
    <cellStyle name="Millares 35 2" xfId="599" xr:uid="{00000000-0005-0000-0000-000010010000}"/>
    <cellStyle name="Millares 36" xfId="232" xr:uid="{00000000-0005-0000-0000-000011010000}"/>
    <cellStyle name="Millares 36 2" xfId="233" xr:uid="{00000000-0005-0000-0000-000012010000}"/>
    <cellStyle name="Millares 363" xfId="234" xr:uid="{00000000-0005-0000-0000-000013010000}"/>
    <cellStyle name="Millares 363 2" xfId="235" xr:uid="{00000000-0005-0000-0000-000014010000}"/>
    <cellStyle name="Millares 368" xfId="236" xr:uid="{00000000-0005-0000-0000-000015010000}"/>
    <cellStyle name="Millares 368 2" xfId="237" xr:uid="{00000000-0005-0000-0000-000016010000}"/>
    <cellStyle name="Millares 37" xfId="238" xr:uid="{00000000-0005-0000-0000-000017010000}"/>
    <cellStyle name="Millares 37 2" xfId="600" xr:uid="{00000000-0005-0000-0000-000018010000}"/>
    <cellStyle name="Millares 38" xfId="239" xr:uid="{00000000-0005-0000-0000-000019010000}"/>
    <cellStyle name="Millares 39" xfId="240" xr:uid="{00000000-0005-0000-0000-00001A010000}"/>
    <cellStyle name="Millares 4" xfId="241" xr:uid="{00000000-0005-0000-0000-00001B010000}"/>
    <cellStyle name="Millares 4 2" xfId="242" xr:uid="{00000000-0005-0000-0000-00001C010000}"/>
    <cellStyle name="Millares 4 2 2" xfId="243" xr:uid="{00000000-0005-0000-0000-00001D010000}"/>
    <cellStyle name="Millares 4 2 2 2" xfId="601" xr:uid="{00000000-0005-0000-0000-00001E010000}"/>
    <cellStyle name="Millares 4 2 3" xfId="244" xr:uid="{00000000-0005-0000-0000-00001F010000}"/>
    <cellStyle name="Millares 4 2 3 2" xfId="602" xr:uid="{00000000-0005-0000-0000-000020010000}"/>
    <cellStyle name="Millares 4 2 4" xfId="536" xr:uid="{00000000-0005-0000-0000-000021010000}"/>
    <cellStyle name="Millares 4 3" xfId="245" xr:uid="{00000000-0005-0000-0000-000022010000}"/>
    <cellStyle name="Millares 4 3 2" xfId="603" xr:uid="{00000000-0005-0000-0000-000023010000}"/>
    <cellStyle name="Millares 4 4" xfId="246" xr:uid="{00000000-0005-0000-0000-000024010000}"/>
    <cellStyle name="Millares 4 4 2" xfId="604" xr:uid="{00000000-0005-0000-0000-000025010000}"/>
    <cellStyle name="Millares 4 5" xfId="247" xr:uid="{00000000-0005-0000-0000-000026010000}"/>
    <cellStyle name="Millares 4 5 2" xfId="248" xr:uid="{00000000-0005-0000-0000-000027010000}"/>
    <cellStyle name="Millares 4 6" xfId="249" xr:uid="{00000000-0005-0000-0000-000028010000}"/>
    <cellStyle name="Millares 4 6 2" xfId="605" xr:uid="{00000000-0005-0000-0000-000029010000}"/>
    <cellStyle name="Millares 4 6 3" xfId="661" xr:uid="{00000000-0005-0000-0000-00002A010000}"/>
    <cellStyle name="Millares 4 7" xfId="250" xr:uid="{00000000-0005-0000-0000-00002B010000}"/>
    <cellStyle name="Millares 4 7 2" xfId="606" xr:uid="{00000000-0005-0000-0000-00002C010000}"/>
    <cellStyle name="Millares 4 8" xfId="520" xr:uid="{00000000-0005-0000-0000-00002D010000}"/>
    <cellStyle name="Millares 40" xfId="251" xr:uid="{00000000-0005-0000-0000-00002E010000}"/>
    <cellStyle name="Millares 41" xfId="252" xr:uid="{00000000-0005-0000-0000-00002F010000}"/>
    <cellStyle name="Millares 42" xfId="253" xr:uid="{00000000-0005-0000-0000-000030010000}"/>
    <cellStyle name="Millares 43" xfId="254" xr:uid="{00000000-0005-0000-0000-000031010000}"/>
    <cellStyle name="Millares 44" xfId="255" xr:uid="{00000000-0005-0000-0000-000032010000}"/>
    <cellStyle name="Millares 45" xfId="256" xr:uid="{00000000-0005-0000-0000-000033010000}"/>
    <cellStyle name="Millares 46" xfId="257" xr:uid="{00000000-0005-0000-0000-000034010000}"/>
    <cellStyle name="Millares 47" xfId="258" xr:uid="{00000000-0005-0000-0000-000035010000}"/>
    <cellStyle name="Millares 47 2" xfId="607" xr:uid="{00000000-0005-0000-0000-000036010000}"/>
    <cellStyle name="Millares 48" xfId="259" xr:uid="{00000000-0005-0000-0000-000037010000}"/>
    <cellStyle name="Millares 48 2" xfId="608" xr:uid="{00000000-0005-0000-0000-000038010000}"/>
    <cellStyle name="Millares 49" xfId="260" xr:uid="{00000000-0005-0000-0000-000039010000}"/>
    <cellStyle name="Millares 49 2" xfId="609" xr:uid="{00000000-0005-0000-0000-00003A010000}"/>
    <cellStyle name="Millares 5" xfId="261" xr:uid="{00000000-0005-0000-0000-00003B010000}"/>
    <cellStyle name="Millares 5 2" xfId="262" xr:uid="{00000000-0005-0000-0000-00003C010000}"/>
    <cellStyle name="Millares 5 3" xfId="263" xr:uid="{00000000-0005-0000-0000-00003D010000}"/>
    <cellStyle name="Millares 5 3 2" xfId="264" xr:uid="{00000000-0005-0000-0000-00003E010000}"/>
    <cellStyle name="Millares 5 4" xfId="265" xr:uid="{00000000-0005-0000-0000-00003F010000}"/>
    <cellStyle name="Millares 5 4 2" xfId="610" xr:uid="{00000000-0005-0000-0000-000040010000}"/>
    <cellStyle name="Millares 5 5" xfId="266" xr:uid="{00000000-0005-0000-0000-000041010000}"/>
    <cellStyle name="Millares 5 5 2" xfId="611" xr:uid="{00000000-0005-0000-0000-000042010000}"/>
    <cellStyle name="Millares 5 6" xfId="523" xr:uid="{00000000-0005-0000-0000-000043010000}"/>
    <cellStyle name="Millares 50" xfId="267" xr:uid="{00000000-0005-0000-0000-000044010000}"/>
    <cellStyle name="Millares 50 2" xfId="612" xr:uid="{00000000-0005-0000-0000-000045010000}"/>
    <cellStyle name="Millares 51" xfId="268" xr:uid="{00000000-0005-0000-0000-000046010000}"/>
    <cellStyle name="Millares 51 2" xfId="613" xr:uid="{00000000-0005-0000-0000-000047010000}"/>
    <cellStyle name="Millares 52" xfId="269" xr:uid="{00000000-0005-0000-0000-000048010000}"/>
    <cellStyle name="Millares 52 2" xfId="614" xr:uid="{00000000-0005-0000-0000-000049010000}"/>
    <cellStyle name="Millares 53" xfId="270" xr:uid="{00000000-0005-0000-0000-00004A010000}"/>
    <cellStyle name="Millares 53 2" xfId="615" xr:uid="{00000000-0005-0000-0000-00004B010000}"/>
    <cellStyle name="Millares 54" xfId="271" xr:uid="{00000000-0005-0000-0000-00004C010000}"/>
    <cellStyle name="Millares 54 2" xfId="616" xr:uid="{00000000-0005-0000-0000-00004D010000}"/>
    <cellStyle name="Millares 55" xfId="272" xr:uid="{00000000-0005-0000-0000-00004E010000}"/>
    <cellStyle name="Millares 55 2" xfId="617" xr:uid="{00000000-0005-0000-0000-00004F010000}"/>
    <cellStyle name="Millares 56" xfId="273" xr:uid="{00000000-0005-0000-0000-000050010000}"/>
    <cellStyle name="Millares 57" xfId="274" xr:uid="{00000000-0005-0000-0000-000051010000}"/>
    <cellStyle name="Millares 58" xfId="275" xr:uid="{00000000-0005-0000-0000-000052010000}"/>
    <cellStyle name="Millares 59" xfId="276" xr:uid="{00000000-0005-0000-0000-000053010000}"/>
    <cellStyle name="Millares 6" xfId="277" xr:uid="{00000000-0005-0000-0000-000054010000}"/>
    <cellStyle name="Millares 6 2" xfId="278" xr:uid="{00000000-0005-0000-0000-000055010000}"/>
    <cellStyle name="Millares 6 2 2" xfId="538" xr:uid="{00000000-0005-0000-0000-000056010000}"/>
    <cellStyle name="Millares 6 3" xfId="279" xr:uid="{00000000-0005-0000-0000-000057010000}"/>
    <cellStyle name="Millares 6 3 2" xfId="574" xr:uid="{00000000-0005-0000-0000-000058010000}"/>
    <cellStyle name="Millares 6 4" xfId="537" xr:uid="{00000000-0005-0000-0000-000059010000}"/>
    <cellStyle name="Millares 60" xfId="280" xr:uid="{00000000-0005-0000-0000-00005A010000}"/>
    <cellStyle name="Millares 61" xfId="281" xr:uid="{00000000-0005-0000-0000-00005B010000}"/>
    <cellStyle name="Millares 62" xfId="282" xr:uid="{00000000-0005-0000-0000-00005C010000}"/>
    <cellStyle name="Millares 63" xfId="283" xr:uid="{00000000-0005-0000-0000-00005D010000}"/>
    <cellStyle name="Millares 64" xfId="284" xr:uid="{00000000-0005-0000-0000-00005E010000}"/>
    <cellStyle name="Millares 65" xfId="285" xr:uid="{00000000-0005-0000-0000-00005F010000}"/>
    <cellStyle name="Millares 65 2" xfId="618" xr:uid="{00000000-0005-0000-0000-000060010000}"/>
    <cellStyle name="Millares 66" xfId="286" xr:uid="{00000000-0005-0000-0000-000061010000}"/>
    <cellStyle name="Millares 66 2" xfId="619" xr:uid="{00000000-0005-0000-0000-000062010000}"/>
    <cellStyle name="Millares 67" xfId="287" xr:uid="{00000000-0005-0000-0000-000063010000}"/>
    <cellStyle name="Millares 67 2" xfId="620" xr:uid="{00000000-0005-0000-0000-000064010000}"/>
    <cellStyle name="Millares 68" xfId="288" xr:uid="{00000000-0005-0000-0000-000065010000}"/>
    <cellStyle name="Millares 69" xfId="289" xr:uid="{00000000-0005-0000-0000-000066010000}"/>
    <cellStyle name="Millares 7" xfId="290" xr:uid="{00000000-0005-0000-0000-000067010000}"/>
    <cellStyle name="Millares 7 2" xfId="291" xr:uid="{00000000-0005-0000-0000-000068010000}"/>
    <cellStyle name="Millares 7 3" xfId="539" xr:uid="{00000000-0005-0000-0000-000069010000}"/>
    <cellStyle name="Millares 70" xfId="292" xr:uid="{00000000-0005-0000-0000-00006A010000}"/>
    <cellStyle name="Millares 71" xfId="293" xr:uid="{00000000-0005-0000-0000-00006B010000}"/>
    <cellStyle name="Millares 72" xfId="294" xr:uid="{00000000-0005-0000-0000-00006C010000}"/>
    <cellStyle name="Millares 72 2" xfId="621" xr:uid="{00000000-0005-0000-0000-00006D010000}"/>
    <cellStyle name="Millares 73" xfId="295" xr:uid="{00000000-0005-0000-0000-00006E010000}"/>
    <cellStyle name="Millares 74" xfId="296" xr:uid="{00000000-0005-0000-0000-00006F010000}"/>
    <cellStyle name="Millares 75" xfId="297" xr:uid="{00000000-0005-0000-0000-000070010000}"/>
    <cellStyle name="Millares 76" xfId="298" xr:uid="{00000000-0005-0000-0000-000071010000}"/>
    <cellStyle name="Millares 77" xfId="299" xr:uid="{00000000-0005-0000-0000-000072010000}"/>
    <cellStyle name="Millares 78" xfId="300" xr:uid="{00000000-0005-0000-0000-000073010000}"/>
    <cellStyle name="Millares 79" xfId="506" xr:uid="{00000000-0005-0000-0000-000074010000}"/>
    <cellStyle name="Millares 8" xfId="301" xr:uid="{00000000-0005-0000-0000-000075010000}"/>
    <cellStyle name="Millares 8 2" xfId="302" xr:uid="{00000000-0005-0000-0000-000076010000}"/>
    <cellStyle name="Millares 8 3" xfId="540" xr:uid="{00000000-0005-0000-0000-000077010000}"/>
    <cellStyle name="Millares 80" xfId="654" xr:uid="{00000000-0005-0000-0000-000078010000}"/>
    <cellStyle name="Millares 9" xfId="303" xr:uid="{00000000-0005-0000-0000-000079010000}"/>
    <cellStyle name="Millares 9 2" xfId="304" xr:uid="{00000000-0005-0000-0000-00007A010000}"/>
    <cellStyle name="Millares 9 2 2" xfId="573" xr:uid="{00000000-0005-0000-0000-00007B010000}"/>
    <cellStyle name="Millares 9 3" xfId="541" xr:uid="{00000000-0005-0000-0000-00007C010000}"/>
    <cellStyle name="Moneda 2" xfId="305" xr:uid="{00000000-0005-0000-0000-00007D010000}"/>
    <cellStyle name="Moneda 2 2" xfId="306" xr:uid="{00000000-0005-0000-0000-00007E010000}"/>
    <cellStyle name="Moneda 2 2 2" xfId="623" xr:uid="{00000000-0005-0000-0000-00007F010000}"/>
    <cellStyle name="Moneda 2 3" xfId="622" xr:uid="{00000000-0005-0000-0000-000080010000}"/>
    <cellStyle name="Moneda 3" xfId="307" xr:uid="{00000000-0005-0000-0000-000081010000}"/>
    <cellStyle name="Moneda 3 2" xfId="308" xr:uid="{00000000-0005-0000-0000-000082010000}"/>
    <cellStyle name="Moneda 3 2 2" xfId="309" xr:uid="{00000000-0005-0000-0000-000083010000}"/>
    <cellStyle name="Moneda 3 2 2 2" xfId="310" xr:uid="{00000000-0005-0000-0000-000084010000}"/>
    <cellStyle name="Moneda 3 2 3" xfId="311" xr:uid="{00000000-0005-0000-0000-000085010000}"/>
    <cellStyle name="Moneda 3 3" xfId="312" xr:uid="{00000000-0005-0000-0000-000086010000}"/>
    <cellStyle name="Moneda 3 3 2" xfId="313" xr:uid="{00000000-0005-0000-0000-000087010000}"/>
    <cellStyle name="Moneda 3 4" xfId="314" xr:uid="{00000000-0005-0000-0000-000088010000}"/>
    <cellStyle name="Moneda 3 5" xfId="315" xr:uid="{00000000-0005-0000-0000-000089010000}"/>
    <cellStyle name="Moneda 3 5 2" xfId="624" xr:uid="{00000000-0005-0000-0000-00008A010000}"/>
    <cellStyle name="Moneda 4" xfId="316" xr:uid="{00000000-0005-0000-0000-00008B010000}"/>
    <cellStyle name="Neutral" xfId="317" builtinId="28" customBuiltin="1"/>
    <cellStyle name="Neutral 2" xfId="318" xr:uid="{00000000-0005-0000-0000-00008D010000}"/>
    <cellStyle name="Neutral 2 2" xfId="319" xr:uid="{00000000-0005-0000-0000-00008E010000}"/>
    <cellStyle name="Normal" xfId="0" builtinId="0"/>
    <cellStyle name="Normal 10" xfId="320" xr:uid="{00000000-0005-0000-0000-000090010000}"/>
    <cellStyle name="Normal 10 2" xfId="625" xr:uid="{00000000-0005-0000-0000-000091010000}"/>
    <cellStyle name="Normal 11" xfId="321" xr:uid="{00000000-0005-0000-0000-000092010000}"/>
    <cellStyle name="Normal 11 2" xfId="626" xr:uid="{00000000-0005-0000-0000-000093010000}"/>
    <cellStyle name="Normal 12" xfId="322" xr:uid="{00000000-0005-0000-0000-000094010000}"/>
    <cellStyle name="Normal 12 2" xfId="323" xr:uid="{00000000-0005-0000-0000-000095010000}"/>
    <cellStyle name="Normal 12 2 2" xfId="628" xr:uid="{00000000-0005-0000-0000-000096010000}"/>
    <cellStyle name="Normal 12 3" xfId="627" xr:uid="{00000000-0005-0000-0000-000097010000}"/>
    <cellStyle name="Normal 13" xfId="324" xr:uid="{00000000-0005-0000-0000-000098010000}"/>
    <cellStyle name="Normal 13 2" xfId="504" xr:uid="{00000000-0005-0000-0000-000099010000}"/>
    <cellStyle name="Normal 13 2 2" xfId="663" xr:uid="{00000000-0005-0000-0000-00009A010000}"/>
    <cellStyle name="Normal 13 3" xfId="651" xr:uid="{00000000-0005-0000-0000-00009B010000}"/>
    <cellStyle name="Normal 13 3 2" xfId="666" xr:uid="{00000000-0005-0000-0000-00009C010000}"/>
    <cellStyle name="Normal 13 4" xfId="658" xr:uid="{00000000-0005-0000-0000-00009D010000}"/>
    <cellStyle name="Normal 13 5" xfId="662" xr:uid="{00000000-0005-0000-0000-00009E010000}"/>
    <cellStyle name="Normal 14" xfId="325" xr:uid="{00000000-0005-0000-0000-00009F010000}"/>
    <cellStyle name="Normal 14 2" xfId="326" xr:uid="{00000000-0005-0000-0000-0000A0010000}"/>
    <cellStyle name="Normal 14 2 2" xfId="578" xr:uid="{00000000-0005-0000-0000-0000A1010000}"/>
    <cellStyle name="Normal 14 2 3" xfId="664" xr:uid="{00000000-0005-0000-0000-0000A2010000}"/>
    <cellStyle name="Normal 15" xfId="327" xr:uid="{00000000-0005-0000-0000-0000A3010000}"/>
    <cellStyle name="Normal 15 2" xfId="629" xr:uid="{00000000-0005-0000-0000-0000A4010000}"/>
    <cellStyle name="Normal 16" xfId="328" xr:uid="{00000000-0005-0000-0000-0000A5010000}"/>
    <cellStyle name="Normal 17" xfId="329" xr:uid="{00000000-0005-0000-0000-0000A6010000}"/>
    <cellStyle name="Normal 18" xfId="503" xr:uid="{00000000-0005-0000-0000-0000A7010000}"/>
    <cellStyle name="Normal 19" xfId="652" xr:uid="{00000000-0005-0000-0000-0000A8010000}"/>
    <cellStyle name="Normal 2" xfId="330" xr:uid="{00000000-0005-0000-0000-0000A9010000}"/>
    <cellStyle name="Normal 2 2" xfId="331" xr:uid="{00000000-0005-0000-0000-0000AA010000}"/>
    <cellStyle name="Normal 2 2 2" xfId="332" xr:uid="{00000000-0005-0000-0000-0000AB010000}"/>
    <cellStyle name="Normal 2 2 2 2" xfId="577" xr:uid="{00000000-0005-0000-0000-0000AC010000}"/>
    <cellStyle name="Normal 2 2 3" xfId="333" xr:uid="{00000000-0005-0000-0000-0000AD010000}"/>
    <cellStyle name="Normal 2 2 4" xfId="334" xr:uid="{00000000-0005-0000-0000-0000AE010000}"/>
    <cellStyle name="Normal 2 2 4 2" xfId="630" xr:uid="{00000000-0005-0000-0000-0000AF010000}"/>
    <cellStyle name="Normal 2 2 5" xfId="514" xr:uid="{00000000-0005-0000-0000-0000B0010000}"/>
    <cellStyle name="Normal 2 3" xfId="335" xr:uid="{00000000-0005-0000-0000-0000B1010000}"/>
    <cellStyle name="Normal 2 3 2" xfId="542" xr:uid="{00000000-0005-0000-0000-0000B2010000}"/>
    <cellStyle name="Normal 2 4" xfId="336" xr:uid="{00000000-0005-0000-0000-0000B3010000}"/>
    <cellStyle name="Normal 2 4 2" xfId="650" xr:uid="{00000000-0005-0000-0000-0000B4010000}"/>
    <cellStyle name="Normal 2 5" xfId="337" xr:uid="{00000000-0005-0000-0000-0000B5010000}"/>
    <cellStyle name="Normal 2 5 2" xfId="543" xr:uid="{00000000-0005-0000-0000-0000B6010000}"/>
    <cellStyle name="Normal 2 6" xfId="338" xr:uid="{00000000-0005-0000-0000-0000B7010000}"/>
    <cellStyle name="Normal 2 7" xfId="517" xr:uid="{00000000-0005-0000-0000-0000B8010000}"/>
    <cellStyle name="Normal 2_Cuadros base 2000 (Compendio) 07 10 2010" xfId="339" xr:uid="{00000000-0005-0000-0000-0000B9010000}"/>
    <cellStyle name="Normal 20" xfId="653" xr:uid="{00000000-0005-0000-0000-0000BA010000}"/>
    <cellStyle name="Normal 3" xfId="340" xr:uid="{00000000-0005-0000-0000-0000BB010000}"/>
    <cellStyle name="Normal 3 10" xfId="341" xr:uid="{00000000-0005-0000-0000-0000BC010000}"/>
    <cellStyle name="Normal 3 10 2" xfId="544" xr:uid="{00000000-0005-0000-0000-0000BD010000}"/>
    <cellStyle name="Normal 3 11" xfId="342" xr:uid="{00000000-0005-0000-0000-0000BE010000}"/>
    <cellStyle name="Normal 3 11 2" xfId="545" xr:uid="{00000000-0005-0000-0000-0000BF010000}"/>
    <cellStyle name="Normal 3 12" xfId="343" xr:uid="{00000000-0005-0000-0000-0000C0010000}"/>
    <cellStyle name="Normal 3 12 2" xfId="546" xr:uid="{00000000-0005-0000-0000-0000C1010000}"/>
    <cellStyle name="Normal 3 13" xfId="344" xr:uid="{00000000-0005-0000-0000-0000C2010000}"/>
    <cellStyle name="Normal 3 13 2" xfId="547" xr:uid="{00000000-0005-0000-0000-0000C3010000}"/>
    <cellStyle name="Normal 3 14" xfId="345" xr:uid="{00000000-0005-0000-0000-0000C4010000}"/>
    <cellStyle name="Normal 3 14 2" xfId="548" xr:uid="{00000000-0005-0000-0000-0000C5010000}"/>
    <cellStyle name="Normal 3 15" xfId="346" xr:uid="{00000000-0005-0000-0000-0000C6010000}"/>
    <cellStyle name="Normal 3 15 2" xfId="549" xr:uid="{00000000-0005-0000-0000-0000C7010000}"/>
    <cellStyle name="Normal 3 16" xfId="347" xr:uid="{00000000-0005-0000-0000-0000C8010000}"/>
    <cellStyle name="Normal 3 16 2" xfId="550" xr:uid="{00000000-0005-0000-0000-0000C9010000}"/>
    <cellStyle name="Normal 3 17" xfId="348" xr:uid="{00000000-0005-0000-0000-0000CA010000}"/>
    <cellStyle name="Normal 3 17 2" xfId="551" xr:uid="{00000000-0005-0000-0000-0000CB010000}"/>
    <cellStyle name="Normal 3 18" xfId="349" xr:uid="{00000000-0005-0000-0000-0000CC010000}"/>
    <cellStyle name="Normal 3 18 2" xfId="552" xr:uid="{00000000-0005-0000-0000-0000CD010000}"/>
    <cellStyle name="Normal 3 19" xfId="350" xr:uid="{00000000-0005-0000-0000-0000CE010000}"/>
    <cellStyle name="Normal 3 19 2" xfId="553" xr:uid="{00000000-0005-0000-0000-0000CF010000}"/>
    <cellStyle name="Normal 3 2" xfId="351" xr:uid="{00000000-0005-0000-0000-0000D0010000}"/>
    <cellStyle name="Normal 3 2 2" xfId="352" xr:uid="{00000000-0005-0000-0000-0000D1010000}"/>
    <cellStyle name="Normal 3 2 2 2" xfId="554" xr:uid="{00000000-0005-0000-0000-0000D2010000}"/>
    <cellStyle name="Normal 3 2 3" xfId="353" xr:uid="{00000000-0005-0000-0000-0000D3010000}"/>
    <cellStyle name="Normal 3 2 3 2" xfId="631" xr:uid="{00000000-0005-0000-0000-0000D4010000}"/>
    <cellStyle name="Normal 3 2 4" xfId="510" xr:uid="{00000000-0005-0000-0000-0000D5010000}"/>
    <cellStyle name="Normal 3 2_Cuadros de publicación base 2005_16 10 2010" xfId="354" xr:uid="{00000000-0005-0000-0000-0000D6010000}"/>
    <cellStyle name="Normal 3 20" xfId="355" xr:uid="{00000000-0005-0000-0000-0000D7010000}"/>
    <cellStyle name="Normal 3 20 2" xfId="555" xr:uid="{00000000-0005-0000-0000-0000D8010000}"/>
    <cellStyle name="Normal 3 21" xfId="356" xr:uid="{00000000-0005-0000-0000-0000D9010000}"/>
    <cellStyle name="Normal 3 21 2" xfId="556" xr:uid="{00000000-0005-0000-0000-0000DA010000}"/>
    <cellStyle name="Normal 3 22" xfId="357" xr:uid="{00000000-0005-0000-0000-0000DB010000}"/>
    <cellStyle name="Normal 3 22 2" xfId="557" xr:uid="{00000000-0005-0000-0000-0000DC010000}"/>
    <cellStyle name="Normal 3 23" xfId="358" xr:uid="{00000000-0005-0000-0000-0000DD010000}"/>
    <cellStyle name="Normal 3 23 2" xfId="558" xr:uid="{00000000-0005-0000-0000-0000DE010000}"/>
    <cellStyle name="Normal 3 24" xfId="359" xr:uid="{00000000-0005-0000-0000-0000DF010000}"/>
    <cellStyle name="Normal 3 24 2" xfId="559" xr:uid="{00000000-0005-0000-0000-0000E0010000}"/>
    <cellStyle name="Normal 3 25" xfId="360" xr:uid="{00000000-0005-0000-0000-0000E1010000}"/>
    <cellStyle name="Normal 3 25 2" xfId="560" xr:uid="{00000000-0005-0000-0000-0000E2010000}"/>
    <cellStyle name="Normal 3 26" xfId="361" xr:uid="{00000000-0005-0000-0000-0000E3010000}"/>
    <cellStyle name="Normal 3 26 2" xfId="561" xr:uid="{00000000-0005-0000-0000-0000E4010000}"/>
    <cellStyle name="Normal 3 27" xfId="362" xr:uid="{00000000-0005-0000-0000-0000E5010000}"/>
    <cellStyle name="Normal 3 27 2" xfId="562" xr:uid="{00000000-0005-0000-0000-0000E6010000}"/>
    <cellStyle name="Normal 3 28" xfId="363" xr:uid="{00000000-0005-0000-0000-0000E7010000}"/>
    <cellStyle name="Normal 3 28 2" xfId="563" xr:uid="{00000000-0005-0000-0000-0000E8010000}"/>
    <cellStyle name="Normal 3 29" xfId="364" xr:uid="{00000000-0005-0000-0000-0000E9010000}"/>
    <cellStyle name="Normal 3 3" xfId="365" xr:uid="{00000000-0005-0000-0000-0000EA010000}"/>
    <cellStyle name="Normal 3 3 2" xfId="564" xr:uid="{00000000-0005-0000-0000-0000EB010000}"/>
    <cellStyle name="Normal 3 30" xfId="366" xr:uid="{00000000-0005-0000-0000-0000EC010000}"/>
    <cellStyle name="Normal 3 31" xfId="367" xr:uid="{00000000-0005-0000-0000-0000ED010000}"/>
    <cellStyle name="Normal 3 32" xfId="368" xr:uid="{00000000-0005-0000-0000-0000EE010000}"/>
    <cellStyle name="Normal 3 33" xfId="369" xr:uid="{00000000-0005-0000-0000-0000EF010000}"/>
    <cellStyle name="Normal 3 34" xfId="370" xr:uid="{00000000-0005-0000-0000-0000F0010000}"/>
    <cellStyle name="Normal 3 35" xfId="371" xr:uid="{00000000-0005-0000-0000-0000F1010000}"/>
    <cellStyle name="Normal 3 36" xfId="372" xr:uid="{00000000-0005-0000-0000-0000F2010000}"/>
    <cellStyle name="Normal 3 37" xfId="509" xr:uid="{00000000-0005-0000-0000-0000F3010000}"/>
    <cellStyle name="Normal 3 4" xfId="373" xr:uid="{00000000-0005-0000-0000-0000F4010000}"/>
    <cellStyle name="Normal 3 4 2" xfId="565" xr:uid="{00000000-0005-0000-0000-0000F5010000}"/>
    <cellStyle name="Normal 3 5" xfId="374" xr:uid="{00000000-0005-0000-0000-0000F6010000}"/>
    <cellStyle name="Normal 3 5 2" xfId="566" xr:uid="{00000000-0005-0000-0000-0000F7010000}"/>
    <cellStyle name="Normal 3 6" xfId="375" xr:uid="{00000000-0005-0000-0000-0000F8010000}"/>
    <cellStyle name="Normal 3 6 2" xfId="567" xr:uid="{00000000-0005-0000-0000-0000F9010000}"/>
    <cellStyle name="Normal 3 7" xfId="376" xr:uid="{00000000-0005-0000-0000-0000FA010000}"/>
    <cellStyle name="Normal 3 7 2" xfId="568" xr:uid="{00000000-0005-0000-0000-0000FB010000}"/>
    <cellStyle name="Normal 3 8" xfId="377" xr:uid="{00000000-0005-0000-0000-0000FC010000}"/>
    <cellStyle name="Normal 3 8 2" xfId="569" xr:uid="{00000000-0005-0000-0000-0000FD010000}"/>
    <cellStyle name="Normal 3 9" xfId="378" xr:uid="{00000000-0005-0000-0000-0000FE010000}"/>
    <cellStyle name="Normal 3 9 2" xfId="570" xr:uid="{00000000-0005-0000-0000-0000FF010000}"/>
    <cellStyle name="Normal 3_Cuadros base 2000 (Compendio) 07 10 2010" xfId="379" xr:uid="{00000000-0005-0000-0000-000000020000}"/>
    <cellStyle name="Normal 4" xfId="380" xr:uid="{00000000-0005-0000-0000-000001020000}"/>
    <cellStyle name="Normal 4 2" xfId="381" xr:uid="{00000000-0005-0000-0000-000002020000}"/>
    <cellStyle name="Normal 4 2 2" xfId="382" xr:uid="{00000000-0005-0000-0000-000003020000}"/>
    <cellStyle name="Normal 4 2 2 2" xfId="632" xr:uid="{00000000-0005-0000-0000-000004020000}"/>
    <cellStyle name="Normal 4 2 3" xfId="571" xr:uid="{00000000-0005-0000-0000-000005020000}"/>
    <cellStyle name="Normal 4 3" xfId="383" xr:uid="{00000000-0005-0000-0000-000006020000}"/>
    <cellStyle name="Normal 4 3 2" xfId="633" xr:uid="{00000000-0005-0000-0000-000007020000}"/>
    <cellStyle name="Normal 4 4" xfId="384" xr:uid="{00000000-0005-0000-0000-000008020000}"/>
    <cellStyle name="Normal 4 4 2" xfId="634" xr:uid="{00000000-0005-0000-0000-000009020000}"/>
    <cellStyle name="Normal 4 5" xfId="511" xr:uid="{00000000-0005-0000-0000-00000A020000}"/>
    <cellStyle name="Normal 5" xfId="385" xr:uid="{00000000-0005-0000-0000-00000B020000}"/>
    <cellStyle name="Normal 5 2" xfId="386" xr:uid="{00000000-0005-0000-0000-00000C020000}"/>
    <cellStyle name="Normal 5 2 2" xfId="387" xr:uid="{00000000-0005-0000-0000-00000D020000}"/>
    <cellStyle name="Normal 5 2 2 2" xfId="636" xr:uid="{00000000-0005-0000-0000-00000E020000}"/>
    <cellStyle name="Normal 5 2 3" xfId="635" xr:uid="{00000000-0005-0000-0000-00000F020000}"/>
    <cellStyle name="Normal 5 3" xfId="388" xr:uid="{00000000-0005-0000-0000-000010020000}"/>
    <cellStyle name="Normal 5 3 2" xfId="637" xr:uid="{00000000-0005-0000-0000-000011020000}"/>
    <cellStyle name="Normal 5 4" xfId="389" xr:uid="{00000000-0005-0000-0000-000012020000}"/>
    <cellStyle name="Normal 5 4 2" xfId="638" xr:uid="{00000000-0005-0000-0000-000013020000}"/>
    <cellStyle name="Normal 5 5" xfId="390" xr:uid="{00000000-0005-0000-0000-000014020000}"/>
    <cellStyle name="Normal 5 6" xfId="512" xr:uid="{00000000-0005-0000-0000-000015020000}"/>
    <cellStyle name="Normal 6" xfId="391" xr:uid="{00000000-0005-0000-0000-000016020000}"/>
    <cellStyle name="Normal 6 2" xfId="392" xr:uid="{00000000-0005-0000-0000-000017020000}"/>
    <cellStyle name="Normal 6 2 2" xfId="639" xr:uid="{00000000-0005-0000-0000-000018020000}"/>
    <cellStyle name="Normal 6 3" xfId="393" xr:uid="{00000000-0005-0000-0000-000019020000}"/>
    <cellStyle name="Normal 6 3 2" xfId="640" xr:uid="{00000000-0005-0000-0000-00001A020000}"/>
    <cellStyle name="Normal 6 4" xfId="505" xr:uid="{00000000-0005-0000-0000-00001B020000}"/>
    <cellStyle name="Normal 7" xfId="394" xr:uid="{00000000-0005-0000-0000-00001C020000}"/>
    <cellStyle name="Normal 7 2" xfId="395" xr:uid="{00000000-0005-0000-0000-00001D020000}"/>
    <cellStyle name="Normal 7 2 2" xfId="641" xr:uid="{00000000-0005-0000-0000-00001E020000}"/>
    <cellStyle name="Normal 7 3" xfId="396" xr:uid="{00000000-0005-0000-0000-00001F020000}"/>
    <cellStyle name="Normal 7 3 2" xfId="642" xr:uid="{00000000-0005-0000-0000-000020020000}"/>
    <cellStyle name="Normal 7 4" xfId="575" xr:uid="{00000000-0005-0000-0000-000021020000}"/>
    <cellStyle name="Normal 8" xfId="397" xr:uid="{00000000-0005-0000-0000-000022020000}"/>
    <cellStyle name="Normal 8 2" xfId="398" xr:uid="{00000000-0005-0000-0000-000023020000}"/>
    <cellStyle name="Normal 8 2 2" xfId="399" xr:uid="{00000000-0005-0000-0000-000024020000}"/>
    <cellStyle name="Normal 8 2 2 2" xfId="400" xr:uid="{00000000-0005-0000-0000-000025020000}"/>
    <cellStyle name="Normal 8 2 3" xfId="401" xr:uid="{00000000-0005-0000-0000-000026020000}"/>
    <cellStyle name="Normal 8 3" xfId="402" xr:uid="{00000000-0005-0000-0000-000027020000}"/>
    <cellStyle name="Normal 8 3 2" xfId="403" xr:uid="{00000000-0005-0000-0000-000028020000}"/>
    <cellStyle name="Normal 8 4" xfId="404" xr:uid="{00000000-0005-0000-0000-000029020000}"/>
    <cellStyle name="Normal 8 4 2" xfId="643" xr:uid="{00000000-0005-0000-0000-00002A020000}"/>
    <cellStyle name="Normal 8 5" xfId="405" xr:uid="{00000000-0005-0000-0000-00002B020000}"/>
    <cellStyle name="Normal 9" xfId="406" xr:uid="{00000000-0005-0000-0000-00002C020000}"/>
    <cellStyle name="Normal 9 2" xfId="407" xr:uid="{00000000-0005-0000-0000-00002D020000}"/>
    <cellStyle name="Normal 9 3" xfId="644" xr:uid="{00000000-0005-0000-0000-00002E020000}"/>
    <cellStyle name="Notas 2" xfId="408" xr:uid="{00000000-0005-0000-0000-00002F020000}"/>
    <cellStyle name="Notas 2 2" xfId="409" xr:uid="{00000000-0005-0000-0000-000030020000}"/>
    <cellStyle name="Notas 2 2 2" xfId="410" xr:uid="{00000000-0005-0000-0000-000031020000}"/>
    <cellStyle name="Notas 2 2 3" xfId="411" xr:uid="{00000000-0005-0000-0000-000032020000}"/>
    <cellStyle name="Notas 2 2_Item 1" xfId="412" xr:uid="{00000000-0005-0000-0000-000033020000}"/>
    <cellStyle name="Notas 2 3" xfId="413" xr:uid="{00000000-0005-0000-0000-000034020000}"/>
    <cellStyle name="Notas 2 4" xfId="414" xr:uid="{00000000-0005-0000-0000-000035020000}"/>
    <cellStyle name="Notas 2 5" xfId="415" xr:uid="{00000000-0005-0000-0000-000036020000}"/>
    <cellStyle name="Notas 2 6" xfId="416" xr:uid="{00000000-0005-0000-0000-000037020000}"/>
    <cellStyle name="Notas 2 7" xfId="417" xr:uid="{00000000-0005-0000-0000-000038020000}"/>
    <cellStyle name="Notas 2 8" xfId="518" xr:uid="{00000000-0005-0000-0000-000039020000}"/>
    <cellStyle name="Notas 3" xfId="418" xr:uid="{00000000-0005-0000-0000-00003A020000}"/>
    <cellStyle name="Notas 3 2" xfId="572" xr:uid="{00000000-0005-0000-0000-00003B020000}"/>
    <cellStyle name="Notas 4" xfId="419" xr:uid="{00000000-0005-0000-0000-00003C020000}"/>
    <cellStyle name="Notas 4 2" xfId="420" xr:uid="{00000000-0005-0000-0000-00003D020000}"/>
    <cellStyle name="Notas 4 3" xfId="421" xr:uid="{00000000-0005-0000-0000-00003E020000}"/>
    <cellStyle name="Notas 4_Item 1" xfId="422" xr:uid="{00000000-0005-0000-0000-00003F020000}"/>
    <cellStyle name="Porcentaje" xfId="423" builtinId="5"/>
    <cellStyle name="Porcentaje 10" xfId="507" xr:uid="{00000000-0005-0000-0000-000041020000}"/>
    <cellStyle name="Porcentaje 11" xfId="656" xr:uid="{00000000-0005-0000-0000-000042020000}"/>
    <cellStyle name="Porcentaje 2" xfId="424" xr:uid="{00000000-0005-0000-0000-000043020000}"/>
    <cellStyle name="Porcentaje 2 2" xfId="425" xr:uid="{00000000-0005-0000-0000-000044020000}"/>
    <cellStyle name="Porcentaje 2 3" xfId="513" xr:uid="{00000000-0005-0000-0000-000045020000}"/>
    <cellStyle name="Porcentaje 3" xfId="426" xr:uid="{00000000-0005-0000-0000-000046020000}"/>
    <cellStyle name="Porcentaje 3 2" xfId="427" xr:uid="{00000000-0005-0000-0000-000047020000}"/>
    <cellStyle name="Porcentaje 3 3" xfId="519" xr:uid="{00000000-0005-0000-0000-000048020000}"/>
    <cellStyle name="Porcentaje 4" xfId="428" xr:uid="{00000000-0005-0000-0000-000049020000}"/>
    <cellStyle name="Porcentaje 4 2" xfId="429" xr:uid="{00000000-0005-0000-0000-00004A020000}"/>
    <cellStyle name="Porcentaje 4 3" xfId="522" xr:uid="{00000000-0005-0000-0000-00004B020000}"/>
    <cellStyle name="Porcentaje 5" xfId="430" xr:uid="{00000000-0005-0000-0000-00004C020000}"/>
    <cellStyle name="Porcentaje 6" xfId="431" xr:uid="{00000000-0005-0000-0000-00004D020000}"/>
    <cellStyle name="Porcentaje 6 2" xfId="645" xr:uid="{00000000-0005-0000-0000-00004E020000}"/>
    <cellStyle name="Porcentaje 6 3" xfId="660" xr:uid="{00000000-0005-0000-0000-00004F020000}"/>
    <cellStyle name="Porcentaje 6 4" xfId="665" xr:uid="{00000000-0005-0000-0000-000050020000}"/>
    <cellStyle name="Porcentaje 7" xfId="432" xr:uid="{00000000-0005-0000-0000-000051020000}"/>
    <cellStyle name="Porcentaje 8" xfId="433" xr:uid="{00000000-0005-0000-0000-000052020000}"/>
    <cellStyle name="Porcentaje 9" xfId="434" xr:uid="{00000000-0005-0000-0000-000053020000}"/>
    <cellStyle name="Porcentual 2" xfId="435" xr:uid="{00000000-0005-0000-0000-000054020000}"/>
    <cellStyle name="Porcentual 2 2" xfId="436" xr:uid="{00000000-0005-0000-0000-000055020000}"/>
    <cellStyle name="Porcentual 2 2 2" xfId="647" xr:uid="{00000000-0005-0000-0000-000056020000}"/>
    <cellStyle name="Porcentual 2 3" xfId="437" xr:uid="{00000000-0005-0000-0000-000057020000}"/>
    <cellStyle name="Porcentual 2 3 2" xfId="438" xr:uid="{00000000-0005-0000-0000-000058020000}"/>
    <cellStyle name="Porcentual 2 4" xfId="439" xr:uid="{00000000-0005-0000-0000-000059020000}"/>
    <cellStyle name="Porcentual 2 4 2" xfId="648" xr:uid="{00000000-0005-0000-0000-00005A020000}"/>
    <cellStyle name="Porcentual 2 5" xfId="646" xr:uid="{00000000-0005-0000-0000-00005B020000}"/>
    <cellStyle name="Porcentual 3" xfId="440" xr:uid="{00000000-0005-0000-0000-00005C020000}"/>
    <cellStyle name="Porcentual 3 2" xfId="441" xr:uid="{00000000-0005-0000-0000-00005D020000}"/>
    <cellStyle name="Porcentual 3 2 2" xfId="442" xr:uid="{00000000-0005-0000-0000-00005E020000}"/>
    <cellStyle name="Porcentual 3 3" xfId="649" xr:uid="{00000000-0005-0000-0000-00005F020000}"/>
    <cellStyle name="Porcentual 4" xfId="443" xr:uid="{00000000-0005-0000-0000-000060020000}"/>
    <cellStyle name="Porcentual 4 2" xfId="444" xr:uid="{00000000-0005-0000-0000-000061020000}"/>
    <cellStyle name="Porcentual 4 2 2" xfId="445" xr:uid="{00000000-0005-0000-0000-000062020000}"/>
    <cellStyle name="Porcentual 4 2 2 2" xfId="446" xr:uid="{00000000-0005-0000-0000-000063020000}"/>
    <cellStyle name="Porcentual 4 2 3" xfId="447" xr:uid="{00000000-0005-0000-0000-000064020000}"/>
    <cellStyle name="Porcentual 4 3" xfId="448" xr:uid="{00000000-0005-0000-0000-000065020000}"/>
    <cellStyle name="Porcentual 4 3 2" xfId="449" xr:uid="{00000000-0005-0000-0000-000066020000}"/>
    <cellStyle name="Porcentual 4 4" xfId="450" xr:uid="{00000000-0005-0000-0000-000067020000}"/>
    <cellStyle name="Porcentual 5" xfId="451" xr:uid="{00000000-0005-0000-0000-000068020000}"/>
    <cellStyle name="Porcentual 5 2" xfId="452" xr:uid="{00000000-0005-0000-0000-000069020000}"/>
    <cellStyle name="Porcentual 6" xfId="453" xr:uid="{00000000-0005-0000-0000-00006A020000}"/>
    <cellStyle name="Porcentual 6 2" xfId="454" xr:uid="{00000000-0005-0000-0000-00006B020000}"/>
    <cellStyle name="Porcentual 7" xfId="455" xr:uid="{00000000-0005-0000-0000-00006C020000}"/>
    <cellStyle name="Salida 2" xfId="456" xr:uid="{00000000-0005-0000-0000-00006D020000}"/>
    <cellStyle name="Salida 3" xfId="457" xr:uid="{00000000-0005-0000-0000-00006E020000}"/>
    <cellStyle name="Salida 3 2" xfId="458" xr:uid="{00000000-0005-0000-0000-00006F020000}"/>
    <cellStyle name="Salida 3 3" xfId="459" xr:uid="{00000000-0005-0000-0000-000070020000}"/>
    <cellStyle name="Salida 3_Item 1" xfId="460" xr:uid="{00000000-0005-0000-0000-000071020000}"/>
    <cellStyle name="Salida 4" xfId="461" xr:uid="{00000000-0005-0000-0000-000072020000}"/>
    <cellStyle name="Salida 4 2" xfId="462" xr:uid="{00000000-0005-0000-0000-000073020000}"/>
    <cellStyle name="Salida 4 3" xfId="463" xr:uid="{00000000-0005-0000-0000-000074020000}"/>
    <cellStyle name="Salida 4_Item 1" xfId="464" xr:uid="{00000000-0005-0000-0000-000075020000}"/>
    <cellStyle name="Texto de advertencia 2" xfId="465" xr:uid="{00000000-0005-0000-0000-000076020000}"/>
    <cellStyle name="Texto de advertencia 2 2" xfId="466" xr:uid="{00000000-0005-0000-0000-000077020000}"/>
    <cellStyle name="Texto de advertencia 3" xfId="467" xr:uid="{00000000-0005-0000-0000-000078020000}"/>
    <cellStyle name="Texto de advertencia 4" xfId="468" xr:uid="{00000000-0005-0000-0000-000079020000}"/>
    <cellStyle name="Texto explicativo 2" xfId="469" xr:uid="{00000000-0005-0000-0000-00007A020000}"/>
    <cellStyle name="Texto explicativo 3" xfId="470" xr:uid="{00000000-0005-0000-0000-00007B020000}"/>
    <cellStyle name="Texto explicativo 4" xfId="471" xr:uid="{00000000-0005-0000-0000-00007C020000}"/>
    <cellStyle name="Título" xfId="472" builtinId="15" customBuiltin="1"/>
    <cellStyle name="Título 1 2" xfId="473" xr:uid="{00000000-0005-0000-0000-00007E020000}"/>
    <cellStyle name="Título 1 3" xfId="474" xr:uid="{00000000-0005-0000-0000-00007F020000}"/>
    <cellStyle name="Título 1 4" xfId="475" xr:uid="{00000000-0005-0000-0000-000080020000}"/>
    <cellStyle name="Título 2 2" xfId="476" xr:uid="{00000000-0005-0000-0000-000081020000}"/>
    <cellStyle name="Título 2 3" xfId="477" xr:uid="{00000000-0005-0000-0000-000082020000}"/>
    <cellStyle name="Título 2 4" xfId="478" xr:uid="{00000000-0005-0000-0000-000083020000}"/>
    <cellStyle name="Título 3 2" xfId="479" xr:uid="{00000000-0005-0000-0000-000084020000}"/>
    <cellStyle name="Título 3 3" xfId="480" xr:uid="{00000000-0005-0000-0000-000085020000}"/>
    <cellStyle name="Título 3 4" xfId="481" xr:uid="{00000000-0005-0000-0000-000086020000}"/>
    <cellStyle name="Título 4" xfId="482" xr:uid="{00000000-0005-0000-0000-000087020000}"/>
    <cellStyle name="Título 5" xfId="483" xr:uid="{00000000-0005-0000-0000-000088020000}"/>
    <cellStyle name="Título 6" xfId="484" xr:uid="{00000000-0005-0000-0000-000089020000}"/>
    <cellStyle name="Título 7" xfId="485" xr:uid="{00000000-0005-0000-0000-00008A020000}"/>
    <cellStyle name="Título 8" xfId="486" xr:uid="{00000000-0005-0000-0000-00008B020000}"/>
    <cellStyle name="Total" xfId="487" builtinId="25" customBuiltin="1"/>
    <cellStyle name="Total 2" xfId="488" xr:uid="{00000000-0005-0000-0000-00008D020000}"/>
    <cellStyle name="Total 2 2" xfId="489" xr:uid="{00000000-0005-0000-0000-00008E020000}"/>
    <cellStyle name="Total 2 2 2" xfId="490" xr:uid="{00000000-0005-0000-0000-00008F020000}"/>
    <cellStyle name="Total 2 2 3" xfId="491" xr:uid="{00000000-0005-0000-0000-000090020000}"/>
    <cellStyle name="Total 2 2_Item 1" xfId="492" xr:uid="{00000000-0005-0000-0000-000091020000}"/>
    <cellStyle name="Total 2 3" xfId="493" xr:uid="{00000000-0005-0000-0000-000092020000}"/>
    <cellStyle name="Total 2 4" xfId="494" xr:uid="{00000000-0005-0000-0000-000093020000}"/>
    <cellStyle name="Total 2 5" xfId="495" xr:uid="{00000000-0005-0000-0000-000094020000}"/>
    <cellStyle name="Total 2 6" xfId="496" xr:uid="{00000000-0005-0000-0000-000095020000}"/>
    <cellStyle name="Total 2 7" xfId="497" xr:uid="{00000000-0005-0000-0000-000096020000}"/>
    <cellStyle name="Total 2_Item 1" xfId="498" xr:uid="{00000000-0005-0000-0000-000097020000}"/>
    <cellStyle name="Total 3" xfId="499" xr:uid="{00000000-0005-0000-0000-000098020000}"/>
    <cellStyle name="Total 3 2" xfId="500" xr:uid="{00000000-0005-0000-0000-000099020000}"/>
    <cellStyle name="Total 3 3" xfId="501" xr:uid="{00000000-0005-0000-0000-00009A020000}"/>
    <cellStyle name="Total 3_Item 1" xfId="502" xr:uid="{00000000-0005-0000-0000-00009B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1.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0.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1.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1.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0.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9.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 name="Imagen 2" descr="linea">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428625</xdr:colOff>
      <xdr:row>0</xdr:row>
      <xdr:rowOff>219075</xdr:rowOff>
    </xdr:from>
    <xdr:to>
      <xdr:col>1</xdr:col>
      <xdr:colOff>419100</xdr:colOff>
      <xdr:row>0</xdr:row>
      <xdr:rowOff>609600</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0</xdr:row>
      <xdr:rowOff>190500</xdr:rowOff>
    </xdr:from>
    <xdr:to>
      <xdr:col>6</xdr:col>
      <xdr:colOff>952500</xdr:colOff>
      <xdr:row>0</xdr:row>
      <xdr:rowOff>619125</xdr:rowOff>
    </xdr:to>
    <xdr:pic>
      <xdr:nvPicPr>
        <xdr:cNvPr id="4" name="Imagen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19050</xdr:colOff>
      <xdr:row>1</xdr:row>
      <xdr:rowOff>38100</xdr:rowOff>
    </xdr:to>
    <xdr:pic>
      <xdr:nvPicPr>
        <xdr:cNvPr id="2" name="Imagen 5" descr="linea">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1534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276225</xdr:colOff>
      <xdr:row>0</xdr:row>
      <xdr:rowOff>47625</xdr:rowOff>
    </xdr:from>
    <xdr:to>
      <xdr:col>7</xdr:col>
      <xdr:colOff>66675</xdr:colOff>
      <xdr:row>0</xdr:row>
      <xdr:rowOff>693539</xdr:rowOff>
    </xdr:to>
    <xdr:pic>
      <xdr:nvPicPr>
        <xdr:cNvPr id="4" name="Imagen 7">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76925" y="47625"/>
          <a:ext cx="2324100" cy="645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19050</xdr:colOff>
      <xdr:row>1</xdr:row>
      <xdr:rowOff>38100</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2010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276224</xdr:colOff>
      <xdr:row>0</xdr:row>
      <xdr:rowOff>47627</xdr:rowOff>
    </xdr:from>
    <xdr:to>
      <xdr:col>6</xdr:col>
      <xdr:colOff>609600</xdr:colOff>
      <xdr:row>0</xdr:row>
      <xdr:rowOff>703210</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649" y="47627"/>
          <a:ext cx="2505076" cy="655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38100</xdr:rowOff>
    </xdr:from>
    <xdr:to>
      <xdr:col>12</xdr:col>
      <xdr:colOff>0</xdr:colOff>
      <xdr:row>2</xdr:row>
      <xdr:rowOff>85725</xdr:rowOff>
    </xdr:to>
    <xdr:pic>
      <xdr:nvPicPr>
        <xdr:cNvPr id="2" name="Imagen 3" descr="linea">
          <a:extLst>
            <a:ext uri="{FF2B5EF4-FFF2-40B4-BE49-F238E27FC236}">
              <a16:creationId xmlns:a16="http://schemas.microsoft.com/office/drawing/2014/main" id="{964505C9-39B9-45CC-B645-951D651B74E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6774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200024</xdr:colOff>
      <xdr:row>0</xdr:row>
      <xdr:rowOff>152400</xdr:rowOff>
    </xdr:from>
    <xdr:to>
      <xdr:col>1</xdr:col>
      <xdr:colOff>876299</xdr:colOff>
      <xdr:row>1</xdr:row>
      <xdr:rowOff>28074</xdr:rowOff>
    </xdr:to>
    <xdr:pic>
      <xdr:nvPicPr>
        <xdr:cNvPr id="3" name="Imagen 6">
          <a:extLst>
            <a:ext uri="{FF2B5EF4-FFF2-40B4-BE49-F238E27FC236}">
              <a16:creationId xmlns:a16="http://schemas.microsoft.com/office/drawing/2014/main" id="{A5161DAC-BB51-45CB-8E96-BA6DACB24A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4" y="152400"/>
          <a:ext cx="1419225" cy="63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514351</xdr:colOff>
      <xdr:row>0</xdr:row>
      <xdr:rowOff>95251</xdr:rowOff>
    </xdr:from>
    <xdr:to>
      <xdr:col>11</xdr:col>
      <xdr:colOff>38099</xdr:colOff>
      <xdr:row>1</xdr:row>
      <xdr:rowOff>313557</xdr:rowOff>
    </xdr:to>
    <xdr:pic>
      <xdr:nvPicPr>
        <xdr:cNvPr id="4" name="Imagen 7">
          <a:extLst>
            <a:ext uri="{FF2B5EF4-FFF2-40B4-BE49-F238E27FC236}">
              <a16:creationId xmlns:a16="http://schemas.microsoft.com/office/drawing/2014/main" id="{5646B759-9BAD-4B49-B921-7F5A5C6009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43726" y="95251"/>
          <a:ext cx="1952623" cy="856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180975</xdr:rowOff>
    </xdr:from>
    <xdr:to>
      <xdr:col>24</xdr:col>
      <xdr:colOff>0</xdr:colOff>
      <xdr:row>2</xdr:row>
      <xdr:rowOff>38100</xdr:rowOff>
    </xdr:to>
    <xdr:pic>
      <xdr:nvPicPr>
        <xdr:cNvPr id="2" name="Imagen 3" descr="linea">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2975"/>
          <a:ext cx="212026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0</xdr:row>
      <xdr:rowOff>142875</xdr:rowOff>
    </xdr:from>
    <xdr:to>
      <xdr:col>1</xdr:col>
      <xdr:colOff>1285875</xdr:colOff>
      <xdr:row>1</xdr:row>
      <xdr:rowOff>66675</xdr:rowOff>
    </xdr:to>
    <xdr:pic>
      <xdr:nvPicPr>
        <xdr:cNvPr id="3" name="Imagen 6">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42875"/>
          <a:ext cx="1943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504824</xdr:colOff>
      <xdr:row>0</xdr:row>
      <xdr:rowOff>161925</xdr:rowOff>
    </xdr:from>
    <xdr:to>
      <xdr:col>23</xdr:col>
      <xdr:colOff>371475</xdr:colOff>
      <xdr:row>1</xdr:row>
      <xdr:rowOff>148325</xdr:rowOff>
    </xdr:to>
    <xdr:pic>
      <xdr:nvPicPr>
        <xdr:cNvPr id="4" name="Imagen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21349" y="161925"/>
          <a:ext cx="2400301" cy="7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180975</xdr:rowOff>
    </xdr:from>
    <xdr:to>
      <xdr:col>40</xdr:col>
      <xdr:colOff>0</xdr:colOff>
      <xdr:row>2</xdr:row>
      <xdr:rowOff>38100</xdr:rowOff>
    </xdr:to>
    <xdr:pic>
      <xdr:nvPicPr>
        <xdr:cNvPr id="2" name="Imagen 3" descr="linea">
          <a:extLst>
            <a:ext uri="{FF2B5EF4-FFF2-40B4-BE49-F238E27FC236}">
              <a16:creationId xmlns:a16="http://schemas.microsoft.com/office/drawing/2014/main" id="{00000000-0008-0000-0C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2975"/>
          <a:ext cx="324897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95250</xdr:rowOff>
    </xdr:from>
    <xdr:to>
      <xdr:col>1</xdr:col>
      <xdr:colOff>1209675</xdr:colOff>
      <xdr:row>1</xdr:row>
      <xdr:rowOff>133350</xdr:rowOff>
    </xdr:to>
    <xdr:pic>
      <xdr:nvPicPr>
        <xdr:cNvPr id="3" name="Imagen 6">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95250"/>
          <a:ext cx="1895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342900</xdr:colOff>
      <xdr:row>0</xdr:row>
      <xdr:rowOff>152400</xdr:rowOff>
    </xdr:from>
    <xdr:to>
      <xdr:col>39</xdr:col>
      <xdr:colOff>428625</xdr:colOff>
      <xdr:row>1</xdr:row>
      <xdr:rowOff>131373</xdr:rowOff>
    </xdr:to>
    <xdr:pic>
      <xdr:nvPicPr>
        <xdr:cNvPr id="4" name="Imagen 7">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708475" y="152400"/>
          <a:ext cx="2533650" cy="740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761999</xdr:rowOff>
    </xdr:from>
    <xdr:to>
      <xdr:col>13</xdr:col>
      <xdr:colOff>723900</xdr:colOff>
      <xdr:row>1</xdr:row>
      <xdr:rowOff>45718</xdr:rowOff>
    </xdr:to>
    <xdr:pic>
      <xdr:nvPicPr>
        <xdr:cNvPr id="2" name="Imagen 5" descr="linea">
          <a:extLst>
            <a:ext uri="{FF2B5EF4-FFF2-40B4-BE49-F238E27FC236}">
              <a16:creationId xmlns:a16="http://schemas.microsoft.com/office/drawing/2014/main" id="{00000000-0008-0000-0D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999"/>
          <a:ext cx="16478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790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609598</xdr:colOff>
      <xdr:row>0</xdr:row>
      <xdr:rowOff>38101</xdr:rowOff>
    </xdr:from>
    <xdr:to>
      <xdr:col>13</xdr:col>
      <xdr:colOff>533400</xdr:colOff>
      <xdr:row>0</xdr:row>
      <xdr:rowOff>731280</xdr:rowOff>
    </xdr:to>
    <xdr:pic>
      <xdr:nvPicPr>
        <xdr:cNvPr id="4" name="Imagen 7">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2173" y="38101"/>
          <a:ext cx="2695577" cy="693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761999</xdr:rowOff>
    </xdr:from>
    <xdr:to>
      <xdr:col>8</xdr:col>
      <xdr:colOff>752474</xdr:colOff>
      <xdr:row>1</xdr:row>
      <xdr:rowOff>45718</xdr:rowOff>
    </xdr:to>
    <xdr:pic>
      <xdr:nvPicPr>
        <xdr:cNvPr id="2" name="Imagen 5" descr="linea">
          <a:extLst>
            <a:ext uri="{FF2B5EF4-FFF2-40B4-BE49-F238E27FC236}">
              <a16:creationId xmlns:a16="http://schemas.microsoft.com/office/drawing/2014/main" id="{00000000-0008-0000-0E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999"/>
          <a:ext cx="777239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809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533399</xdr:colOff>
      <xdr:row>0</xdr:row>
      <xdr:rowOff>38101</xdr:rowOff>
    </xdr:from>
    <xdr:to>
      <xdr:col>8</xdr:col>
      <xdr:colOff>628651</xdr:colOff>
      <xdr:row>0</xdr:row>
      <xdr:rowOff>717434</xdr:rowOff>
    </xdr:to>
    <xdr:pic>
      <xdr:nvPicPr>
        <xdr:cNvPr id="4" name="Imagen 7">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67324" y="38101"/>
          <a:ext cx="2476502" cy="679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761999</xdr:rowOff>
    </xdr:from>
    <xdr:to>
      <xdr:col>12</xdr:col>
      <xdr:colOff>9524</xdr:colOff>
      <xdr:row>1</xdr:row>
      <xdr:rowOff>45718</xdr:rowOff>
    </xdr:to>
    <xdr:pic>
      <xdr:nvPicPr>
        <xdr:cNvPr id="2" name="Imagen 5" descr="linea">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999"/>
          <a:ext cx="1077277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542923</xdr:colOff>
      <xdr:row>0</xdr:row>
      <xdr:rowOff>19050</xdr:rowOff>
    </xdr:from>
    <xdr:to>
      <xdr:col>11</xdr:col>
      <xdr:colOff>781050</xdr:colOff>
      <xdr:row>0</xdr:row>
      <xdr:rowOff>755473</xdr:rowOff>
    </xdr:to>
    <xdr:pic>
      <xdr:nvPicPr>
        <xdr:cNvPr id="4" name="Imagen 7">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72398" y="19050"/>
          <a:ext cx="2686052" cy="7364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19050</xdr:colOff>
      <xdr:row>1</xdr:row>
      <xdr:rowOff>38100</xdr:rowOff>
    </xdr:to>
    <xdr:pic>
      <xdr:nvPicPr>
        <xdr:cNvPr id="2" name="Imagen 5" descr="linea">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334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276224</xdr:colOff>
      <xdr:row>0</xdr:row>
      <xdr:rowOff>47626</xdr:rowOff>
    </xdr:from>
    <xdr:to>
      <xdr:col>6</xdr:col>
      <xdr:colOff>95250</xdr:colOff>
      <xdr:row>0</xdr:row>
      <xdr:rowOff>743922</xdr:rowOff>
    </xdr:to>
    <xdr:pic>
      <xdr:nvPicPr>
        <xdr:cNvPr id="4" name="Imagen 7">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10074" y="47626"/>
          <a:ext cx="2238376" cy="696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19050</xdr:colOff>
      <xdr:row>1</xdr:row>
      <xdr:rowOff>38100</xdr:rowOff>
    </xdr:to>
    <xdr:pic>
      <xdr:nvPicPr>
        <xdr:cNvPr id="2" name="Imagen 5" descr="linea">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2200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276224</xdr:colOff>
      <xdr:row>0</xdr:row>
      <xdr:rowOff>47627</xdr:rowOff>
    </xdr:from>
    <xdr:to>
      <xdr:col>6</xdr:col>
      <xdr:colOff>1076325</xdr:colOff>
      <xdr:row>0</xdr:row>
      <xdr:rowOff>751927</xdr:rowOff>
    </xdr:to>
    <xdr:pic>
      <xdr:nvPicPr>
        <xdr:cNvPr id="4" name="Imagen 7">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95799" y="47627"/>
          <a:ext cx="2686051" cy="70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0</xdr:rowOff>
    </xdr:from>
    <xdr:to>
      <xdr:col>15</xdr:col>
      <xdr:colOff>752475</xdr:colOff>
      <xdr:row>1</xdr:row>
      <xdr:rowOff>45719</xdr:rowOff>
    </xdr:to>
    <xdr:pic>
      <xdr:nvPicPr>
        <xdr:cNvPr id="2" name="Imagen 5" descr="linea">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0"/>
          <a:ext cx="9772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0</xdr:row>
      <xdr:rowOff>180975</xdr:rowOff>
    </xdr:from>
    <xdr:to>
      <xdr:col>0</xdr:col>
      <xdr:colOff>1266825</xdr:colOff>
      <xdr:row>0</xdr:row>
      <xdr:rowOff>609600</xdr:rowOff>
    </xdr:to>
    <xdr:pic>
      <xdr:nvPicPr>
        <xdr:cNvPr id="3" name="Imagen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248670</xdr:colOff>
      <xdr:row>0</xdr:row>
      <xdr:rowOff>190161</xdr:rowOff>
    </xdr:from>
    <xdr:to>
      <xdr:col>15</xdr:col>
      <xdr:colOff>451757</xdr:colOff>
      <xdr:row>0</xdr:row>
      <xdr:rowOff>656886</xdr:rowOff>
    </xdr:to>
    <xdr:pic>
      <xdr:nvPicPr>
        <xdr:cNvPr id="4" name="Imagen 7">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59120" y="190161"/>
          <a:ext cx="2069987"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19050</xdr:colOff>
      <xdr:row>1</xdr:row>
      <xdr:rowOff>38100</xdr:rowOff>
    </xdr:to>
    <xdr:pic>
      <xdr:nvPicPr>
        <xdr:cNvPr id="2" name="Imagen 5" descr="linea">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58769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8191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276223</xdr:colOff>
      <xdr:row>0</xdr:row>
      <xdr:rowOff>47627</xdr:rowOff>
    </xdr:from>
    <xdr:to>
      <xdr:col>7</xdr:col>
      <xdr:colOff>85724</xdr:colOff>
      <xdr:row>0</xdr:row>
      <xdr:rowOff>711385</xdr:rowOff>
    </xdr:to>
    <xdr:pic>
      <xdr:nvPicPr>
        <xdr:cNvPr id="4" name="Imagen 7">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48098" y="47627"/>
          <a:ext cx="2095501" cy="663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180975</xdr:rowOff>
    </xdr:from>
    <xdr:to>
      <xdr:col>36</xdr:col>
      <xdr:colOff>0</xdr:colOff>
      <xdr:row>2</xdr:row>
      <xdr:rowOff>38100</xdr:rowOff>
    </xdr:to>
    <xdr:pic>
      <xdr:nvPicPr>
        <xdr:cNvPr id="2" name="Imagen 3" descr="linea">
          <a:extLst>
            <a:ext uri="{FF2B5EF4-FFF2-40B4-BE49-F238E27FC236}">
              <a16:creationId xmlns:a16="http://schemas.microsoft.com/office/drawing/2014/main" id="{00000000-0008-0000-14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2975"/>
          <a:ext cx="32985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85725</xdr:rowOff>
    </xdr:from>
    <xdr:to>
      <xdr:col>1</xdr:col>
      <xdr:colOff>1285875</xdr:colOff>
      <xdr:row>1</xdr:row>
      <xdr:rowOff>19050</xdr:rowOff>
    </xdr:to>
    <xdr:pic>
      <xdr:nvPicPr>
        <xdr:cNvPr id="3" name="Imagen 6">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5725"/>
          <a:ext cx="19335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228601</xdr:colOff>
      <xdr:row>0</xdr:row>
      <xdr:rowOff>57150</xdr:rowOff>
    </xdr:from>
    <xdr:to>
      <xdr:col>35</xdr:col>
      <xdr:colOff>447675</xdr:colOff>
      <xdr:row>1</xdr:row>
      <xdr:rowOff>131975</xdr:rowOff>
    </xdr:to>
    <xdr:pic>
      <xdr:nvPicPr>
        <xdr:cNvPr id="4" name="Imagen 7">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65601" y="57150"/>
          <a:ext cx="2971799" cy="83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85725</xdr:rowOff>
    </xdr:from>
    <xdr:to>
      <xdr:col>0</xdr:col>
      <xdr:colOff>1333500</xdr:colOff>
      <xdr:row>2</xdr:row>
      <xdr:rowOff>104775</xdr:rowOff>
    </xdr:to>
    <xdr:pic>
      <xdr:nvPicPr>
        <xdr:cNvPr id="2"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5725"/>
          <a:ext cx="1276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71438</xdr:rowOff>
    </xdr:from>
    <xdr:to>
      <xdr:col>7</xdr:col>
      <xdr:colOff>914400</xdr:colOff>
      <xdr:row>2</xdr:row>
      <xdr:rowOff>80963</xdr:rowOff>
    </xdr:to>
    <xdr:pic>
      <xdr:nvPicPr>
        <xdr:cNvPr id="3" name="Imagen 7">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71438"/>
          <a:ext cx="195024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285750</xdr:rowOff>
    </xdr:from>
    <xdr:to>
      <xdr:col>5</xdr:col>
      <xdr:colOff>0</xdr:colOff>
      <xdr:row>2</xdr:row>
      <xdr:rowOff>333375</xdr:rowOff>
    </xdr:to>
    <xdr:pic>
      <xdr:nvPicPr>
        <xdr:cNvPr id="4" name="Imagen 3" descr="linea">
          <a:extLst>
            <a:ext uri="{FF2B5EF4-FFF2-40B4-BE49-F238E27FC236}">
              <a16:creationId xmlns:a16="http://schemas.microsoft.com/office/drawing/2014/main" id="{00000000-0008-0000-02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81025"/>
          <a:ext cx="10296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142875</xdr:rowOff>
    </xdr:from>
    <xdr:to>
      <xdr:col>8</xdr:col>
      <xdr:colOff>0</xdr:colOff>
      <xdr:row>3</xdr:row>
      <xdr:rowOff>13138</xdr:rowOff>
    </xdr:to>
    <xdr:pic>
      <xdr:nvPicPr>
        <xdr:cNvPr id="5" name="Imagen 5" descr="linea">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14350"/>
          <a:ext cx="12944475" cy="79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114300</xdr:rowOff>
    </xdr:from>
    <xdr:to>
      <xdr:col>5</xdr:col>
      <xdr:colOff>0</xdr:colOff>
      <xdr:row>2</xdr:row>
      <xdr:rowOff>9525</xdr:rowOff>
    </xdr:to>
    <xdr:pic>
      <xdr:nvPicPr>
        <xdr:cNvPr id="2" name="Imagen 5" descr="linea">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504825"/>
          <a:ext cx="77533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0</xdr:row>
      <xdr:rowOff>95250</xdr:rowOff>
    </xdr:from>
    <xdr:to>
      <xdr:col>0</xdr:col>
      <xdr:colOff>1114425</xdr:colOff>
      <xdr:row>1</xdr:row>
      <xdr:rowOff>76200</xdr:rowOff>
    </xdr:to>
    <xdr:pic>
      <xdr:nvPicPr>
        <xdr:cNvPr id="3" name="Imagen 6">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95250"/>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142875</xdr:colOff>
      <xdr:row>0</xdr:row>
      <xdr:rowOff>38100</xdr:rowOff>
    </xdr:from>
    <xdr:to>
      <xdr:col>4</xdr:col>
      <xdr:colOff>752475</xdr:colOff>
      <xdr:row>1</xdr:row>
      <xdr:rowOff>76200</xdr:rowOff>
    </xdr:to>
    <xdr:pic>
      <xdr:nvPicPr>
        <xdr:cNvPr id="4" name="Imagen 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0" y="38100"/>
          <a:ext cx="21336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2</xdr:row>
      <xdr:rowOff>38100</xdr:rowOff>
    </xdr:from>
    <xdr:to>
      <xdr:col>0</xdr:col>
      <xdr:colOff>1114425</xdr:colOff>
      <xdr:row>4</xdr:row>
      <xdr:rowOff>104775</xdr:rowOff>
    </xdr:to>
    <xdr:pic>
      <xdr:nvPicPr>
        <xdr:cNvPr id="2" name="Imagen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895350</xdr:colOff>
      <xdr:row>2</xdr:row>
      <xdr:rowOff>28575</xdr:rowOff>
    </xdr:from>
    <xdr:to>
      <xdr:col>8</xdr:col>
      <xdr:colOff>914400</xdr:colOff>
      <xdr:row>4</xdr:row>
      <xdr:rowOff>133350</xdr:rowOff>
    </xdr:to>
    <xdr:pic>
      <xdr:nvPicPr>
        <xdr:cNvPr id="3" name="Imagen 7">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276225"/>
          <a:ext cx="2133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152400</xdr:rowOff>
    </xdr:from>
    <xdr:to>
      <xdr:col>8</xdr:col>
      <xdr:colOff>904875</xdr:colOff>
      <xdr:row>5</xdr:row>
      <xdr:rowOff>9525</xdr:rowOff>
    </xdr:to>
    <xdr:pic>
      <xdr:nvPicPr>
        <xdr:cNvPr id="4" name="Imagen 5" descr="linea">
          <a:extLst>
            <a:ext uri="{FF2B5EF4-FFF2-40B4-BE49-F238E27FC236}">
              <a16:creationId xmlns:a16="http://schemas.microsoft.com/office/drawing/2014/main" id="{00000000-0008-0000-04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62000"/>
          <a:ext cx="120681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0</xdr:col>
      <xdr:colOff>1190625</xdr:colOff>
      <xdr:row>3</xdr:row>
      <xdr:rowOff>76200</xdr:rowOff>
    </xdr:to>
    <xdr:pic>
      <xdr:nvPicPr>
        <xdr:cNvPr id="2" name="Imagen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04775"/>
          <a:ext cx="10477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664633</xdr:colOff>
      <xdr:row>1</xdr:row>
      <xdr:rowOff>96308</xdr:rowOff>
    </xdr:from>
    <xdr:to>
      <xdr:col>14</xdr:col>
      <xdr:colOff>926697</xdr:colOff>
      <xdr:row>3</xdr:row>
      <xdr:rowOff>152928</xdr:rowOff>
    </xdr:to>
    <xdr:pic>
      <xdr:nvPicPr>
        <xdr:cNvPr id="3" name="Imagen 7">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66558" y="172508"/>
          <a:ext cx="2148014" cy="41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xdr:row>
      <xdr:rowOff>95250</xdr:rowOff>
    </xdr:from>
    <xdr:to>
      <xdr:col>15</xdr:col>
      <xdr:colOff>0</xdr:colOff>
      <xdr:row>5</xdr:row>
      <xdr:rowOff>9525</xdr:rowOff>
    </xdr:to>
    <xdr:pic>
      <xdr:nvPicPr>
        <xdr:cNvPr id="4" name="Imagen 5" descr="linea">
          <a:extLst>
            <a:ext uri="{FF2B5EF4-FFF2-40B4-BE49-F238E27FC236}">
              <a16:creationId xmlns:a16="http://schemas.microsoft.com/office/drawing/2014/main" id="{00000000-0008-0000-05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714375"/>
          <a:ext cx="182213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1</xdr:row>
      <xdr:rowOff>114300</xdr:rowOff>
    </xdr:from>
    <xdr:to>
      <xdr:col>5</xdr:col>
      <xdr:colOff>0</xdr:colOff>
      <xdr:row>2</xdr:row>
      <xdr:rowOff>9525</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504825"/>
          <a:ext cx="64103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75334</xdr:colOff>
      <xdr:row>0</xdr:row>
      <xdr:rowOff>43295</xdr:rowOff>
    </xdr:from>
    <xdr:to>
      <xdr:col>0</xdr:col>
      <xdr:colOff>1123084</xdr:colOff>
      <xdr:row>1</xdr:row>
      <xdr:rowOff>24245</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34" y="43295"/>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393990</xdr:colOff>
      <xdr:row>0</xdr:row>
      <xdr:rowOff>61697</xdr:rowOff>
    </xdr:from>
    <xdr:to>
      <xdr:col>5</xdr:col>
      <xdr:colOff>2</xdr:colOff>
      <xdr:row>1</xdr:row>
      <xdr:rowOff>49052</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37365" y="61697"/>
          <a:ext cx="1882487" cy="377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0</xdr:col>
      <xdr:colOff>1247775</xdr:colOff>
      <xdr:row>1</xdr:row>
      <xdr:rowOff>171450</xdr:rowOff>
    </xdr:to>
    <xdr:pic>
      <xdr:nvPicPr>
        <xdr:cNvPr id="2" name="Imagen 6">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11525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364507</xdr:colOff>
      <xdr:row>0</xdr:row>
      <xdr:rowOff>104775</xdr:rowOff>
    </xdr:from>
    <xdr:to>
      <xdr:col>16</xdr:col>
      <xdr:colOff>21607</xdr:colOff>
      <xdr:row>1</xdr:row>
      <xdr:rowOff>133350</xdr:rowOff>
    </xdr:to>
    <xdr:pic>
      <xdr:nvPicPr>
        <xdr:cNvPr id="3" name="Imagen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19082" y="104775"/>
          <a:ext cx="19716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24848</xdr:colOff>
      <xdr:row>1</xdr:row>
      <xdr:rowOff>287656</xdr:rowOff>
    </xdr:from>
    <xdr:to>
      <xdr:col>16</xdr:col>
      <xdr:colOff>0</xdr:colOff>
      <xdr:row>1</xdr:row>
      <xdr:rowOff>333375</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48" y="649606"/>
          <a:ext cx="198443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394606</xdr:colOff>
      <xdr:row>2</xdr:row>
      <xdr:rowOff>0</xdr:rowOff>
    </xdr:from>
    <xdr:to>
      <xdr:col>6</xdr:col>
      <xdr:colOff>405491</xdr:colOff>
      <xdr:row>2</xdr:row>
      <xdr:rowOff>4083</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394606" y="869156"/>
          <a:ext cx="7976166" cy="4083"/>
          <a:chOff x="516816" y="240255"/>
          <a:chExt cx="9599724" cy="943415"/>
        </a:xfrm>
      </xdr:grpSpPr>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816" y="305250"/>
            <a:ext cx="2113339" cy="83447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26206" y="240255"/>
            <a:ext cx="4390334" cy="94341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0</xdr:col>
      <xdr:colOff>0</xdr:colOff>
      <xdr:row>1</xdr:row>
      <xdr:rowOff>0</xdr:rowOff>
    </xdr:from>
    <xdr:to>
      <xdr:col>7</xdr:col>
      <xdr:colOff>19050</xdr:colOff>
      <xdr:row>1</xdr:row>
      <xdr:rowOff>38100</xdr:rowOff>
    </xdr:to>
    <xdr:pic>
      <xdr:nvPicPr>
        <xdr:cNvPr id="5" name="Imagen 5" descr="linea">
          <a:extLst>
            <a:ext uri="{FF2B5EF4-FFF2-40B4-BE49-F238E27FC236}">
              <a16:creationId xmlns:a16="http://schemas.microsoft.com/office/drawing/2014/main" id="{00000000-0008-0000-0800-000005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62000"/>
          <a:ext cx="87439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6" name="Imagen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942973</xdr:colOff>
      <xdr:row>0</xdr:row>
      <xdr:rowOff>38101</xdr:rowOff>
    </xdr:from>
    <xdr:to>
      <xdr:col>7</xdr:col>
      <xdr:colOff>285750</xdr:colOff>
      <xdr:row>0</xdr:row>
      <xdr:rowOff>759877</xdr:rowOff>
    </xdr:to>
    <xdr:pic>
      <xdr:nvPicPr>
        <xdr:cNvPr id="7" name="Imagen 7">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5073" y="38101"/>
          <a:ext cx="2695577" cy="721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202004%2002%2011%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ne.gov.co/Documents%20and%20Settings/AMCruzZ/Configuraci&#243;n%20local/Archivos%20temporales%20de%20Internet/Content.Outlook/06CYJ63W/cuentas%2010%20de%20agosto%2010%20y%2045%20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ne.gov.co/Back%20up/cuentas%2014%20de%20agosto-9%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1%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refreshError="1"/>
      <sheetData sheetId="1" refreshError="1"/>
      <sheetData sheetId="2" refreshError="1"/>
      <sheetData sheetId="3" refreshError="1">
        <row r="5">
          <cell r="H5" t="str">
            <v>2004 REVISADO CERRADO</v>
          </cell>
        </row>
        <row r="6">
          <cell r="H6" t="str">
            <v>02/Nov/2007 : 08:45:20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H4" t="str">
            <v>CUENTAS DE PRODUCCIÓN Y GENERACIÓN DEL INGRESO</v>
          </cell>
        </row>
      </sheetData>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45"/>
  <sheetViews>
    <sheetView topLeftCell="A4" zoomScaleNormal="100" workbookViewId="0">
      <selection activeCell="H6" sqref="H6"/>
    </sheetView>
  </sheetViews>
  <sheetFormatPr baseColWidth="10" defaultRowHeight="14.25"/>
  <cols>
    <col min="1" max="1" width="14.42578125" style="322" customWidth="1"/>
    <col min="2" max="2" width="12" style="320" customWidth="1"/>
    <col min="3" max="4" width="14.42578125" style="320" customWidth="1"/>
    <col min="5" max="5" width="17.42578125" style="320" customWidth="1"/>
    <col min="6" max="8" width="14.42578125" style="320" customWidth="1"/>
    <col min="9" max="256" width="11.42578125" style="320"/>
    <col min="257" max="257" width="14.42578125" style="320" customWidth="1"/>
    <col min="258" max="258" width="12" style="320" customWidth="1"/>
    <col min="259" max="260" width="14.42578125" style="320" customWidth="1"/>
    <col min="261" max="261" width="17.42578125" style="320" customWidth="1"/>
    <col min="262" max="264" width="14.42578125" style="320" customWidth="1"/>
    <col min="265" max="512" width="11.42578125" style="320"/>
    <col min="513" max="513" width="14.42578125" style="320" customWidth="1"/>
    <col min="514" max="514" width="12" style="320" customWidth="1"/>
    <col min="515" max="516" width="14.42578125" style="320" customWidth="1"/>
    <col min="517" max="517" width="17.42578125" style="320" customWidth="1"/>
    <col min="518" max="520" width="14.42578125" style="320" customWidth="1"/>
    <col min="521" max="768" width="11.42578125" style="320"/>
    <col min="769" max="769" width="14.42578125" style="320" customWidth="1"/>
    <col min="770" max="770" width="12" style="320" customWidth="1"/>
    <col min="771" max="772" width="14.42578125" style="320" customWidth="1"/>
    <col min="773" max="773" width="17.42578125" style="320" customWidth="1"/>
    <col min="774" max="776" width="14.42578125" style="320" customWidth="1"/>
    <col min="777" max="1024" width="11.42578125" style="320"/>
    <col min="1025" max="1025" width="14.42578125" style="320" customWidth="1"/>
    <col min="1026" max="1026" width="12" style="320" customWidth="1"/>
    <col min="1027" max="1028" width="14.42578125" style="320" customWidth="1"/>
    <col min="1029" max="1029" width="17.42578125" style="320" customWidth="1"/>
    <col min="1030" max="1032" width="14.42578125" style="320" customWidth="1"/>
    <col min="1033" max="1280" width="11.42578125" style="320"/>
    <col min="1281" max="1281" width="14.42578125" style="320" customWidth="1"/>
    <col min="1282" max="1282" width="12" style="320" customWidth="1"/>
    <col min="1283" max="1284" width="14.42578125" style="320" customWidth="1"/>
    <col min="1285" max="1285" width="17.42578125" style="320" customWidth="1"/>
    <col min="1286" max="1288" width="14.42578125" style="320" customWidth="1"/>
    <col min="1289" max="1536" width="11.42578125" style="320"/>
    <col min="1537" max="1537" width="14.42578125" style="320" customWidth="1"/>
    <col min="1538" max="1538" width="12" style="320" customWidth="1"/>
    <col min="1539" max="1540" width="14.42578125" style="320" customWidth="1"/>
    <col min="1541" max="1541" width="17.42578125" style="320" customWidth="1"/>
    <col min="1542" max="1544" width="14.42578125" style="320" customWidth="1"/>
    <col min="1545" max="1792" width="11.42578125" style="320"/>
    <col min="1793" max="1793" width="14.42578125" style="320" customWidth="1"/>
    <col min="1794" max="1794" width="12" style="320" customWidth="1"/>
    <col min="1795" max="1796" width="14.42578125" style="320" customWidth="1"/>
    <col min="1797" max="1797" width="17.42578125" style="320" customWidth="1"/>
    <col min="1798" max="1800" width="14.42578125" style="320" customWidth="1"/>
    <col min="1801" max="2048" width="11.42578125" style="320"/>
    <col min="2049" max="2049" width="14.42578125" style="320" customWidth="1"/>
    <col min="2050" max="2050" width="12" style="320" customWidth="1"/>
    <col min="2051" max="2052" width="14.42578125" style="320" customWidth="1"/>
    <col min="2053" max="2053" width="17.42578125" style="320" customWidth="1"/>
    <col min="2054" max="2056" width="14.42578125" style="320" customWidth="1"/>
    <col min="2057" max="2304" width="11.42578125" style="320"/>
    <col min="2305" max="2305" width="14.42578125" style="320" customWidth="1"/>
    <col min="2306" max="2306" width="12" style="320" customWidth="1"/>
    <col min="2307" max="2308" width="14.42578125" style="320" customWidth="1"/>
    <col min="2309" max="2309" width="17.42578125" style="320" customWidth="1"/>
    <col min="2310" max="2312" width="14.42578125" style="320" customWidth="1"/>
    <col min="2313" max="2560" width="11.42578125" style="320"/>
    <col min="2561" max="2561" width="14.42578125" style="320" customWidth="1"/>
    <col min="2562" max="2562" width="12" style="320" customWidth="1"/>
    <col min="2563" max="2564" width="14.42578125" style="320" customWidth="1"/>
    <col min="2565" max="2565" width="17.42578125" style="320" customWidth="1"/>
    <col min="2566" max="2568" width="14.42578125" style="320" customWidth="1"/>
    <col min="2569" max="2816" width="11.42578125" style="320"/>
    <col min="2817" max="2817" width="14.42578125" style="320" customWidth="1"/>
    <col min="2818" max="2818" width="12" style="320" customWidth="1"/>
    <col min="2819" max="2820" width="14.42578125" style="320" customWidth="1"/>
    <col min="2821" max="2821" width="17.42578125" style="320" customWidth="1"/>
    <col min="2822" max="2824" width="14.42578125" style="320" customWidth="1"/>
    <col min="2825" max="3072" width="11.42578125" style="320"/>
    <col min="3073" max="3073" width="14.42578125" style="320" customWidth="1"/>
    <col min="3074" max="3074" width="12" style="320" customWidth="1"/>
    <col min="3075" max="3076" width="14.42578125" style="320" customWidth="1"/>
    <col min="3077" max="3077" width="17.42578125" style="320" customWidth="1"/>
    <col min="3078" max="3080" width="14.42578125" style="320" customWidth="1"/>
    <col min="3081" max="3328" width="11.42578125" style="320"/>
    <col min="3329" max="3329" width="14.42578125" style="320" customWidth="1"/>
    <col min="3330" max="3330" width="12" style="320" customWidth="1"/>
    <col min="3331" max="3332" width="14.42578125" style="320" customWidth="1"/>
    <col min="3333" max="3333" width="17.42578125" style="320" customWidth="1"/>
    <col min="3334" max="3336" width="14.42578125" style="320" customWidth="1"/>
    <col min="3337" max="3584" width="11.42578125" style="320"/>
    <col min="3585" max="3585" width="14.42578125" style="320" customWidth="1"/>
    <col min="3586" max="3586" width="12" style="320" customWidth="1"/>
    <col min="3587" max="3588" width="14.42578125" style="320" customWidth="1"/>
    <col min="3589" max="3589" width="17.42578125" style="320" customWidth="1"/>
    <col min="3590" max="3592" width="14.42578125" style="320" customWidth="1"/>
    <col min="3593" max="3840" width="11.42578125" style="320"/>
    <col min="3841" max="3841" width="14.42578125" style="320" customWidth="1"/>
    <col min="3842" max="3842" width="12" style="320" customWidth="1"/>
    <col min="3843" max="3844" width="14.42578125" style="320" customWidth="1"/>
    <col min="3845" max="3845" width="17.42578125" style="320" customWidth="1"/>
    <col min="3846" max="3848" width="14.42578125" style="320" customWidth="1"/>
    <col min="3849" max="4096" width="11.42578125" style="320"/>
    <col min="4097" max="4097" width="14.42578125" style="320" customWidth="1"/>
    <col min="4098" max="4098" width="12" style="320" customWidth="1"/>
    <col min="4099" max="4100" width="14.42578125" style="320" customWidth="1"/>
    <col min="4101" max="4101" width="17.42578125" style="320" customWidth="1"/>
    <col min="4102" max="4104" width="14.42578125" style="320" customWidth="1"/>
    <col min="4105" max="4352" width="11.42578125" style="320"/>
    <col min="4353" max="4353" width="14.42578125" style="320" customWidth="1"/>
    <col min="4354" max="4354" width="12" style="320" customWidth="1"/>
    <col min="4355" max="4356" width="14.42578125" style="320" customWidth="1"/>
    <col min="4357" max="4357" width="17.42578125" style="320" customWidth="1"/>
    <col min="4358" max="4360" width="14.42578125" style="320" customWidth="1"/>
    <col min="4361" max="4608" width="11.42578125" style="320"/>
    <col min="4609" max="4609" width="14.42578125" style="320" customWidth="1"/>
    <col min="4610" max="4610" width="12" style="320" customWidth="1"/>
    <col min="4611" max="4612" width="14.42578125" style="320" customWidth="1"/>
    <col min="4613" max="4613" width="17.42578125" style="320" customWidth="1"/>
    <col min="4614" max="4616" width="14.42578125" style="320" customWidth="1"/>
    <col min="4617" max="4864" width="11.42578125" style="320"/>
    <col min="4865" max="4865" width="14.42578125" style="320" customWidth="1"/>
    <col min="4866" max="4866" width="12" style="320" customWidth="1"/>
    <col min="4867" max="4868" width="14.42578125" style="320" customWidth="1"/>
    <col min="4869" max="4869" width="17.42578125" style="320" customWidth="1"/>
    <col min="4870" max="4872" width="14.42578125" style="320" customWidth="1"/>
    <col min="4873" max="5120" width="11.42578125" style="320"/>
    <col min="5121" max="5121" width="14.42578125" style="320" customWidth="1"/>
    <col min="5122" max="5122" width="12" style="320" customWidth="1"/>
    <col min="5123" max="5124" width="14.42578125" style="320" customWidth="1"/>
    <col min="5125" max="5125" width="17.42578125" style="320" customWidth="1"/>
    <col min="5126" max="5128" width="14.42578125" style="320" customWidth="1"/>
    <col min="5129" max="5376" width="11.42578125" style="320"/>
    <col min="5377" max="5377" width="14.42578125" style="320" customWidth="1"/>
    <col min="5378" max="5378" width="12" style="320" customWidth="1"/>
    <col min="5379" max="5380" width="14.42578125" style="320" customWidth="1"/>
    <col min="5381" max="5381" width="17.42578125" style="320" customWidth="1"/>
    <col min="5382" max="5384" width="14.42578125" style="320" customWidth="1"/>
    <col min="5385" max="5632" width="11.42578125" style="320"/>
    <col min="5633" max="5633" width="14.42578125" style="320" customWidth="1"/>
    <col min="5634" max="5634" width="12" style="320" customWidth="1"/>
    <col min="5635" max="5636" width="14.42578125" style="320" customWidth="1"/>
    <col min="5637" max="5637" width="17.42578125" style="320" customWidth="1"/>
    <col min="5638" max="5640" width="14.42578125" style="320" customWidth="1"/>
    <col min="5641" max="5888" width="11.42578125" style="320"/>
    <col min="5889" max="5889" width="14.42578125" style="320" customWidth="1"/>
    <col min="5890" max="5890" width="12" style="320" customWidth="1"/>
    <col min="5891" max="5892" width="14.42578125" style="320" customWidth="1"/>
    <col min="5893" max="5893" width="17.42578125" style="320" customWidth="1"/>
    <col min="5894" max="5896" width="14.42578125" style="320" customWidth="1"/>
    <col min="5897" max="6144" width="11.42578125" style="320"/>
    <col min="6145" max="6145" width="14.42578125" style="320" customWidth="1"/>
    <col min="6146" max="6146" width="12" style="320" customWidth="1"/>
    <col min="6147" max="6148" width="14.42578125" style="320" customWidth="1"/>
    <col min="6149" max="6149" width="17.42578125" style="320" customWidth="1"/>
    <col min="6150" max="6152" width="14.42578125" style="320" customWidth="1"/>
    <col min="6153" max="6400" width="11.42578125" style="320"/>
    <col min="6401" max="6401" width="14.42578125" style="320" customWidth="1"/>
    <col min="6402" max="6402" width="12" style="320" customWidth="1"/>
    <col min="6403" max="6404" width="14.42578125" style="320" customWidth="1"/>
    <col min="6405" max="6405" width="17.42578125" style="320" customWidth="1"/>
    <col min="6406" max="6408" width="14.42578125" style="320" customWidth="1"/>
    <col min="6409" max="6656" width="11.42578125" style="320"/>
    <col min="6657" max="6657" width="14.42578125" style="320" customWidth="1"/>
    <col min="6658" max="6658" width="12" style="320" customWidth="1"/>
    <col min="6659" max="6660" width="14.42578125" style="320" customWidth="1"/>
    <col min="6661" max="6661" width="17.42578125" style="320" customWidth="1"/>
    <col min="6662" max="6664" width="14.42578125" style="320" customWidth="1"/>
    <col min="6665" max="6912" width="11.42578125" style="320"/>
    <col min="6913" max="6913" width="14.42578125" style="320" customWidth="1"/>
    <col min="6914" max="6914" width="12" style="320" customWidth="1"/>
    <col min="6915" max="6916" width="14.42578125" style="320" customWidth="1"/>
    <col min="6917" max="6917" width="17.42578125" style="320" customWidth="1"/>
    <col min="6918" max="6920" width="14.42578125" style="320" customWidth="1"/>
    <col min="6921" max="7168" width="11.42578125" style="320"/>
    <col min="7169" max="7169" width="14.42578125" style="320" customWidth="1"/>
    <col min="7170" max="7170" width="12" style="320" customWidth="1"/>
    <col min="7171" max="7172" width="14.42578125" style="320" customWidth="1"/>
    <col min="7173" max="7173" width="17.42578125" style="320" customWidth="1"/>
    <col min="7174" max="7176" width="14.42578125" style="320" customWidth="1"/>
    <col min="7177" max="7424" width="11.42578125" style="320"/>
    <col min="7425" max="7425" width="14.42578125" style="320" customWidth="1"/>
    <col min="7426" max="7426" width="12" style="320" customWidth="1"/>
    <col min="7427" max="7428" width="14.42578125" style="320" customWidth="1"/>
    <col min="7429" max="7429" width="17.42578125" style="320" customWidth="1"/>
    <col min="7430" max="7432" width="14.42578125" style="320" customWidth="1"/>
    <col min="7433" max="7680" width="11.42578125" style="320"/>
    <col min="7681" max="7681" width="14.42578125" style="320" customWidth="1"/>
    <col min="7682" max="7682" width="12" style="320" customWidth="1"/>
    <col min="7683" max="7684" width="14.42578125" style="320" customWidth="1"/>
    <col min="7685" max="7685" width="17.42578125" style="320" customWidth="1"/>
    <col min="7686" max="7688" width="14.42578125" style="320" customWidth="1"/>
    <col min="7689" max="7936" width="11.42578125" style="320"/>
    <col min="7937" max="7937" width="14.42578125" style="320" customWidth="1"/>
    <col min="7938" max="7938" width="12" style="320" customWidth="1"/>
    <col min="7939" max="7940" width="14.42578125" style="320" customWidth="1"/>
    <col min="7941" max="7941" width="17.42578125" style="320" customWidth="1"/>
    <col min="7942" max="7944" width="14.42578125" style="320" customWidth="1"/>
    <col min="7945" max="8192" width="11.42578125" style="320"/>
    <col min="8193" max="8193" width="14.42578125" style="320" customWidth="1"/>
    <col min="8194" max="8194" width="12" style="320" customWidth="1"/>
    <col min="8195" max="8196" width="14.42578125" style="320" customWidth="1"/>
    <col min="8197" max="8197" width="17.42578125" style="320" customWidth="1"/>
    <col min="8198" max="8200" width="14.42578125" style="320" customWidth="1"/>
    <col min="8201" max="8448" width="11.42578125" style="320"/>
    <col min="8449" max="8449" width="14.42578125" style="320" customWidth="1"/>
    <col min="8450" max="8450" width="12" style="320" customWidth="1"/>
    <col min="8451" max="8452" width="14.42578125" style="320" customWidth="1"/>
    <col min="8453" max="8453" width="17.42578125" style="320" customWidth="1"/>
    <col min="8454" max="8456" width="14.42578125" style="320" customWidth="1"/>
    <col min="8457" max="8704" width="11.42578125" style="320"/>
    <col min="8705" max="8705" width="14.42578125" style="320" customWidth="1"/>
    <col min="8706" max="8706" width="12" style="320" customWidth="1"/>
    <col min="8707" max="8708" width="14.42578125" style="320" customWidth="1"/>
    <col min="8709" max="8709" width="17.42578125" style="320" customWidth="1"/>
    <col min="8710" max="8712" width="14.42578125" style="320" customWidth="1"/>
    <col min="8713" max="8960" width="11.42578125" style="320"/>
    <col min="8961" max="8961" width="14.42578125" style="320" customWidth="1"/>
    <col min="8962" max="8962" width="12" style="320" customWidth="1"/>
    <col min="8963" max="8964" width="14.42578125" style="320" customWidth="1"/>
    <col min="8965" max="8965" width="17.42578125" style="320" customWidth="1"/>
    <col min="8966" max="8968" width="14.42578125" style="320" customWidth="1"/>
    <col min="8969" max="9216" width="11.42578125" style="320"/>
    <col min="9217" max="9217" width="14.42578125" style="320" customWidth="1"/>
    <col min="9218" max="9218" width="12" style="320" customWidth="1"/>
    <col min="9219" max="9220" width="14.42578125" style="320" customWidth="1"/>
    <col min="9221" max="9221" width="17.42578125" style="320" customWidth="1"/>
    <col min="9222" max="9224" width="14.42578125" style="320" customWidth="1"/>
    <col min="9225" max="9472" width="11.42578125" style="320"/>
    <col min="9473" max="9473" width="14.42578125" style="320" customWidth="1"/>
    <col min="9474" max="9474" width="12" style="320" customWidth="1"/>
    <col min="9475" max="9476" width="14.42578125" style="320" customWidth="1"/>
    <col min="9477" max="9477" width="17.42578125" style="320" customWidth="1"/>
    <col min="9478" max="9480" width="14.42578125" style="320" customWidth="1"/>
    <col min="9481" max="9728" width="11.42578125" style="320"/>
    <col min="9729" max="9729" width="14.42578125" style="320" customWidth="1"/>
    <col min="9730" max="9730" width="12" style="320" customWidth="1"/>
    <col min="9731" max="9732" width="14.42578125" style="320" customWidth="1"/>
    <col min="9733" max="9733" width="17.42578125" style="320" customWidth="1"/>
    <col min="9734" max="9736" width="14.42578125" style="320" customWidth="1"/>
    <col min="9737" max="9984" width="11.42578125" style="320"/>
    <col min="9985" max="9985" width="14.42578125" style="320" customWidth="1"/>
    <col min="9986" max="9986" width="12" style="320" customWidth="1"/>
    <col min="9987" max="9988" width="14.42578125" style="320" customWidth="1"/>
    <col min="9989" max="9989" width="17.42578125" style="320" customWidth="1"/>
    <col min="9990" max="9992" width="14.42578125" style="320" customWidth="1"/>
    <col min="9993" max="10240" width="11.42578125" style="320"/>
    <col min="10241" max="10241" width="14.42578125" style="320" customWidth="1"/>
    <col min="10242" max="10242" width="12" style="320" customWidth="1"/>
    <col min="10243" max="10244" width="14.42578125" style="320" customWidth="1"/>
    <col min="10245" max="10245" width="17.42578125" style="320" customWidth="1"/>
    <col min="10246" max="10248" width="14.42578125" style="320" customWidth="1"/>
    <col min="10249" max="10496" width="11.42578125" style="320"/>
    <col min="10497" max="10497" width="14.42578125" style="320" customWidth="1"/>
    <col min="10498" max="10498" width="12" style="320" customWidth="1"/>
    <col min="10499" max="10500" width="14.42578125" style="320" customWidth="1"/>
    <col min="10501" max="10501" width="17.42578125" style="320" customWidth="1"/>
    <col min="10502" max="10504" width="14.42578125" style="320" customWidth="1"/>
    <col min="10505" max="10752" width="11.42578125" style="320"/>
    <col min="10753" max="10753" width="14.42578125" style="320" customWidth="1"/>
    <col min="10754" max="10754" width="12" style="320" customWidth="1"/>
    <col min="10755" max="10756" width="14.42578125" style="320" customWidth="1"/>
    <col min="10757" max="10757" width="17.42578125" style="320" customWidth="1"/>
    <col min="10758" max="10760" width="14.42578125" style="320" customWidth="1"/>
    <col min="10761" max="11008" width="11.42578125" style="320"/>
    <col min="11009" max="11009" width="14.42578125" style="320" customWidth="1"/>
    <col min="11010" max="11010" width="12" style="320" customWidth="1"/>
    <col min="11011" max="11012" width="14.42578125" style="320" customWidth="1"/>
    <col min="11013" max="11013" width="17.42578125" style="320" customWidth="1"/>
    <col min="11014" max="11016" width="14.42578125" style="320" customWidth="1"/>
    <col min="11017" max="11264" width="11.42578125" style="320"/>
    <col min="11265" max="11265" width="14.42578125" style="320" customWidth="1"/>
    <col min="11266" max="11266" width="12" style="320" customWidth="1"/>
    <col min="11267" max="11268" width="14.42578125" style="320" customWidth="1"/>
    <col min="11269" max="11269" width="17.42578125" style="320" customWidth="1"/>
    <col min="11270" max="11272" width="14.42578125" style="320" customWidth="1"/>
    <col min="11273" max="11520" width="11.42578125" style="320"/>
    <col min="11521" max="11521" width="14.42578125" style="320" customWidth="1"/>
    <col min="11522" max="11522" width="12" style="320" customWidth="1"/>
    <col min="11523" max="11524" width="14.42578125" style="320" customWidth="1"/>
    <col min="11525" max="11525" width="17.42578125" style="320" customWidth="1"/>
    <col min="11526" max="11528" width="14.42578125" style="320" customWidth="1"/>
    <col min="11529" max="11776" width="11.42578125" style="320"/>
    <col min="11777" max="11777" width="14.42578125" style="320" customWidth="1"/>
    <col min="11778" max="11778" width="12" style="320" customWidth="1"/>
    <col min="11779" max="11780" width="14.42578125" style="320" customWidth="1"/>
    <col min="11781" max="11781" width="17.42578125" style="320" customWidth="1"/>
    <col min="11782" max="11784" width="14.42578125" style="320" customWidth="1"/>
    <col min="11785" max="12032" width="11.42578125" style="320"/>
    <col min="12033" max="12033" width="14.42578125" style="320" customWidth="1"/>
    <col min="12034" max="12034" width="12" style="320" customWidth="1"/>
    <col min="12035" max="12036" width="14.42578125" style="320" customWidth="1"/>
    <col min="12037" max="12037" width="17.42578125" style="320" customWidth="1"/>
    <col min="12038" max="12040" width="14.42578125" style="320" customWidth="1"/>
    <col min="12041" max="12288" width="11.42578125" style="320"/>
    <col min="12289" max="12289" width="14.42578125" style="320" customWidth="1"/>
    <col min="12290" max="12290" width="12" style="320" customWidth="1"/>
    <col min="12291" max="12292" width="14.42578125" style="320" customWidth="1"/>
    <col min="12293" max="12293" width="17.42578125" style="320" customWidth="1"/>
    <col min="12294" max="12296" width="14.42578125" style="320" customWidth="1"/>
    <col min="12297" max="12544" width="11.42578125" style="320"/>
    <col min="12545" max="12545" width="14.42578125" style="320" customWidth="1"/>
    <col min="12546" max="12546" width="12" style="320" customWidth="1"/>
    <col min="12547" max="12548" width="14.42578125" style="320" customWidth="1"/>
    <col min="12549" max="12549" width="17.42578125" style="320" customWidth="1"/>
    <col min="12550" max="12552" width="14.42578125" style="320" customWidth="1"/>
    <col min="12553" max="12800" width="11.42578125" style="320"/>
    <col min="12801" max="12801" width="14.42578125" style="320" customWidth="1"/>
    <col min="12802" max="12802" width="12" style="320" customWidth="1"/>
    <col min="12803" max="12804" width="14.42578125" style="320" customWidth="1"/>
    <col min="12805" max="12805" width="17.42578125" style="320" customWidth="1"/>
    <col min="12806" max="12808" width="14.42578125" style="320" customWidth="1"/>
    <col min="12809" max="13056" width="11.42578125" style="320"/>
    <col min="13057" max="13057" width="14.42578125" style="320" customWidth="1"/>
    <col min="13058" max="13058" width="12" style="320" customWidth="1"/>
    <col min="13059" max="13060" width="14.42578125" style="320" customWidth="1"/>
    <col min="13061" max="13061" width="17.42578125" style="320" customWidth="1"/>
    <col min="13062" max="13064" width="14.42578125" style="320" customWidth="1"/>
    <col min="13065" max="13312" width="11.42578125" style="320"/>
    <col min="13313" max="13313" width="14.42578125" style="320" customWidth="1"/>
    <col min="13314" max="13314" width="12" style="320" customWidth="1"/>
    <col min="13315" max="13316" width="14.42578125" style="320" customWidth="1"/>
    <col min="13317" max="13317" width="17.42578125" style="320" customWidth="1"/>
    <col min="13318" max="13320" width="14.42578125" style="320" customWidth="1"/>
    <col min="13321" max="13568" width="11.42578125" style="320"/>
    <col min="13569" max="13569" width="14.42578125" style="320" customWidth="1"/>
    <col min="13570" max="13570" width="12" style="320" customWidth="1"/>
    <col min="13571" max="13572" width="14.42578125" style="320" customWidth="1"/>
    <col min="13573" max="13573" width="17.42578125" style="320" customWidth="1"/>
    <col min="13574" max="13576" width="14.42578125" style="320" customWidth="1"/>
    <col min="13577" max="13824" width="11.42578125" style="320"/>
    <col min="13825" max="13825" width="14.42578125" style="320" customWidth="1"/>
    <col min="13826" max="13826" width="12" style="320" customWidth="1"/>
    <col min="13827" max="13828" width="14.42578125" style="320" customWidth="1"/>
    <col min="13829" max="13829" width="17.42578125" style="320" customWidth="1"/>
    <col min="13830" max="13832" width="14.42578125" style="320" customWidth="1"/>
    <col min="13833" max="14080" width="11.42578125" style="320"/>
    <col min="14081" max="14081" width="14.42578125" style="320" customWidth="1"/>
    <col min="14082" max="14082" width="12" style="320" customWidth="1"/>
    <col min="14083" max="14084" width="14.42578125" style="320" customWidth="1"/>
    <col min="14085" max="14085" width="17.42578125" style="320" customWidth="1"/>
    <col min="14086" max="14088" width="14.42578125" style="320" customWidth="1"/>
    <col min="14089" max="14336" width="11.42578125" style="320"/>
    <col min="14337" max="14337" width="14.42578125" style="320" customWidth="1"/>
    <col min="14338" max="14338" width="12" style="320" customWidth="1"/>
    <col min="14339" max="14340" width="14.42578125" style="320" customWidth="1"/>
    <col min="14341" max="14341" width="17.42578125" style="320" customWidth="1"/>
    <col min="14342" max="14344" width="14.42578125" style="320" customWidth="1"/>
    <col min="14345" max="14592" width="11.42578125" style="320"/>
    <col min="14593" max="14593" width="14.42578125" style="320" customWidth="1"/>
    <col min="14594" max="14594" width="12" style="320" customWidth="1"/>
    <col min="14595" max="14596" width="14.42578125" style="320" customWidth="1"/>
    <col min="14597" max="14597" width="17.42578125" style="320" customWidth="1"/>
    <col min="14598" max="14600" width="14.42578125" style="320" customWidth="1"/>
    <col min="14601" max="14848" width="11.42578125" style="320"/>
    <col min="14849" max="14849" width="14.42578125" style="320" customWidth="1"/>
    <col min="14850" max="14850" width="12" style="320" customWidth="1"/>
    <col min="14851" max="14852" width="14.42578125" style="320" customWidth="1"/>
    <col min="14853" max="14853" width="17.42578125" style="320" customWidth="1"/>
    <col min="14854" max="14856" width="14.42578125" style="320" customWidth="1"/>
    <col min="14857" max="15104" width="11.42578125" style="320"/>
    <col min="15105" max="15105" width="14.42578125" style="320" customWidth="1"/>
    <col min="15106" max="15106" width="12" style="320" customWidth="1"/>
    <col min="15107" max="15108" width="14.42578125" style="320" customWidth="1"/>
    <col min="15109" max="15109" width="17.42578125" style="320" customWidth="1"/>
    <col min="15110" max="15112" width="14.42578125" style="320" customWidth="1"/>
    <col min="15113" max="15360" width="11.42578125" style="320"/>
    <col min="15361" max="15361" width="14.42578125" style="320" customWidth="1"/>
    <col min="15362" max="15362" width="12" style="320" customWidth="1"/>
    <col min="15363" max="15364" width="14.42578125" style="320" customWidth="1"/>
    <col min="15365" max="15365" width="17.42578125" style="320" customWidth="1"/>
    <col min="15366" max="15368" width="14.42578125" style="320" customWidth="1"/>
    <col min="15369" max="15616" width="11.42578125" style="320"/>
    <col min="15617" max="15617" width="14.42578125" style="320" customWidth="1"/>
    <col min="15618" max="15618" width="12" style="320" customWidth="1"/>
    <col min="15619" max="15620" width="14.42578125" style="320" customWidth="1"/>
    <col min="15621" max="15621" width="17.42578125" style="320" customWidth="1"/>
    <col min="15622" max="15624" width="14.42578125" style="320" customWidth="1"/>
    <col min="15625" max="15872" width="11.42578125" style="320"/>
    <col min="15873" max="15873" width="14.42578125" style="320" customWidth="1"/>
    <col min="15874" max="15874" width="12" style="320" customWidth="1"/>
    <col min="15875" max="15876" width="14.42578125" style="320" customWidth="1"/>
    <col min="15877" max="15877" width="17.42578125" style="320" customWidth="1"/>
    <col min="15878" max="15880" width="14.42578125" style="320" customWidth="1"/>
    <col min="15881" max="16128" width="11.42578125" style="320"/>
    <col min="16129" max="16129" width="14.42578125" style="320" customWidth="1"/>
    <col min="16130" max="16130" width="12" style="320" customWidth="1"/>
    <col min="16131" max="16132" width="14.42578125" style="320" customWidth="1"/>
    <col min="16133" max="16133" width="17.42578125" style="320" customWidth="1"/>
    <col min="16134" max="16136" width="14.42578125" style="320" customWidth="1"/>
    <col min="16137" max="16384" width="11.42578125" style="320"/>
  </cols>
  <sheetData>
    <row r="1" spans="1:7" ht="60" customHeight="1">
      <c r="A1" s="1027"/>
      <c r="B1" s="1027"/>
      <c r="C1" s="1027"/>
      <c r="D1" s="1027"/>
      <c r="E1" s="1027"/>
      <c r="F1" s="1027"/>
      <c r="G1" s="1027"/>
    </row>
    <row r="2" spans="1:7" ht="15" customHeight="1">
      <c r="A2" s="651"/>
      <c r="B2" s="651"/>
      <c r="C2" s="651"/>
      <c r="D2" s="651"/>
      <c r="E2" s="651"/>
      <c r="F2" s="651"/>
      <c r="G2" s="651"/>
    </row>
    <row r="3" spans="1:7" ht="21.75" customHeight="1">
      <c r="A3" s="1028" t="s">
        <v>638</v>
      </c>
      <c r="B3" s="1028"/>
      <c r="C3" s="1028"/>
      <c r="D3" s="1028"/>
      <c r="E3" s="1028"/>
      <c r="F3" s="1028"/>
      <c r="G3" s="1028"/>
    </row>
    <row r="4" spans="1:7" ht="12" customHeight="1">
      <c r="A4" s="1028"/>
      <c r="B4" s="1028"/>
      <c r="C4" s="1028"/>
      <c r="D4" s="1028"/>
      <c r="E4" s="1028"/>
      <c r="F4" s="1028"/>
      <c r="G4" s="1028"/>
    </row>
    <row r="5" spans="1:7" s="321" customFormat="1" ht="16.5">
      <c r="A5" s="1029" t="s">
        <v>660</v>
      </c>
      <c r="B5" s="1025" t="s">
        <v>707</v>
      </c>
      <c r="C5" s="1025"/>
      <c r="D5" s="1025"/>
      <c r="E5" s="1025"/>
      <c r="F5" s="1025"/>
      <c r="G5" s="1025"/>
    </row>
    <row r="6" spans="1:7" s="321" customFormat="1" ht="16.5" customHeight="1">
      <c r="A6" s="1030"/>
      <c r="B6" s="1025" t="s">
        <v>661</v>
      </c>
      <c r="C6" s="1025"/>
      <c r="D6" s="1025"/>
      <c r="E6" s="1025"/>
      <c r="F6" s="1025"/>
      <c r="G6" s="1025"/>
    </row>
    <row r="7" spans="1:7" s="321" customFormat="1" ht="16.5" customHeight="1">
      <c r="A7" s="1030"/>
      <c r="B7" s="1025" t="s">
        <v>662</v>
      </c>
      <c r="C7" s="1025"/>
      <c r="D7" s="1025"/>
      <c r="E7" s="1025"/>
      <c r="F7" s="1025"/>
      <c r="G7" s="1025"/>
    </row>
    <row r="8" spans="1:7" s="321" customFormat="1" ht="16.5">
      <c r="A8" s="1030"/>
      <c r="B8" s="1025" t="s">
        <v>148</v>
      </c>
      <c r="C8" s="1025"/>
      <c r="D8" s="1025"/>
      <c r="E8" s="1025"/>
      <c r="F8" s="1025"/>
      <c r="G8" s="1025"/>
    </row>
    <row r="9" spans="1:7" s="321" customFormat="1" ht="16.5" customHeight="1">
      <c r="A9" s="1030"/>
      <c r="B9" s="1025" t="s">
        <v>613</v>
      </c>
      <c r="C9" s="1025"/>
      <c r="D9" s="1025"/>
      <c r="E9" s="1025"/>
      <c r="F9" s="1025"/>
      <c r="G9" s="1025"/>
    </row>
    <row r="10" spans="1:7" s="321" customFormat="1" ht="16.5" customHeight="1">
      <c r="A10" s="1030"/>
      <c r="B10" s="1025" t="s">
        <v>659</v>
      </c>
      <c r="C10" s="1025"/>
      <c r="D10" s="1025"/>
      <c r="E10" s="1025"/>
      <c r="F10" s="1025"/>
      <c r="G10" s="1025"/>
    </row>
    <row r="11" spans="1:7" s="321" customFormat="1" ht="16.5" customHeight="1">
      <c r="A11" s="1030"/>
      <c r="B11" s="1025" t="s">
        <v>142</v>
      </c>
      <c r="C11" s="1025"/>
      <c r="D11" s="1025"/>
      <c r="E11" s="1025"/>
      <c r="F11" s="1025"/>
      <c r="G11" s="1025"/>
    </row>
    <row r="12" spans="1:7" ht="16.5" customHeight="1">
      <c r="A12" s="1029" t="s">
        <v>667</v>
      </c>
      <c r="B12" s="1024" t="s">
        <v>663</v>
      </c>
      <c r="C12" s="1024"/>
      <c r="D12" s="1024"/>
      <c r="E12" s="1024"/>
      <c r="F12" s="1024"/>
      <c r="G12" s="1024"/>
    </row>
    <row r="13" spans="1:7" ht="16.5" customHeight="1">
      <c r="A13" s="1030"/>
      <c r="B13" s="1024" t="s">
        <v>664</v>
      </c>
      <c r="C13" s="1024"/>
      <c r="D13" s="1024"/>
      <c r="E13" s="1024"/>
      <c r="F13" s="1024"/>
      <c r="G13" s="1024"/>
    </row>
    <row r="14" spans="1:7" ht="16.5" customHeight="1">
      <c r="A14" s="1030"/>
      <c r="B14" s="1024" t="s">
        <v>665</v>
      </c>
      <c r="C14" s="1024"/>
      <c r="D14" s="1024"/>
      <c r="E14" s="1024"/>
      <c r="F14" s="1024"/>
      <c r="G14" s="1024"/>
    </row>
    <row r="15" spans="1:7" ht="16.5" customHeight="1">
      <c r="A15" s="1030"/>
      <c r="B15" s="1025" t="s">
        <v>708</v>
      </c>
      <c r="C15" s="1025"/>
      <c r="D15" s="1025"/>
      <c r="E15" s="1025"/>
      <c r="F15" s="1025"/>
      <c r="G15" s="1025"/>
    </row>
    <row r="16" spans="1:7" ht="16.5" customHeight="1">
      <c r="A16" s="1031"/>
      <c r="B16" s="1025" t="s">
        <v>666</v>
      </c>
      <c r="C16" s="1025"/>
      <c r="D16" s="1025"/>
      <c r="E16" s="1025"/>
      <c r="F16" s="1025"/>
      <c r="G16" s="1025"/>
    </row>
    <row r="17" spans="1:7" ht="16.5" customHeight="1">
      <c r="A17" s="1029" t="s">
        <v>668</v>
      </c>
      <c r="B17" s="1025" t="s">
        <v>669</v>
      </c>
      <c r="C17" s="1025"/>
      <c r="D17" s="1025"/>
      <c r="E17" s="1025"/>
      <c r="F17" s="1025"/>
      <c r="G17" s="1025"/>
    </row>
    <row r="18" spans="1:7">
      <c r="A18" s="1030"/>
      <c r="B18" s="1025" t="s">
        <v>133</v>
      </c>
      <c r="C18" s="1025"/>
      <c r="D18" s="1025"/>
      <c r="E18" s="1025"/>
      <c r="F18" s="1025"/>
      <c r="G18" s="1025"/>
    </row>
    <row r="19" spans="1:7" ht="16.5" customHeight="1">
      <c r="A19" s="1030"/>
      <c r="B19" s="1025" t="s">
        <v>162</v>
      </c>
      <c r="C19" s="1025"/>
      <c r="D19" s="1025"/>
      <c r="E19" s="1025"/>
      <c r="F19" s="1025"/>
      <c r="G19" s="1025"/>
    </row>
    <row r="20" spans="1:7" ht="16.5" customHeight="1">
      <c r="A20" s="1030"/>
      <c r="B20" s="1025" t="s">
        <v>206</v>
      </c>
      <c r="C20" s="1025"/>
      <c r="D20" s="1025"/>
      <c r="E20" s="1025"/>
      <c r="F20" s="1025"/>
      <c r="G20" s="1025"/>
    </row>
    <row r="21" spans="1:7" ht="16.5" customHeight="1">
      <c r="A21" s="1030"/>
      <c r="B21" s="1025" t="s">
        <v>112</v>
      </c>
      <c r="C21" s="1025"/>
      <c r="D21" s="1025"/>
      <c r="E21" s="1025"/>
      <c r="F21" s="1025"/>
      <c r="G21" s="1025"/>
    </row>
    <row r="22" spans="1:7" ht="16.5" customHeight="1">
      <c r="A22" s="1031"/>
      <c r="B22" s="1025" t="s">
        <v>91</v>
      </c>
      <c r="C22" s="1025"/>
      <c r="D22" s="1025"/>
      <c r="E22" s="1025"/>
      <c r="F22" s="1025"/>
      <c r="G22" s="1025"/>
    </row>
    <row r="23" spans="1:7" ht="26.25" customHeight="1">
      <c r="A23" s="1032" t="s">
        <v>670</v>
      </c>
      <c r="B23" s="1025" t="s">
        <v>721</v>
      </c>
      <c r="C23" s="1025"/>
      <c r="D23" s="1025"/>
      <c r="E23" s="1025"/>
      <c r="F23" s="1025"/>
      <c r="G23" s="1025"/>
    </row>
    <row r="24" spans="1:7" ht="16.5" customHeight="1">
      <c r="A24" s="1032"/>
      <c r="B24" s="1024" t="s">
        <v>671</v>
      </c>
      <c r="C24" s="1024"/>
      <c r="D24" s="1024"/>
      <c r="E24" s="1024"/>
      <c r="F24" s="1024"/>
      <c r="G24" s="1024"/>
    </row>
    <row r="25" spans="1:7" ht="16.5" customHeight="1">
      <c r="A25" s="1032"/>
      <c r="B25" s="1025" t="s">
        <v>648</v>
      </c>
      <c r="C25" s="1025"/>
      <c r="D25" s="1025"/>
      <c r="E25" s="1025"/>
      <c r="F25" s="1025"/>
      <c r="G25" s="1025"/>
    </row>
    <row r="26" spans="1:7" ht="16.5" customHeight="1">
      <c r="A26" s="1032"/>
      <c r="B26" s="1025" t="s">
        <v>19</v>
      </c>
      <c r="C26" s="1025"/>
      <c r="D26" s="1025"/>
      <c r="E26" s="1025"/>
      <c r="F26" s="1025"/>
      <c r="G26" s="1025"/>
    </row>
    <row r="27" spans="1:7" ht="16.5" customHeight="1">
      <c r="A27" s="1032"/>
      <c r="B27" s="1025" t="s">
        <v>672</v>
      </c>
      <c r="C27" s="1025"/>
      <c r="D27" s="1025"/>
      <c r="E27" s="1025"/>
      <c r="F27" s="1025"/>
      <c r="G27" s="1025"/>
    </row>
    <row r="28" spans="1:7" ht="16.5" customHeight="1">
      <c r="A28" s="1032"/>
      <c r="B28" s="1025" t="s">
        <v>722</v>
      </c>
      <c r="C28" s="1025"/>
      <c r="D28" s="1025"/>
      <c r="E28" s="1025"/>
      <c r="F28" s="1025"/>
      <c r="G28" s="1025"/>
    </row>
    <row r="29" spans="1:7" ht="16.5" customHeight="1">
      <c r="A29" s="1032"/>
      <c r="B29" s="1026" t="s">
        <v>673</v>
      </c>
      <c r="C29" s="1026"/>
      <c r="D29" s="1026"/>
      <c r="E29" s="1026"/>
      <c r="F29" s="1026"/>
      <c r="G29" s="1026"/>
    </row>
    <row r="30" spans="1:7" ht="16.5" customHeight="1">
      <c r="A30" s="1032"/>
      <c r="B30" s="1024" t="s">
        <v>674</v>
      </c>
      <c r="C30" s="1024"/>
      <c r="D30" s="1024"/>
      <c r="E30" s="1024"/>
      <c r="F30" s="1024"/>
      <c r="G30" s="1024"/>
    </row>
    <row r="31" spans="1:7">
      <c r="A31" s="1032"/>
      <c r="B31" s="1025" t="s">
        <v>675</v>
      </c>
      <c r="C31" s="1025"/>
      <c r="D31" s="1025"/>
      <c r="E31" s="1025"/>
      <c r="F31" s="1025"/>
      <c r="G31" s="1025"/>
    </row>
    <row r="32" spans="1:7">
      <c r="A32" s="1032"/>
      <c r="B32" s="1025" t="s">
        <v>390</v>
      </c>
      <c r="C32" s="1025"/>
      <c r="D32" s="1025"/>
      <c r="E32" s="1025"/>
      <c r="F32" s="1025"/>
      <c r="G32" s="1025"/>
    </row>
    <row r="33" spans="1:7">
      <c r="A33" s="1032"/>
      <c r="B33" s="1024" t="s">
        <v>378</v>
      </c>
      <c r="C33" s="1024"/>
      <c r="D33" s="1024"/>
      <c r="E33" s="1024"/>
      <c r="F33" s="1024"/>
      <c r="G33" s="1024"/>
    </row>
    <row r="34" spans="1:7">
      <c r="A34" s="1032"/>
      <c r="B34" s="1024" t="s">
        <v>676</v>
      </c>
      <c r="C34" s="1024"/>
      <c r="D34" s="1024"/>
      <c r="E34" s="1024"/>
      <c r="F34" s="1024"/>
      <c r="G34" s="1024"/>
    </row>
    <row r="35" spans="1:7" ht="16.5" customHeight="1">
      <c r="A35" s="1032"/>
      <c r="B35" s="1024" t="s">
        <v>677</v>
      </c>
      <c r="C35" s="1024"/>
      <c r="D35" s="1024"/>
      <c r="E35" s="1024"/>
      <c r="F35" s="1024"/>
      <c r="G35" s="1024"/>
    </row>
    <row r="36" spans="1:7" ht="30.75" customHeight="1">
      <c r="A36" s="1032"/>
      <c r="B36" s="1024" t="s">
        <v>678</v>
      </c>
      <c r="C36" s="1024"/>
      <c r="D36" s="1024"/>
      <c r="E36" s="1024"/>
      <c r="F36" s="1024"/>
      <c r="G36" s="1024"/>
    </row>
    <row r="37" spans="1:7" ht="16.5" customHeight="1">
      <c r="A37" s="1032"/>
      <c r="B37" s="1025" t="s">
        <v>679</v>
      </c>
      <c r="C37" s="1025"/>
      <c r="D37" s="1025"/>
      <c r="E37" s="1025"/>
      <c r="F37" s="1025"/>
      <c r="G37" s="1025"/>
    </row>
    <row r="38" spans="1:7" ht="16.5" customHeight="1">
      <c r="A38" s="1032"/>
      <c r="B38" s="1024" t="s">
        <v>680</v>
      </c>
      <c r="C38" s="1024"/>
      <c r="D38" s="1024"/>
      <c r="E38" s="1024"/>
      <c r="F38" s="1024"/>
      <c r="G38" s="1024"/>
    </row>
    <row r="39" spans="1:7" ht="27" customHeight="1">
      <c r="A39" s="1032"/>
      <c r="B39" s="1024" t="s">
        <v>705</v>
      </c>
      <c r="C39" s="1024"/>
      <c r="D39" s="1024"/>
      <c r="E39" s="1024"/>
      <c r="F39" s="1024"/>
      <c r="G39" s="1024"/>
    </row>
    <row r="40" spans="1:7" ht="28.5" customHeight="1">
      <c r="A40" s="1032"/>
      <c r="B40" s="1026" t="s">
        <v>706</v>
      </c>
      <c r="C40" s="1026"/>
      <c r="D40" s="1026"/>
      <c r="E40" s="1026"/>
      <c r="F40" s="1026"/>
      <c r="G40" s="1026"/>
    </row>
    <row r="41" spans="1:7" ht="16.5" customHeight="1">
      <c r="A41" s="1032"/>
      <c r="B41" s="1025" t="s">
        <v>681</v>
      </c>
      <c r="C41" s="1025"/>
      <c r="D41" s="1025"/>
      <c r="E41" s="1025"/>
      <c r="F41" s="1025"/>
      <c r="G41" s="1025"/>
    </row>
    <row r="42" spans="1:7">
      <c r="A42" s="1032"/>
      <c r="B42" s="1025" t="s">
        <v>682</v>
      </c>
      <c r="C42" s="1025"/>
      <c r="D42" s="1025"/>
      <c r="E42" s="1025"/>
      <c r="F42" s="1025"/>
      <c r="G42" s="1025"/>
    </row>
    <row r="43" spans="1:7">
      <c r="A43" s="1032"/>
      <c r="B43" s="1025" t="s">
        <v>683</v>
      </c>
      <c r="C43" s="1025"/>
      <c r="D43" s="1025"/>
      <c r="E43" s="1025"/>
      <c r="F43" s="1025"/>
      <c r="G43" s="1025"/>
    </row>
    <row r="44" spans="1:7">
      <c r="A44" s="1032"/>
      <c r="B44" s="1025" t="s">
        <v>684</v>
      </c>
      <c r="C44" s="1025"/>
      <c r="D44" s="1025"/>
      <c r="E44" s="1025"/>
      <c r="F44" s="1025"/>
      <c r="G44" s="1025"/>
    </row>
    <row r="45" spans="1:7">
      <c r="A45" s="1032"/>
      <c r="B45" s="1025" t="s">
        <v>685</v>
      </c>
      <c r="C45" s="1025"/>
      <c r="D45" s="1025"/>
      <c r="E45" s="1025"/>
      <c r="F45" s="1025"/>
      <c r="G45" s="1025"/>
    </row>
  </sheetData>
  <mergeCells count="47">
    <mergeCell ref="A23:A45"/>
    <mergeCell ref="B43:G43"/>
    <mergeCell ref="B44:G44"/>
    <mergeCell ref="B45:G45"/>
    <mergeCell ref="B16:G16"/>
    <mergeCell ref="A12:A16"/>
    <mergeCell ref="B23:G23"/>
    <mergeCell ref="B24:G24"/>
    <mergeCell ref="B36:G36"/>
    <mergeCell ref="B26:G26"/>
    <mergeCell ref="B27:G27"/>
    <mergeCell ref="B28:G28"/>
    <mergeCell ref="B29:G29"/>
    <mergeCell ref="B30:G30"/>
    <mergeCell ref="B31:G31"/>
    <mergeCell ref="B32:G32"/>
    <mergeCell ref="B20:G20"/>
    <mergeCell ref="B17:G17"/>
    <mergeCell ref="A17:A22"/>
    <mergeCell ref="B13:G13"/>
    <mergeCell ref="B15:G15"/>
    <mergeCell ref="B21:G21"/>
    <mergeCell ref="A1:G1"/>
    <mergeCell ref="A3:G4"/>
    <mergeCell ref="A5:A11"/>
    <mergeCell ref="B25:G25"/>
    <mergeCell ref="B22:G22"/>
    <mergeCell ref="B5:G5"/>
    <mergeCell ref="B6:G6"/>
    <mergeCell ref="B7:G7"/>
    <mergeCell ref="B8:G8"/>
    <mergeCell ref="B9:G9"/>
    <mergeCell ref="B12:G12"/>
    <mergeCell ref="B14:G14"/>
    <mergeCell ref="B18:G18"/>
    <mergeCell ref="B11:G11"/>
    <mergeCell ref="B19:G19"/>
    <mergeCell ref="B10:G10"/>
    <mergeCell ref="B39:G39"/>
    <mergeCell ref="B41:G41"/>
    <mergeCell ref="B42:G42"/>
    <mergeCell ref="B40:G40"/>
    <mergeCell ref="B33:G33"/>
    <mergeCell ref="B34:G34"/>
    <mergeCell ref="B35:G35"/>
    <mergeCell ref="B37:G37"/>
    <mergeCell ref="B38:G38"/>
  </mergeCells>
  <hyperlinks>
    <hyperlink ref="B24:G24" location="CERIM!A1" display="Cogeneración y autogeneración de energía con energéticos provenientes de residuos" xr:uid="{00000000-0004-0000-0000-000000000000}"/>
    <hyperlink ref="B29:G29" location="RCDIM!A1" display="Proporción de residuos para disposición final en la industria manufacturera " xr:uid="{00000000-0004-0000-0000-000001000000}"/>
    <hyperlink ref="B30:G30" location="VARGTV!A1" display="Porcentaje de aguas residuales industriales tratadas de manera segura, total nacional " xr:uid="{00000000-0004-0000-0000-000002000000}"/>
    <hyperlink ref="B32:G32" location="PEAA!A1" display="Porcentaje de edificaciones con sistema de ahorro de agua" xr:uid="{00000000-0004-0000-0000-000003000000}"/>
    <hyperlink ref="B33:G33" location="'PESAE '!A1" display="Porcentaje de edificaciones con sistema de ahorro de energía" xr:uid="{00000000-0004-0000-0000-000004000000}"/>
    <hyperlink ref="B34:G34" location="'PESEA '!A1" display="Porcentaje de edificaciones que aplican algún sistema de energía alternativa" xr:uid="{00000000-0004-0000-0000-000005000000}"/>
    <hyperlink ref="B35:G35" location="HCBTM!A1" display="Porcentaje de hogares que hacen separación en la fuente de residuos " xr:uid="{00000000-0004-0000-0000-000006000000}"/>
    <hyperlink ref="B36:G36" location="HPRCAE!A1" display="Porcentaje de hogares que tienen prácticas en el hogar para reducir el consumo de agua y energía eléctrica" xr:uid="{00000000-0004-0000-0000-000007000000}"/>
    <hyperlink ref="B38:G38" location="UPAAUEE!A1" display="Soluciones de ahorro o uso eficiente de energía en las actividades agropecuarias" xr:uid="{00000000-0004-0000-0000-000008000000}"/>
    <hyperlink ref="B39:G39" location="UPAGRA!A1" display="Gestión y aprovechamiento de residuos en las unidades de producción agropecuaria" xr:uid="{00000000-0004-0000-0000-000009000000}"/>
    <hyperlink ref="B41:G41" location="MMPCPR!A1" display="Consumo de productos residuales en la industria manufacturera " xr:uid="{00000000-0004-0000-0000-00000A000000}"/>
    <hyperlink ref="B40:G40" location="UPAGAE!A1" display="Gestión y aprovechamiento de residuos en las unidades de producción agropecuaria; Gestión del estiercol" xr:uid="{00000000-0004-0000-0000-00000B000000}"/>
    <hyperlink ref="B5:G5" location="'CAA '!A1" display="Disponibilidad de reservas mineras" xr:uid="{00000000-0004-0000-0000-00000C000000}"/>
    <hyperlink ref="B6:G7" location="'CAA '!A1" display="Tasa de extracción de recursos minero-energéticos" xr:uid="{00000000-0004-0000-0000-00000D000000}"/>
    <hyperlink ref="B8:G9" location="'CFMPB '!A1" display="Consumo de productos del bosque por actividad económica " xr:uid="{00000000-0004-0000-0000-00000E000000}"/>
    <hyperlink ref="B10:G11" location="'CFA '!A1" display="Uso de agua distribuida por actividad económica" xr:uid="{00000000-0004-0000-0000-00000F000000}"/>
    <hyperlink ref="B12:G15" location="CAATA!A1" display="Empleos verdes y empleos asociados a las actividades ambientales" xr:uid="{00000000-0004-0000-0000-000010000000}"/>
    <hyperlink ref="B16:G16" location="'CFMRS '!A1" display="Participación del valor agregado de la actividad de recuperación" xr:uid="{00000000-0004-0000-0000-000011000000}"/>
    <hyperlink ref="B17:G19" location="'CFE '!A1" display="Consumo intermedio de productos energéticos por actividad económica" xr:uid="{00000000-0004-0000-0000-000012000000}"/>
    <hyperlink ref="B22:G22" location="'CFE '!A1" display="Consumo de energía per cápita" xr:uid="{00000000-0004-0000-0000-000013000000}"/>
    <hyperlink ref="B20:G21" location="'CFMPB '!A1" display="Consumo per cápita de leña" xr:uid="{00000000-0004-0000-0000-000014000000}"/>
    <hyperlink ref="B23:G23" location="'CFME '!A1" display="Emisiones GEI generadas por unidad de energía consumida" xr:uid="{00000000-0004-0000-0000-000015000000}"/>
    <hyperlink ref="B25:G26" location="'CFMRS '!A1" display="Flujo de residuos sólidos hacia el ambiente" xr:uid="{00000000-0004-0000-0000-000016000000}"/>
    <hyperlink ref="B27:G28" location="'CFME '!A1" display="Generación de emisiones GEI por actividad económica" xr:uid="{00000000-0004-0000-0000-000017000000}"/>
    <hyperlink ref="B31:G31" location="'CFE '!A1" display="Proporción de energías renovables consumidas por actividad económica (óptica utilización)" xr:uid="{00000000-0004-0000-0000-000018000000}"/>
    <hyperlink ref="B37:G37" location="USR!A1" display="Uso de sistemas de riego " xr:uid="{00000000-0004-0000-0000-000019000000}"/>
    <hyperlink ref="B42:G44" location="'CFMRS '!A1" display="Consumo intermedio de productos residuales por actividades económicas" xr:uid="{00000000-0004-0000-0000-00001A000000}"/>
    <hyperlink ref="B45:G45" location="'CFE '!A1" display="Proporción de energías renovables (óptica de la oferta)" xr:uid="{00000000-0004-0000-0000-00001B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7"/>
  <sheetViews>
    <sheetView showGridLines="0" topLeftCell="A64" zoomScale="80" zoomScaleNormal="80" workbookViewId="0">
      <selection sqref="A1:G1"/>
    </sheetView>
  </sheetViews>
  <sheetFormatPr baseColWidth="10" defaultRowHeight="15"/>
  <cols>
    <col min="1" max="1" width="48.85546875" style="334" customWidth="1"/>
    <col min="2" max="2" width="12.28515625" style="334" customWidth="1"/>
    <col min="3" max="4" width="11.42578125" style="334"/>
    <col min="5" max="5" width="15.140625" style="334" customWidth="1"/>
    <col min="6" max="16384" width="11.42578125" style="334"/>
  </cols>
  <sheetData>
    <row r="1" spans="1:10" s="323" customFormat="1" ht="60" customHeight="1">
      <c r="A1" s="1268"/>
      <c r="B1" s="1268"/>
      <c r="C1" s="1268"/>
      <c r="D1" s="1268"/>
      <c r="E1" s="1268"/>
      <c r="F1" s="1268"/>
      <c r="G1" s="1268"/>
    </row>
    <row r="2" spans="1:10" s="323" customFormat="1" ht="8.4499999999999993" customHeight="1">
      <c r="A2" s="324"/>
      <c r="B2" s="324"/>
      <c r="C2" s="324"/>
      <c r="D2" s="324"/>
      <c r="E2" s="324"/>
      <c r="F2" s="324"/>
      <c r="G2" s="324"/>
    </row>
    <row r="3" spans="1:10" s="323" customFormat="1" ht="14.1" customHeight="1">
      <c r="A3" s="1285" t="s">
        <v>618</v>
      </c>
      <c r="B3" s="1285"/>
      <c r="C3" s="1285"/>
      <c r="D3" s="1285"/>
      <c r="E3" s="1285"/>
      <c r="F3" s="1285"/>
      <c r="G3" s="1285"/>
    </row>
    <row r="4" spans="1:10" s="323" customFormat="1" ht="17.100000000000001" customHeight="1">
      <c r="A4" s="1285"/>
      <c r="B4" s="1285"/>
      <c r="C4" s="1285"/>
      <c r="D4" s="1285"/>
      <c r="E4" s="1285"/>
      <c r="F4" s="1285"/>
      <c r="G4" s="1285"/>
    </row>
    <row r="5" spans="1:10" s="330" customFormat="1" ht="14.25">
      <c r="A5" s="325" t="s">
        <v>306</v>
      </c>
      <c r="B5" s="326"/>
      <c r="C5" s="326"/>
      <c r="D5" s="327"/>
      <c r="E5" s="326"/>
      <c r="F5" s="326"/>
      <c r="G5" s="326"/>
      <c r="H5" s="328"/>
      <c r="I5" s="328"/>
      <c r="J5" s="329"/>
    </row>
    <row r="6" spans="1:10" s="330" customFormat="1" ht="14.25">
      <c r="A6" s="325" t="s">
        <v>263</v>
      </c>
      <c r="B6" s="326"/>
      <c r="C6" s="326"/>
      <c r="D6" s="327"/>
      <c r="E6" s="326"/>
      <c r="F6" s="326"/>
      <c r="G6" s="326"/>
      <c r="H6" s="328"/>
      <c r="I6" s="328"/>
      <c r="J6" s="329"/>
    </row>
    <row r="7" spans="1:10" s="330" customFormat="1" ht="14.25">
      <c r="A7" s="325" t="s">
        <v>307</v>
      </c>
      <c r="B7" s="326"/>
      <c r="C7" s="326"/>
      <c r="D7" s="327"/>
      <c r="E7" s="326"/>
      <c r="F7" s="326"/>
      <c r="G7" s="326"/>
      <c r="H7" s="328"/>
      <c r="I7" s="328"/>
      <c r="J7" s="329"/>
    </row>
    <row r="8" spans="1:10" s="330" customFormat="1" ht="14.25">
      <c r="A8" s="331" t="s">
        <v>308</v>
      </c>
      <c r="B8" s="332"/>
      <c r="C8" s="332"/>
      <c r="D8" s="333"/>
      <c r="E8" s="332"/>
      <c r="F8" s="332"/>
      <c r="G8" s="332"/>
      <c r="H8" s="328"/>
      <c r="I8" s="328"/>
      <c r="J8" s="329"/>
    </row>
    <row r="9" spans="1:10">
      <c r="H9" s="372"/>
      <c r="I9" s="372"/>
      <c r="J9" s="372"/>
    </row>
    <row r="10" spans="1:10">
      <c r="A10" s="373" t="s">
        <v>309</v>
      </c>
      <c r="B10" s="373" t="s">
        <v>310</v>
      </c>
      <c r="C10" s="374"/>
      <c r="D10" s="374"/>
    </row>
    <row r="11" spans="1:10">
      <c r="A11" s="375" t="s">
        <v>311</v>
      </c>
      <c r="B11" s="337">
        <v>5990.7479999999996</v>
      </c>
      <c r="C11" s="374"/>
      <c r="D11" s="374"/>
    </row>
    <row r="12" spans="1:10">
      <c r="A12" s="376" t="s">
        <v>312</v>
      </c>
      <c r="B12" s="340">
        <v>61708.702000000012</v>
      </c>
      <c r="C12" s="374"/>
      <c r="D12" s="374"/>
    </row>
    <row r="13" spans="1:10">
      <c r="A13" s="375" t="s">
        <v>313</v>
      </c>
      <c r="B13" s="337">
        <v>14357.686000000002</v>
      </c>
      <c r="C13" s="374"/>
      <c r="D13" s="374"/>
    </row>
    <row r="14" spans="1:10">
      <c r="A14" s="376" t="s">
        <v>314</v>
      </c>
      <c r="B14" s="340">
        <v>4.4129999999999994</v>
      </c>
      <c r="C14" s="374"/>
      <c r="D14" s="374"/>
    </row>
    <row r="15" spans="1:10">
      <c r="A15" s="375" t="s">
        <v>315</v>
      </c>
      <c r="B15" s="337">
        <v>108.517</v>
      </c>
      <c r="C15" s="374"/>
      <c r="D15" s="374"/>
    </row>
    <row r="16" spans="1:10">
      <c r="A16" s="376" t="s">
        <v>316</v>
      </c>
      <c r="B16" s="340">
        <v>45.616999999999997</v>
      </c>
      <c r="C16" s="374"/>
      <c r="D16" s="374"/>
    </row>
    <row r="17" spans="1:4">
      <c r="A17" s="375" t="s">
        <v>317</v>
      </c>
      <c r="B17" s="337">
        <v>92.846999999999994</v>
      </c>
      <c r="C17" s="374"/>
      <c r="D17" s="374"/>
    </row>
    <row r="18" spans="1:4">
      <c r="A18" s="376" t="s">
        <v>318</v>
      </c>
      <c r="B18" s="340">
        <v>925780</v>
      </c>
      <c r="C18" s="374"/>
      <c r="D18" s="374"/>
    </row>
    <row r="19" spans="1:4">
      <c r="A19" s="375" t="s">
        <v>319</v>
      </c>
      <c r="B19" s="337">
        <v>2208.3719999999998</v>
      </c>
      <c r="C19" s="374"/>
      <c r="D19" s="374"/>
    </row>
    <row r="20" spans="1:4">
      <c r="A20" s="376" t="s">
        <v>320</v>
      </c>
      <c r="B20" s="340">
        <v>18932</v>
      </c>
      <c r="C20" s="374"/>
      <c r="D20" s="374"/>
    </row>
    <row r="21" spans="1:4">
      <c r="A21" s="375" t="s">
        <v>321</v>
      </c>
      <c r="B21" s="337">
        <v>4168.1720000000005</v>
      </c>
      <c r="C21" s="374"/>
      <c r="D21" s="374"/>
    </row>
    <row r="22" spans="1:4">
      <c r="A22" s="376" t="s">
        <v>322</v>
      </c>
      <c r="B22" s="340">
        <v>1622.2180000000001</v>
      </c>
      <c r="C22" s="374"/>
      <c r="D22" s="374"/>
    </row>
    <row r="23" spans="1:4">
      <c r="A23" s="375" t="s">
        <v>323</v>
      </c>
      <c r="B23" s="337">
        <v>547265.12399999995</v>
      </c>
      <c r="C23" s="374"/>
      <c r="D23" s="374"/>
    </row>
    <row r="24" spans="1:4">
      <c r="A24" s="376" t="s">
        <v>324</v>
      </c>
      <c r="B24" s="340">
        <v>18591.944000000003</v>
      </c>
      <c r="C24" s="374"/>
      <c r="D24" s="374"/>
    </row>
    <row r="25" spans="1:4">
      <c r="A25" s="375" t="s">
        <v>325</v>
      </c>
      <c r="B25" s="337">
        <v>3768.3359999999998</v>
      </c>
      <c r="C25" s="374"/>
      <c r="D25" s="374"/>
    </row>
    <row r="26" spans="1:4">
      <c r="A26" s="376" t="s">
        <v>326</v>
      </c>
      <c r="B26" s="340">
        <v>731796.5410000002</v>
      </c>
      <c r="C26" s="374"/>
      <c r="D26" s="374"/>
    </row>
    <row r="27" spans="1:4">
      <c r="A27" s="375" t="s">
        <v>327</v>
      </c>
      <c r="B27" s="337">
        <v>2104.6350000000002</v>
      </c>
      <c r="C27" s="374"/>
      <c r="D27" s="374"/>
    </row>
    <row r="28" spans="1:4">
      <c r="A28" s="376" t="s">
        <v>328</v>
      </c>
      <c r="B28" s="340">
        <v>7839.8639999999996</v>
      </c>
      <c r="C28" s="374"/>
      <c r="D28" s="374"/>
    </row>
    <row r="29" spans="1:4">
      <c r="A29" s="375" t="s">
        <v>329</v>
      </c>
      <c r="B29" s="337">
        <v>6.5</v>
      </c>
      <c r="C29" s="374"/>
      <c r="D29" s="374"/>
    </row>
    <row r="30" spans="1:4">
      <c r="A30" s="376" t="s">
        <v>330</v>
      </c>
      <c r="B30" s="340">
        <v>419.87499999999994</v>
      </c>
      <c r="C30" s="374"/>
      <c r="D30" s="374"/>
    </row>
    <row r="31" spans="1:4">
      <c r="A31" s="375" t="s">
        <v>331</v>
      </c>
      <c r="B31" s="337">
        <v>492.04400000000004</v>
      </c>
      <c r="C31" s="374"/>
      <c r="D31" s="374"/>
    </row>
    <row r="32" spans="1:4">
      <c r="A32" s="376" t="s">
        <v>332</v>
      </c>
      <c r="B32" s="340">
        <v>336.71899999999999</v>
      </c>
      <c r="C32" s="374"/>
      <c r="D32" s="374"/>
    </row>
    <row r="33" spans="1:4">
      <c r="A33" s="375" t="s">
        <v>333</v>
      </c>
      <c r="B33" s="337">
        <v>256.52699999999999</v>
      </c>
      <c r="C33" s="374"/>
      <c r="D33" s="374"/>
    </row>
    <row r="34" spans="1:4">
      <c r="A34" s="376" t="s">
        <v>334</v>
      </c>
      <c r="B34" s="340">
        <v>792.52300000000002</v>
      </c>
      <c r="C34" s="374"/>
      <c r="D34" s="374"/>
    </row>
    <row r="35" spans="1:4">
      <c r="A35" s="375" t="s">
        <v>335</v>
      </c>
      <c r="B35" s="337">
        <v>15.375</v>
      </c>
      <c r="C35" s="374"/>
      <c r="D35" s="374"/>
    </row>
    <row r="36" spans="1:4">
      <c r="A36" s="376" t="s">
        <v>336</v>
      </c>
      <c r="B36" s="340">
        <v>624.09199999999998</v>
      </c>
      <c r="C36" s="374"/>
      <c r="D36" s="374"/>
    </row>
    <row r="37" spans="1:4">
      <c r="A37" s="375" t="s">
        <v>337</v>
      </c>
      <c r="B37" s="337">
        <v>18.701000000000001</v>
      </c>
      <c r="C37" s="374"/>
      <c r="D37" s="374"/>
    </row>
    <row r="38" spans="1:4">
      <c r="A38" s="376" t="s">
        <v>338</v>
      </c>
      <c r="B38" s="340">
        <v>34640</v>
      </c>
      <c r="C38" s="374"/>
      <c r="D38" s="374"/>
    </row>
    <row r="39" spans="1:4">
      <c r="A39" s="375" t="s">
        <v>339</v>
      </c>
      <c r="B39" s="337">
        <v>15428.800999999998</v>
      </c>
      <c r="C39" s="374"/>
      <c r="D39" s="374"/>
    </row>
    <row r="40" spans="1:4">
      <c r="A40" s="376" t="s">
        <v>340</v>
      </c>
      <c r="B40" s="340">
        <v>712782.70100000012</v>
      </c>
      <c r="C40" s="374"/>
      <c r="D40" s="374"/>
    </row>
    <row r="41" spans="1:4">
      <c r="A41" s="375" t="s">
        <v>341</v>
      </c>
      <c r="B41" s="337">
        <v>250535.45800000001</v>
      </c>
      <c r="C41" s="374"/>
      <c r="D41" s="374"/>
    </row>
    <row r="42" spans="1:4">
      <c r="A42" s="376" t="s">
        <v>342</v>
      </c>
      <c r="B42" s="340">
        <v>51730.704999999994</v>
      </c>
      <c r="C42" s="374"/>
      <c r="D42" s="374"/>
    </row>
    <row r="43" spans="1:4">
      <c r="A43" s="375" t="s">
        <v>343</v>
      </c>
      <c r="B43" s="337">
        <v>2609.62</v>
      </c>
      <c r="C43" s="374"/>
      <c r="D43" s="374"/>
    </row>
    <row r="44" spans="1:4">
      <c r="A44" s="376" t="s">
        <v>344</v>
      </c>
      <c r="B44" s="340">
        <v>615770.42699999991</v>
      </c>
      <c r="C44" s="374"/>
      <c r="D44" s="374"/>
    </row>
    <row r="45" spans="1:4">
      <c r="A45" s="375" t="s">
        <v>345</v>
      </c>
      <c r="B45" s="337">
        <v>2162.9839999999999</v>
      </c>
      <c r="C45" s="374"/>
      <c r="D45" s="374"/>
    </row>
    <row r="46" spans="1:4" ht="24.75">
      <c r="A46" s="376" t="s">
        <v>346</v>
      </c>
      <c r="B46" s="340">
        <v>3478.9900000000002</v>
      </c>
      <c r="C46" s="374"/>
      <c r="D46" s="374"/>
    </row>
    <row r="47" spans="1:4" ht="24.75">
      <c r="A47" s="375" t="s">
        <v>347</v>
      </c>
      <c r="B47" s="337">
        <v>195975.77399999998</v>
      </c>
      <c r="C47" s="374"/>
      <c r="D47" s="374"/>
    </row>
    <row r="48" spans="1:4">
      <c r="A48" s="376" t="s">
        <v>348</v>
      </c>
      <c r="B48" s="340">
        <v>40609</v>
      </c>
      <c r="C48" s="374"/>
      <c r="D48" s="374"/>
    </row>
    <row r="49" spans="1:4">
      <c r="A49" s="375" t="s">
        <v>349</v>
      </c>
      <c r="B49" s="337">
        <v>495579</v>
      </c>
      <c r="C49" s="374"/>
      <c r="D49" s="374"/>
    </row>
    <row r="50" spans="1:4">
      <c r="A50" s="376" t="s">
        <v>350</v>
      </c>
      <c r="B50" s="340">
        <v>911.18099999999993</v>
      </c>
      <c r="C50" s="374"/>
      <c r="D50" s="374"/>
    </row>
    <row r="51" spans="1:4">
      <c r="A51" s="375" t="s">
        <v>351</v>
      </c>
      <c r="B51" s="337">
        <v>3463.0190000000002</v>
      </c>
      <c r="C51" s="374"/>
      <c r="D51" s="374"/>
    </row>
    <row r="52" spans="1:4">
      <c r="A52" s="376" t="s">
        <v>352</v>
      </c>
      <c r="B52" s="340">
        <v>33022.315000000002</v>
      </c>
      <c r="C52" s="374"/>
      <c r="D52" s="374"/>
    </row>
    <row r="53" spans="1:4">
      <c r="A53" s="375" t="s">
        <v>353</v>
      </c>
      <c r="B53" s="337">
        <v>18638.822</v>
      </c>
      <c r="C53" s="374"/>
      <c r="D53" s="374"/>
    </row>
    <row r="54" spans="1:4">
      <c r="A54" s="376" t="s">
        <v>354</v>
      </c>
      <c r="B54" s="340">
        <v>158666.26400000002</v>
      </c>
      <c r="C54" s="374"/>
      <c r="D54" s="374"/>
    </row>
    <row r="55" spans="1:4" ht="24.75">
      <c r="A55" s="375" t="s">
        <v>355</v>
      </c>
      <c r="B55" s="337">
        <v>51.898000000000003</v>
      </c>
      <c r="C55" s="374"/>
      <c r="D55" s="374"/>
    </row>
    <row r="56" spans="1:4">
      <c r="A56" s="376" t="s">
        <v>356</v>
      </c>
      <c r="B56" s="340">
        <v>950.09400000000005</v>
      </c>
      <c r="C56" s="374"/>
      <c r="D56" s="374"/>
    </row>
    <row r="57" spans="1:4">
      <c r="A57" s="375" t="s">
        <v>357</v>
      </c>
      <c r="B57" s="337">
        <v>46121.000000000007</v>
      </c>
      <c r="C57" s="374"/>
      <c r="D57" s="374"/>
    </row>
    <row r="58" spans="1:4">
      <c r="A58" s="376" t="s">
        <v>358</v>
      </c>
      <c r="B58" s="340">
        <v>20429.142999999996</v>
      </c>
      <c r="C58" s="374"/>
      <c r="D58" s="374"/>
    </row>
    <row r="59" spans="1:4">
      <c r="A59" s="375" t="s">
        <v>359</v>
      </c>
      <c r="B59" s="337">
        <v>41316.565000000002</v>
      </c>
      <c r="C59" s="374"/>
      <c r="D59" s="374"/>
    </row>
    <row r="60" spans="1:4">
      <c r="A60" s="376" t="s">
        <v>360</v>
      </c>
      <c r="B60" s="340">
        <v>178.10300000000001</v>
      </c>
      <c r="C60" s="374"/>
      <c r="D60" s="374"/>
    </row>
    <row r="61" spans="1:4">
      <c r="A61" s="375" t="s">
        <v>361</v>
      </c>
      <c r="B61" s="337">
        <v>4325.5829999999996</v>
      </c>
      <c r="C61" s="374"/>
      <c r="D61" s="374"/>
    </row>
    <row r="62" spans="1:4">
      <c r="A62" s="376" t="s">
        <v>362</v>
      </c>
      <c r="B62" s="340">
        <v>870.125</v>
      </c>
      <c r="C62" s="374"/>
      <c r="D62" s="374"/>
    </row>
    <row r="63" spans="1:4">
      <c r="A63" s="375" t="s">
        <v>363</v>
      </c>
      <c r="B63" s="337">
        <v>16981.607</v>
      </c>
      <c r="C63" s="374"/>
      <c r="D63" s="374"/>
    </row>
    <row r="64" spans="1:4">
      <c r="A64" s="376" t="s">
        <v>364</v>
      </c>
      <c r="B64" s="340">
        <v>338.291</v>
      </c>
      <c r="C64" s="374"/>
      <c r="D64" s="374"/>
    </row>
    <row r="65" spans="1:4">
      <c r="A65" s="375" t="s">
        <v>365</v>
      </c>
      <c r="B65" s="337">
        <v>3020.1500000000005</v>
      </c>
      <c r="C65" s="374"/>
      <c r="D65" s="374"/>
    </row>
    <row r="66" spans="1:4">
      <c r="A66" s="376" t="s">
        <v>366</v>
      </c>
      <c r="B66" s="340">
        <v>142710.25500000009</v>
      </c>
      <c r="C66" s="374"/>
      <c r="D66" s="374"/>
    </row>
    <row r="67" spans="1:4">
      <c r="A67" s="375" t="s">
        <v>367</v>
      </c>
      <c r="B67" s="337">
        <v>3919.6760000000004</v>
      </c>
      <c r="C67" s="374"/>
      <c r="D67" s="374"/>
    </row>
    <row r="68" spans="1:4">
      <c r="A68" s="376" t="s">
        <v>368</v>
      </c>
      <c r="B68" s="340">
        <v>50655.128000000004</v>
      </c>
      <c r="C68" s="374"/>
      <c r="D68" s="374"/>
    </row>
    <row r="69" spans="1:4">
      <c r="A69" s="375" t="s">
        <v>369</v>
      </c>
      <c r="B69" s="337">
        <v>75126.459000000003</v>
      </c>
      <c r="C69" s="374"/>
      <c r="D69" s="374"/>
    </row>
    <row r="70" spans="1:4">
      <c r="A70" s="376" t="s">
        <v>370</v>
      </c>
      <c r="B70" s="340">
        <v>8.6020000000000003</v>
      </c>
      <c r="C70" s="374"/>
      <c r="D70" s="374"/>
    </row>
    <row r="71" spans="1:4">
      <c r="A71" s="375" t="s">
        <v>371</v>
      </c>
      <c r="B71" s="337">
        <v>2824.4760000000001</v>
      </c>
      <c r="C71" s="374"/>
      <c r="D71" s="374"/>
    </row>
    <row r="72" spans="1:4">
      <c r="A72" s="376" t="s">
        <v>372</v>
      </c>
      <c r="B72" s="340">
        <v>17624.137000000002</v>
      </c>
      <c r="C72" s="374"/>
      <c r="D72" s="374"/>
    </row>
    <row r="73" spans="1:4">
      <c r="A73" s="375" t="s">
        <v>373</v>
      </c>
      <c r="B73" s="337">
        <v>2288.3769999999995</v>
      </c>
      <c r="C73" s="374"/>
      <c r="D73" s="374"/>
    </row>
    <row r="74" spans="1:4">
      <c r="A74" s="377" t="s">
        <v>374</v>
      </c>
      <c r="B74" s="378">
        <v>5415092.8220000006</v>
      </c>
      <c r="C74" s="374"/>
      <c r="D74" s="374"/>
    </row>
    <row r="76" spans="1:4" s="330" customFormat="1" ht="14.25">
      <c r="A76" s="379" t="s">
        <v>375</v>
      </c>
      <c r="B76" s="380"/>
    </row>
    <row r="77" spans="1:4" s="330" customFormat="1" ht="14.25">
      <c r="A77" s="381" t="s">
        <v>376</v>
      </c>
      <c r="B77" s="382"/>
    </row>
  </sheetData>
  <mergeCells count="2">
    <mergeCell ref="A1:G1"/>
    <mergeCell ref="A3:G4"/>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9"/>
  <sheetViews>
    <sheetView showGridLines="0" topLeftCell="A13" zoomScale="80" zoomScaleNormal="80" workbookViewId="0">
      <selection sqref="A1:G1"/>
    </sheetView>
  </sheetViews>
  <sheetFormatPr baseColWidth="10" defaultRowHeight="12"/>
  <cols>
    <col min="1" max="1" width="25" style="390" customWidth="1"/>
    <col min="2" max="13" width="16.28515625" style="390" customWidth="1"/>
    <col min="14" max="16384" width="11.42578125" style="390"/>
  </cols>
  <sheetData>
    <row r="1" spans="1:14" s="323" customFormat="1" ht="60" customHeight="1">
      <c r="A1" s="1268"/>
      <c r="B1" s="1268"/>
      <c r="C1" s="1268"/>
      <c r="D1" s="1268"/>
      <c r="E1" s="1268"/>
      <c r="F1" s="1268"/>
      <c r="G1" s="1268"/>
    </row>
    <row r="2" spans="1:14" s="323" customFormat="1" ht="8.4499999999999993" customHeight="1">
      <c r="A2" s="324"/>
      <c r="B2" s="324"/>
      <c r="C2" s="324"/>
      <c r="D2" s="324"/>
      <c r="E2" s="324"/>
      <c r="F2" s="324"/>
      <c r="G2" s="324"/>
    </row>
    <row r="3" spans="1:14" s="323" customFormat="1" ht="14.1" customHeight="1">
      <c r="A3" s="1285" t="s">
        <v>619</v>
      </c>
      <c r="B3" s="1285"/>
      <c r="C3" s="1285"/>
      <c r="D3" s="1285"/>
      <c r="E3" s="1285"/>
      <c r="F3" s="1285"/>
      <c r="G3" s="1285"/>
    </row>
    <row r="4" spans="1:14" s="323" customFormat="1" ht="17.100000000000001" customHeight="1">
      <c r="A4" s="1285"/>
      <c r="B4" s="1285"/>
      <c r="C4" s="1285"/>
      <c r="D4" s="1285"/>
      <c r="E4" s="1285"/>
      <c r="F4" s="1285"/>
      <c r="G4" s="1285"/>
    </row>
    <row r="5" spans="1:14" s="330" customFormat="1" ht="14.25">
      <c r="A5" s="325" t="s">
        <v>400</v>
      </c>
      <c r="B5" s="326"/>
      <c r="C5" s="326"/>
      <c r="D5" s="327"/>
      <c r="E5" s="326"/>
      <c r="F5" s="326"/>
      <c r="G5" s="326"/>
      <c r="H5" s="328"/>
      <c r="I5" s="328"/>
      <c r="J5" s="329"/>
    </row>
    <row r="6" spans="1:14" s="330" customFormat="1" ht="14.25">
      <c r="A6" s="325" t="s">
        <v>263</v>
      </c>
      <c r="B6" s="326"/>
      <c r="C6" s="326"/>
      <c r="D6" s="327"/>
      <c r="E6" s="326"/>
      <c r="F6" s="326"/>
      <c r="G6" s="326"/>
      <c r="H6" s="328"/>
      <c r="I6" s="328"/>
      <c r="J6" s="329"/>
    </row>
    <row r="7" spans="1:14" s="330" customFormat="1" ht="14.25">
      <c r="A7" s="331" t="s">
        <v>401</v>
      </c>
      <c r="B7" s="332"/>
      <c r="C7" s="332"/>
      <c r="D7" s="333"/>
      <c r="E7" s="332"/>
      <c r="F7" s="332"/>
      <c r="G7" s="332"/>
      <c r="H7" s="328"/>
      <c r="I7" s="328"/>
      <c r="J7" s="329"/>
    </row>
    <row r="9" spans="1:14">
      <c r="A9" s="1287" t="s">
        <v>402</v>
      </c>
      <c r="B9" s="1286">
        <v>2015</v>
      </c>
      <c r="C9" s="1286"/>
      <c r="D9" s="1286"/>
      <c r="E9" s="1286">
        <v>2016</v>
      </c>
      <c r="F9" s="1286"/>
      <c r="G9" s="1286"/>
      <c r="H9" s="1286">
        <v>2017</v>
      </c>
      <c r="I9" s="1286"/>
      <c r="J9" s="1286"/>
      <c r="K9" s="1286">
        <v>2018</v>
      </c>
      <c r="L9" s="1286"/>
      <c r="M9" s="1286"/>
    </row>
    <row r="10" spans="1:14" ht="24">
      <c r="A10" s="1287"/>
      <c r="B10" s="335" t="s">
        <v>403</v>
      </c>
      <c r="C10" s="335" t="s">
        <v>404</v>
      </c>
      <c r="D10" s="335" t="s">
        <v>405</v>
      </c>
      <c r="E10" s="335" t="s">
        <v>403</v>
      </c>
      <c r="F10" s="335" t="s">
        <v>404</v>
      </c>
      <c r="G10" s="335" t="s">
        <v>406</v>
      </c>
      <c r="H10" s="335" t="s">
        <v>403</v>
      </c>
      <c r="I10" s="335" t="s">
        <v>404</v>
      </c>
      <c r="J10" s="335" t="s">
        <v>407</v>
      </c>
      <c r="K10" s="335" t="s">
        <v>403</v>
      </c>
      <c r="L10" s="335" t="s">
        <v>404</v>
      </c>
      <c r="M10" s="335" t="s">
        <v>407</v>
      </c>
      <c r="N10" s="391"/>
    </row>
    <row r="11" spans="1:14">
      <c r="A11" s="392" t="s">
        <v>26</v>
      </c>
      <c r="B11" s="359">
        <v>5370226</v>
      </c>
      <c r="C11" s="360">
        <v>922</v>
      </c>
      <c r="D11" s="359">
        <v>538</v>
      </c>
      <c r="E11" s="360">
        <v>4982707</v>
      </c>
      <c r="F11" s="359">
        <v>721</v>
      </c>
      <c r="G11" s="360">
        <v>795</v>
      </c>
      <c r="H11" s="359">
        <v>5388623</v>
      </c>
      <c r="I11" s="360">
        <v>894</v>
      </c>
      <c r="J11" s="359">
        <v>1076</v>
      </c>
      <c r="K11" s="360">
        <v>6408900</v>
      </c>
      <c r="L11" s="359">
        <v>646</v>
      </c>
      <c r="M11" s="359">
        <v>1192</v>
      </c>
    </row>
    <row r="12" spans="1:14">
      <c r="A12" s="339" t="s">
        <v>408</v>
      </c>
      <c r="B12" s="361">
        <v>5031349</v>
      </c>
      <c r="C12" s="362">
        <v>457</v>
      </c>
      <c r="D12" s="361">
        <v>382</v>
      </c>
      <c r="E12" s="362">
        <v>4565920</v>
      </c>
      <c r="F12" s="361">
        <v>285</v>
      </c>
      <c r="G12" s="362">
        <v>557</v>
      </c>
      <c r="H12" s="361">
        <v>4929938</v>
      </c>
      <c r="I12" s="362">
        <v>467</v>
      </c>
      <c r="J12" s="361">
        <v>752</v>
      </c>
      <c r="K12" s="362">
        <v>5573215</v>
      </c>
      <c r="L12" s="361">
        <v>432</v>
      </c>
      <c r="M12" s="361">
        <v>860</v>
      </c>
    </row>
    <row r="13" spans="1:14">
      <c r="A13" s="336" t="s">
        <v>409</v>
      </c>
      <c r="B13" s="393">
        <v>54197</v>
      </c>
      <c r="C13" s="394">
        <v>0</v>
      </c>
      <c r="D13" s="393">
        <v>0</v>
      </c>
      <c r="E13" s="394">
        <v>113568</v>
      </c>
      <c r="F13" s="393">
        <v>105</v>
      </c>
      <c r="G13" s="394">
        <v>20</v>
      </c>
      <c r="H13" s="393">
        <v>105672</v>
      </c>
      <c r="I13" s="394">
        <v>0</v>
      </c>
      <c r="J13" s="393">
        <v>0</v>
      </c>
      <c r="K13" s="394">
        <v>125970</v>
      </c>
      <c r="L13" s="393">
        <v>0</v>
      </c>
      <c r="M13" s="393" t="s">
        <v>410</v>
      </c>
    </row>
    <row r="14" spans="1:14">
      <c r="A14" s="339" t="s">
        <v>411</v>
      </c>
      <c r="B14" s="361">
        <v>59848</v>
      </c>
      <c r="C14" s="362">
        <v>100</v>
      </c>
      <c r="D14" s="361">
        <v>56</v>
      </c>
      <c r="E14" s="362">
        <v>69233</v>
      </c>
      <c r="F14" s="361">
        <v>0</v>
      </c>
      <c r="G14" s="362">
        <v>58</v>
      </c>
      <c r="H14" s="361">
        <v>59946</v>
      </c>
      <c r="I14" s="362">
        <v>127</v>
      </c>
      <c r="J14" s="361">
        <v>273</v>
      </c>
      <c r="K14" s="362">
        <v>237003</v>
      </c>
      <c r="L14" s="361">
        <v>127</v>
      </c>
      <c r="M14" s="361">
        <v>73</v>
      </c>
    </row>
    <row r="15" spans="1:14">
      <c r="A15" s="395" t="s">
        <v>412</v>
      </c>
      <c r="B15" s="363">
        <v>224832</v>
      </c>
      <c r="C15" s="364">
        <v>365</v>
      </c>
      <c r="D15" s="363">
        <v>100</v>
      </c>
      <c r="E15" s="364">
        <v>233986</v>
      </c>
      <c r="F15" s="363">
        <v>331</v>
      </c>
      <c r="G15" s="364">
        <v>160</v>
      </c>
      <c r="H15" s="363">
        <v>293067</v>
      </c>
      <c r="I15" s="364">
        <v>300</v>
      </c>
      <c r="J15" s="363">
        <v>51</v>
      </c>
      <c r="K15" s="364">
        <v>472712</v>
      </c>
      <c r="L15" s="363">
        <v>87</v>
      </c>
      <c r="M15" s="363">
        <v>259</v>
      </c>
    </row>
    <row r="17" spans="1:2" s="330" customFormat="1" ht="14.25">
      <c r="A17" s="379" t="s">
        <v>375</v>
      </c>
      <c r="B17" s="380"/>
    </row>
    <row r="18" spans="1:2" s="330" customFormat="1" ht="14.25">
      <c r="A18" s="381" t="s">
        <v>376</v>
      </c>
      <c r="B18" s="382"/>
    </row>
    <row r="19" spans="1:2">
      <c r="A19" s="396"/>
    </row>
  </sheetData>
  <mergeCells count="7">
    <mergeCell ref="K9:M9"/>
    <mergeCell ref="A1:G1"/>
    <mergeCell ref="A3:G4"/>
    <mergeCell ref="A9:A10"/>
    <mergeCell ref="B9:D9"/>
    <mergeCell ref="E9:G9"/>
    <mergeCell ref="H9:J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2"/>
  <sheetViews>
    <sheetView topLeftCell="A16" workbookViewId="0">
      <selection sqref="A1:J2"/>
    </sheetView>
  </sheetViews>
  <sheetFormatPr baseColWidth="10" defaultRowHeight="14.25"/>
  <cols>
    <col min="1" max="1" width="11.140625" style="711" customWidth="1"/>
    <col min="2" max="2" width="15.7109375" style="711" customWidth="1"/>
    <col min="3" max="3" width="8.7109375" style="711" customWidth="1"/>
    <col min="4" max="4" width="15.7109375" style="711" customWidth="1"/>
    <col min="5" max="5" width="8.7109375" style="711" customWidth="1"/>
    <col min="6" max="6" width="12" style="711" customWidth="1"/>
    <col min="7" max="7" width="15.7109375" style="711" customWidth="1"/>
    <col min="8" max="8" width="8.7109375" style="711" customWidth="1"/>
    <col min="9" max="9" width="12" style="711" customWidth="1"/>
    <col min="10" max="10" width="15.7109375" style="711" customWidth="1"/>
    <col min="11" max="11" width="8.7109375" style="711" customWidth="1"/>
    <col min="12" max="12" width="12.28515625" style="711" bestFit="1" customWidth="1"/>
    <col min="13" max="13" width="18" style="711" bestFit="1" customWidth="1"/>
    <col min="14" max="258" width="11.42578125" style="711"/>
    <col min="259" max="259" width="36.42578125" style="711" customWidth="1"/>
    <col min="260" max="260" width="16.7109375" style="711" customWidth="1"/>
    <col min="261" max="261" width="10.140625" style="711" customWidth="1"/>
    <col min="262" max="262" width="15.7109375" style="711" customWidth="1"/>
    <col min="263" max="263" width="15" style="711" customWidth="1"/>
    <col min="264" max="264" width="8.85546875" style="711" bestFit="1" customWidth="1"/>
    <col min="265" max="265" width="15.42578125" style="711" customWidth="1"/>
    <col min="266" max="266" width="15.28515625" style="711" customWidth="1"/>
    <col min="267" max="514" width="11.42578125" style="711"/>
    <col min="515" max="515" width="36.42578125" style="711" customWidth="1"/>
    <col min="516" max="516" width="16.7109375" style="711" customWidth="1"/>
    <col min="517" max="517" width="10.140625" style="711" customWidth="1"/>
    <col min="518" max="518" width="15.7109375" style="711" customWidth="1"/>
    <col min="519" max="519" width="15" style="711" customWidth="1"/>
    <col min="520" max="520" width="8.85546875" style="711" bestFit="1" customWidth="1"/>
    <col min="521" max="521" width="15.42578125" style="711" customWidth="1"/>
    <col min="522" max="522" width="15.28515625" style="711" customWidth="1"/>
    <col min="523" max="770" width="11.42578125" style="711"/>
    <col min="771" max="771" width="36.42578125" style="711" customWidth="1"/>
    <col min="772" max="772" width="16.7109375" style="711" customWidth="1"/>
    <col min="773" max="773" width="10.140625" style="711" customWidth="1"/>
    <col min="774" max="774" width="15.7109375" style="711" customWidth="1"/>
    <col min="775" max="775" width="15" style="711" customWidth="1"/>
    <col min="776" max="776" width="8.85546875" style="711" bestFit="1" customWidth="1"/>
    <col min="777" max="777" width="15.42578125" style="711" customWidth="1"/>
    <col min="778" max="778" width="15.28515625" style="711" customWidth="1"/>
    <col min="779" max="1026" width="11.42578125" style="711"/>
    <col min="1027" max="1027" width="36.42578125" style="711" customWidth="1"/>
    <col min="1028" max="1028" width="16.7109375" style="711" customWidth="1"/>
    <col min="1029" max="1029" width="10.140625" style="711" customWidth="1"/>
    <col min="1030" max="1030" width="15.7109375" style="711" customWidth="1"/>
    <col min="1031" max="1031" width="15" style="711" customWidth="1"/>
    <col min="1032" max="1032" width="8.85546875" style="711" bestFit="1" customWidth="1"/>
    <col min="1033" max="1033" width="15.42578125" style="711" customWidth="1"/>
    <col min="1034" max="1034" width="15.28515625" style="711" customWidth="1"/>
    <col min="1035" max="1282" width="11.42578125" style="711"/>
    <col min="1283" max="1283" width="36.42578125" style="711" customWidth="1"/>
    <col min="1284" max="1284" width="16.7109375" style="711" customWidth="1"/>
    <col min="1285" max="1285" width="10.140625" style="711" customWidth="1"/>
    <col min="1286" max="1286" width="15.7109375" style="711" customWidth="1"/>
    <col min="1287" max="1287" width="15" style="711" customWidth="1"/>
    <col min="1288" max="1288" width="8.85546875" style="711" bestFit="1" customWidth="1"/>
    <col min="1289" max="1289" width="15.42578125" style="711" customWidth="1"/>
    <col min="1290" max="1290" width="15.28515625" style="711" customWidth="1"/>
    <col min="1291" max="1538" width="11.42578125" style="711"/>
    <col min="1539" max="1539" width="36.42578125" style="711" customWidth="1"/>
    <col min="1540" max="1540" width="16.7109375" style="711" customWidth="1"/>
    <col min="1541" max="1541" width="10.140625" style="711" customWidth="1"/>
    <col min="1542" max="1542" width="15.7109375" style="711" customWidth="1"/>
    <col min="1543" max="1543" width="15" style="711" customWidth="1"/>
    <col min="1544" max="1544" width="8.85546875" style="711" bestFit="1" customWidth="1"/>
    <col min="1545" max="1545" width="15.42578125" style="711" customWidth="1"/>
    <col min="1546" max="1546" width="15.28515625" style="711" customWidth="1"/>
    <col min="1547" max="1794" width="11.42578125" style="711"/>
    <col min="1795" max="1795" width="36.42578125" style="711" customWidth="1"/>
    <col min="1796" max="1796" width="16.7109375" style="711" customWidth="1"/>
    <col min="1797" max="1797" width="10.140625" style="711" customWidth="1"/>
    <col min="1798" max="1798" width="15.7109375" style="711" customWidth="1"/>
    <col min="1799" max="1799" width="15" style="711" customWidth="1"/>
    <col min="1800" max="1800" width="8.85546875" style="711" bestFit="1" customWidth="1"/>
    <col min="1801" max="1801" width="15.42578125" style="711" customWidth="1"/>
    <col min="1802" max="1802" width="15.28515625" style="711" customWidth="1"/>
    <col min="1803" max="2050" width="11.42578125" style="711"/>
    <col min="2051" max="2051" width="36.42578125" style="711" customWidth="1"/>
    <col min="2052" max="2052" width="16.7109375" style="711" customWidth="1"/>
    <col min="2053" max="2053" width="10.140625" style="711" customWidth="1"/>
    <col min="2054" max="2054" width="15.7109375" style="711" customWidth="1"/>
    <col min="2055" max="2055" width="15" style="711" customWidth="1"/>
    <col min="2056" max="2056" width="8.85546875" style="711" bestFit="1" customWidth="1"/>
    <col min="2057" max="2057" width="15.42578125" style="711" customWidth="1"/>
    <col min="2058" max="2058" width="15.28515625" style="711" customWidth="1"/>
    <col min="2059" max="2306" width="11.42578125" style="711"/>
    <col min="2307" max="2307" width="36.42578125" style="711" customWidth="1"/>
    <col min="2308" max="2308" width="16.7109375" style="711" customWidth="1"/>
    <col min="2309" max="2309" width="10.140625" style="711" customWidth="1"/>
    <col min="2310" max="2310" width="15.7109375" style="711" customWidth="1"/>
    <col min="2311" max="2311" width="15" style="711" customWidth="1"/>
    <col min="2312" max="2312" width="8.85546875" style="711" bestFit="1" customWidth="1"/>
    <col min="2313" max="2313" width="15.42578125" style="711" customWidth="1"/>
    <col min="2314" max="2314" width="15.28515625" style="711" customWidth="1"/>
    <col min="2315" max="2562" width="11.42578125" style="711"/>
    <col min="2563" max="2563" width="36.42578125" style="711" customWidth="1"/>
    <col min="2564" max="2564" width="16.7109375" style="711" customWidth="1"/>
    <col min="2565" max="2565" width="10.140625" style="711" customWidth="1"/>
    <col min="2566" max="2566" width="15.7109375" style="711" customWidth="1"/>
    <col min="2567" max="2567" width="15" style="711" customWidth="1"/>
    <col min="2568" max="2568" width="8.85546875" style="711" bestFit="1" customWidth="1"/>
    <col min="2569" max="2569" width="15.42578125" style="711" customWidth="1"/>
    <col min="2570" max="2570" width="15.28515625" style="711" customWidth="1"/>
    <col min="2571" max="2818" width="11.42578125" style="711"/>
    <col min="2819" max="2819" width="36.42578125" style="711" customWidth="1"/>
    <col min="2820" max="2820" width="16.7109375" style="711" customWidth="1"/>
    <col min="2821" max="2821" width="10.140625" style="711" customWidth="1"/>
    <col min="2822" max="2822" width="15.7109375" style="711" customWidth="1"/>
    <col min="2823" max="2823" width="15" style="711" customWidth="1"/>
    <col min="2824" max="2824" width="8.85546875" style="711" bestFit="1" customWidth="1"/>
    <col min="2825" max="2825" width="15.42578125" style="711" customWidth="1"/>
    <col min="2826" max="2826" width="15.28515625" style="711" customWidth="1"/>
    <col min="2827" max="3074" width="11.42578125" style="711"/>
    <col min="3075" max="3075" width="36.42578125" style="711" customWidth="1"/>
    <col min="3076" max="3076" width="16.7109375" style="711" customWidth="1"/>
    <col min="3077" max="3077" width="10.140625" style="711" customWidth="1"/>
    <col min="3078" max="3078" width="15.7109375" style="711" customWidth="1"/>
    <col min="3079" max="3079" width="15" style="711" customWidth="1"/>
    <col min="3080" max="3080" width="8.85546875" style="711" bestFit="1" customWidth="1"/>
    <col min="3081" max="3081" width="15.42578125" style="711" customWidth="1"/>
    <col min="3082" max="3082" width="15.28515625" style="711" customWidth="1"/>
    <col min="3083" max="3330" width="11.42578125" style="711"/>
    <col min="3331" max="3331" width="36.42578125" style="711" customWidth="1"/>
    <col min="3332" max="3332" width="16.7109375" style="711" customWidth="1"/>
    <col min="3333" max="3333" width="10.140625" style="711" customWidth="1"/>
    <col min="3334" max="3334" width="15.7109375" style="711" customWidth="1"/>
    <col min="3335" max="3335" width="15" style="711" customWidth="1"/>
    <col min="3336" max="3336" width="8.85546875" style="711" bestFit="1" customWidth="1"/>
    <col min="3337" max="3337" width="15.42578125" style="711" customWidth="1"/>
    <col min="3338" max="3338" width="15.28515625" style="711" customWidth="1"/>
    <col min="3339" max="3586" width="11.42578125" style="711"/>
    <col min="3587" max="3587" width="36.42578125" style="711" customWidth="1"/>
    <col min="3588" max="3588" width="16.7109375" style="711" customWidth="1"/>
    <col min="3589" max="3589" width="10.140625" style="711" customWidth="1"/>
    <col min="3590" max="3590" width="15.7109375" style="711" customWidth="1"/>
    <col min="3591" max="3591" width="15" style="711" customWidth="1"/>
    <col min="3592" max="3592" width="8.85546875" style="711" bestFit="1" customWidth="1"/>
    <col min="3593" max="3593" width="15.42578125" style="711" customWidth="1"/>
    <col min="3594" max="3594" width="15.28515625" style="711" customWidth="1"/>
    <col min="3595" max="3842" width="11.42578125" style="711"/>
    <col min="3843" max="3843" width="36.42578125" style="711" customWidth="1"/>
    <col min="3844" max="3844" width="16.7109375" style="711" customWidth="1"/>
    <col min="3845" max="3845" width="10.140625" style="711" customWidth="1"/>
    <col min="3846" max="3846" width="15.7109375" style="711" customWidth="1"/>
    <col min="3847" max="3847" width="15" style="711" customWidth="1"/>
    <col min="3848" max="3848" width="8.85546875" style="711" bestFit="1" customWidth="1"/>
    <col min="3849" max="3849" width="15.42578125" style="711" customWidth="1"/>
    <col min="3850" max="3850" width="15.28515625" style="711" customWidth="1"/>
    <col min="3851" max="4098" width="11.42578125" style="711"/>
    <col min="4099" max="4099" width="36.42578125" style="711" customWidth="1"/>
    <col min="4100" max="4100" width="16.7109375" style="711" customWidth="1"/>
    <col min="4101" max="4101" width="10.140625" style="711" customWidth="1"/>
    <col min="4102" max="4102" width="15.7109375" style="711" customWidth="1"/>
    <col min="4103" max="4103" width="15" style="711" customWidth="1"/>
    <col min="4104" max="4104" width="8.85546875" style="711" bestFit="1" customWidth="1"/>
    <col min="4105" max="4105" width="15.42578125" style="711" customWidth="1"/>
    <col min="4106" max="4106" width="15.28515625" style="711" customWidth="1"/>
    <col min="4107" max="4354" width="11.42578125" style="711"/>
    <col min="4355" max="4355" width="36.42578125" style="711" customWidth="1"/>
    <col min="4356" max="4356" width="16.7109375" style="711" customWidth="1"/>
    <col min="4357" max="4357" width="10.140625" style="711" customWidth="1"/>
    <col min="4358" max="4358" width="15.7109375" style="711" customWidth="1"/>
    <col min="4359" max="4359" width="15" style="711" customWidth="1"/>
    <col min="4360" max="4360" width="8.85546875" style="711" bestFit="1" customWidth="1"/>
    <col min="4361" max="4361" width="15.42578125" style="711" customWidth="1"/>
    <col min="4362" max="4362" width="15.28515625" style="711" customWidth="1"/>
    <col min="4363" max="4610" width="11.42578125" style="711"/>
    <col min="4611" max="4611" width="36.42578125" style="711" customWidth="1"/>
    <col min="4612" max="4612" width="16.7109375" style="711" customWidth="1"/>
    <col min="4613" max="4613" width="10.140625" style="711" customWidth="1"/>
    <col min="4614" max="4614" width="15.7109375" style="711" customWidth="1"/>
    <col min="4615" max="4615" width="15" style="711" customWidth="1"/>
    <col min="4616" max="4616" width="8.85546875" style="711" bestFit="1" customWidth="1"/>
    <col min="4617" max="4617" width="15.42578125" style="711" customWidth="1"/>
    <col min="4618" max="4618" width="15.28515625" style="711" customWidth="1"/>
    <col min="4619" max="4866" width="11.42578125" style="711"/>
    <col min="4867" max="4867" width="36.42578125" style="711" customWidth="1"/>
    <col min="4868" max="4868" width="16.7109375" style="711" customWidth="1"/>
    <col min="4869" max="4869" width="10.140625" style="711" customWidth="1"/>
    <col min="4870" max="4870" width="15.7109375" style="711" customWidth="1"/>
    <col min="4871" max="4871" width="15" style="711" customWidth="1"/>
    <col min="4872" max="4872" width="8.85546875" style="711" bestFit="1" customWidth="1"/>
    <col min="4873" max="4873" width="15.42578125" style="711" customWidth="1"/>
    <col min="4874" max="4874" width="15.28515625" style="711" customWidth="1"/>
    <col min="4875" max="5122" width="11.42578125" style="711"/>
    <col min="5123" max="5123" width="36.42578125" style="711" customWidth="1"/>
    <col min="5124" max="5124" width="16.7109375" style="711" customWidth="1"/>
    <col min="5125" max="5125" width="10.140625" style="711" customWidth="1"/>
    <col min="5126" max="5126" width="15.7109375" style="711" customWidth="1"/>
    <col min="5127" max="5127" width="15" style="711" customWidth="1"/>
    <col min="5128" max="5128" width="8.85546875" style="711" bestFit="1" customWidth="1"/>
    <col min="5129" max="5129" width="15.42578125" style="711" customWidth="1"/>
    <col min="5130" max="5130" width="15.28515625" style="711" customWidth="1"/>
    <col min="5131" max="5378" width="11.42578125" style="711"/>
    <col min="5379" max="5379" width="36.42578125" style="711" customWidth="1"/>
    <col min="5380" max="5380" width="16.7109375" style="711" customWidth="1"/>
    <col min="5381" max="5381" width="10.140625" style="711" customWidth="1"/>
    <col min="5382" max="5382" width="15.7109375" style="711" customWidth="1"/>
    <col min="5383" max="5383" width="15" style="711" customWidth="1"/>
    <col min="5384" max="5384" width="8.85546875" style="711" bestFit="1" customWidth="1"/>
    <col min="5385" max="5385" width="15.42578125" style="711" customWidth="1"/>
    <col min="5386" max="5386" width="15.28515625" style="711" customWidth="1"/>
    <col min="5387" max="5634" width="11.42578125" style="711"/>
    <col min="5635" max="5635" width="36.42578125" style="711" customWidth="1"/>
    <col min="5636" max="5636" width="16.7109375" style="711" customWidth="1"/>
    <col min="5637" max="5637" width="10.140625" style="711" customWidth="1"/>
    <col min="5638" max="5638" width="15.7109375" style="711" customWidth="1"/>
    <col min="5639" max="5639" width="15" style="711" customWidth="1"/>
    <col min="5640" max="5640" width="8.85546875" style="711" bestFit="1" customWidth="1"/>
    <col min="5641" max="5641" width="15.42578125" style="711" customWidth="1"/>
    <col min="5642" max="5642" width="15.28515625" style="711" customWidth="1"/>
    <col min="5643" max="5890" width="11.42578125" style="711"/>
    <col min="5891" max="5891" width="36.42578125" style="711" customWidth="1"/>
    <col min="5892" max="5892" width="16.7109375" style="711" customWidth="1"/>
    <col min="5893" max="5893" width="10.140625" style="711" customWidth="1"/>
    <col min="5894" max="5894" width="15.7109375" style="711" customWidth="1"/>
    <col min="5895" max="5895" width="15" style="711" customWidth="1"/>
    <col min="5896" max="5896" width="8.85546875" style="711" bestFit="1" customWidth="1"/>
    <col min="5897" max="5897" width="15.42578125" style="711" customWidth="1"/>
    <col min="5898" max="5898" width="15.28515625" style="711" customWidth="1"/>
    <col min="5899" max="6146" width="11.42578125" style="711"/>
    <col min="6147" max="6147" width="36.42578125" style="711" customWidth="1"/>
    <col min="6148" max="6148" width="16.7109375" style="711" customWidth="1"/>
    <col min="6149" max="6149" width="10.140625" style="711" customWidth="1"/>
    <col min="6150" max="6150" width="15.7109375" style="711" customWidth="1"/>
    <col min="6151" max="6151" width="15" style="711" customWidth="1"/>
    <col min="6152" max="6152" width="8.85546875" style="711" bestFit="1" customWidth="1"/>
    <col min="6153" max="6153" width="15.42578125" style="711" customWidth="1"/>
    <col min="6154" max="6154" width="15.28515625" style="711" customWidth="1"/>
    <col min="6155" max="6402" width="11.42578125" style="711"/>
    <col min="6403" max="6403" width="36.42578125" style="711" customWidth="1"/>
    <col min="6404" max="6404" width="16.7109375" style="711" customWidth="1"/>
    <col min="6405" max="6405" width="10.140625" style="711" customWidth="1"/>
    <col min="6406" max="6406" width="15.7109375" style="711" customWidth="1"/>
    <col min="6407" max="6407" width="15" style="711" customWidth="1"/>
    <col min="6408" max="6408" width="8.85546875" style="711" bestFit="1" customWidth="1"/>
    <col min="6409" max="6409" width="15.42578125" style="711" customWidth="1"/>
    <col min="6410" max="6410" width="15.28515625" style="711" customWidth="1"/>
    <col min="6411" max="6658" width="11.42578125" style="711"/>
    <col min="6659" max="6659" width="36.42578125" style="711" customWidth="1"/>
    <col min="6660" max="6660" width="16.7109375" style="711" customWidth="1"/>
    <col min="6661" max="6661" width="10.140625" style="711" customWidth="1"/>
    <col min="6662" max="6662" width="15.7109375" style="711" customWidth="1"/>
    <col min="6663" max="6663" width="15" style="711" customWidth="1"/>
    <col min="6664" max="6664" width="8.85546875" style="711" bestFit="1" customWidth="1"/>
    <col min="6665" max="6665" width="15.42578125" style="711" customWidth="1"/>
    <col min="6666" max="6666" width="15.28515625" style="711" customWidth="1"/>
    <col min="6667" max="6914" width="11.42578125" style="711"/>
    <col min="6915" max="6915" width="36.42578125" style="711" customWidth="1"/>
    <col min="6916" max="6916" width="16.7109375" style="711" customWidth="1"/>
    <col min="6917" max="6917" width="10.140625" style="711" customWidth="1"/>
    <col min="6918" max="6918" width="15.7109375" style="711" customWidth="1"/>
    <col min="6919" max="6919" width="15" style="711" customWidth="1"/>
    <col min="6920" max="6920" width="8.85546875" style="711" bestFit="1" customWidth="1"/>
    <col min="6921" max="6921" width="15.42578125" style="711" customWidth="1"/>
    <col min="6922" max="6922" width="15.28515625" style="711" customWidth="1"/>
    <col min="6923" max="7170" width="11.42578125" style="711"/>
    <col min="7171" max="7171" width="36.42578125" style="711" customWidth="1"/>
    <col min="7172" max="7172" width="16.7109375" style="711" customWidth="1"/>
    <col min="7173" max="7173" width="10.140625" style="711" customWidth="1"/>
    <col min="7174" max="7174" width="15.7109375" style="711" customWidth="1"/>
    <col min="7175" max="7175" width="15" style="711" customWidth="1"/>
    <col min="7176" max="7176" width="8.85546875" style="711" bestFit="1" customWidth="1"/>
    <col min="7177" max="7177" width="15.42578125" style="711" customWidth="1"/>
    <col min="7178" max="7178" width="15.28515625" style="711" customWidth="1"/>
    <col min="7179" max="7426" width="11.42578125" style="711"/>
    <col min="7427" max="7427" width="36.42578125" style="711" customWidth="1"/>
    <col min="7428" max="7428" width="16.7109375" style="711" customWidth="1"/>
    <col min="7429" max="7429" width="10.140625" style="711" customWidth="1"/>
    <col min="7430" max="7430" width="15.7109375" style="711" customWidth="1"/>
    <col min="7431" max="7431" width="15" style="711" customWidth="1"/>
    <col min="7432" max="7432" width="8.85546875" style="711" bestFit="1" customWidth="1"/>
    <col min="7433" max="7433" width="15.42578125" style="711" customWidth="1"/>
    <col min="7434" max="7434" width="15.28515625" style="711" customWidth="1"/>
    <col min="7435" max="7682" width="11.42578125" style="711"/>
    <col min="7683" max="7683" width="36.42578125" style="711" customWidth="1"/>
    <col min="7684" max="7684" width="16.7109375" style="711" customWidth="1"/>
    <col min="7685" max="7685" width="10.140625" style="711" customWidth="1"/>
    <col min="7686" max="7686" width="15.7109375" style="711" customWidth="1"/>
    <col min="7687" max="7687" width="15" style="711" customWidth="1"/>
    <col min="7688" max="7688" width="8.85546875" style="711" bestFit="1" customWidth="1"/>
    <col min="7689" max="7689" width="15.42578125" style="711" customWidth="1"/>
    <col min="7690" max="7690" width="15.28515625" style="711" customWidth="1"/>
    <col min="7691" max="7938" width="11.42578125" style="711"/>
    <col min="7939" max="7939" width="36.42578125" style="711" customWidth="1"/>
    <col min="7940" max="7940" width="16.7109375" style="711" customWidth="1"/>
    <col min="7941" max="7941" width="10.140625" style="711" customWidth="1"/>
    <col min="7942" max="7942" width="15.7109375" style="711" customWidth="1"/>
    <col min="7943" max="7943" width="15" style="711" customWidth="1"/>
    <col min="7944" max="7944" width="8.85546875" style="711" bestFit="1" customWidth="1"/>
    <col min="7945" max="7945" width="15.42578125" style="711" customWidth="1"/>
    <col min="7946" max="7946" width="15.28515625" style="711" customWidth="1"/>
    <col min="7947" max="8194" width="11.42578125" style="711"/>
    <col min="8195" max="8195" width="36.42578125" style="711" customWidth="1"/>
    <col min="8196" max="8196" width="16.7109375" style="711" customWidth="1"/>
    <col min="8197" max="8197" width="10.140625" style="711" customWidth="1"/>
    <col min="8198" max="8198" width="15.7109375" style="711" customWidth="1"/>
    <col min="8199" max="8199" width="15" style="711" customWidth="1"/>
    <col min="8200" max="8200" width="8.85546875" style="711" bestFit="1" customWidth="1"/>
    <col min="8201" max="8201" width="15.42578125" style="711" customWidth="1"/>
    <col min="8202" max="8202" width="15.28515625" style="711" customWidth="1"/>
    <col min="8203" max="8450" width="11.42578125" style="711"/>
    <col min="8451" max="8451" width="36.42578125" style="711" customWidth="1"/>
    <col min="8452" max="8452" width="16.7109375" style="711" customWidth="1"/>
    <col min="8453" max="8453" width="10.140625" style="711" customWidth="1"/>
    <col min="8454" max="8454" width="15.7109375" style="711" customWidth="1"/>
    <col min="8455" max="8455" width="15" style="711" customWidth="1"/>
    <col min="8456" max="8456" width="8.85546875" style="711" bestFit="1" customWidth="1"/>
    <col min="8457" max="8457" width="15.42578125" style="711" customWidth="1"/>
    <col min="8458" max="8458" width="15.28515625" style="711" customWidth="1"/>
    <col min="8459" max="8706" width="11.42578125" style="711"/>
    <col min="8707" max="8707" width="36.42578125" style="711" customWidth="1"/>
    <col min="8708" max="8708" width="16.7109375" style="711" customWidth="1"/>
    <col min="8709" max="8709" width="10.140625" style="711" customWidth="1"/>
    <col min="8710" max="8710" width="15.7109375" style="711" customWidth="1"/>
    <col min="8711" max="8711" width="15" style="711" customWidth="1"/>
    <col min="8712" max="8712" width="8.85546875" style="711" bestFit="1" customWidth="1"/>
    <col min="8713" max="8713" width="15.42578125" style="711" customWidth="1"/>
    <col min="8714" max="8714" width="15.28515625" style="711" customWidth="1"/>
    <col min="8715" max="8962" width="11.42578125" style="711"/>
    <col min="8963" max="8963" width="36.42578125" style="711" customWidth="1"/>
    <col min="8964" max="8964" width="16.7109375" style="711" customWidth="1"/>
    <col min="8965" max="8965" width="10.140625" style="711" customWidth="1"/>
    <col min="8966" max="8966" width="15.7109375" style="711" customWidth="1"/>
    <col min="8967" max="8967" width="15" style="711" customWidth="1"/>
    <col min="8968" max="8968" width="8.85546875" style="711" bestFit="1" customWidth="1"/>
    <col min="8969" max="8969" width="15.42578125" style="711" customWidth="1"/>
    <col min="8970" max="8970" width="15.28515625" style="711" customWidth="1"/>
    <col min="8971" max="9218" width="11.42578125" style="711"/>
    <col min="9219" max="9219" width="36.42578125" style="711" customWidth="1"/>
    <col min="9220" max="9220" width="16.7109375" style="711" customWidth="1"/>
    <col min="9221" max="9221" width="10.140625" style="711" customWidth="1"/>
    <col min="9222" max="9222" width="15.7109375" style="711" customWidth="1"/>
    <col min="9223" max="9223" width="15" style="711" customWidth="1"/>
    <col min="9224" max="9224" width="8.85546875" style="711" bestFit="1" customWidth="1"/>
    <col min="9225" max="9225" width="15.42578125" style="711" customWidth="1"/>
    <col min="9226" max="9226" width="15.28515625" style="711" customWidth="1"/>
    <col min="9227" max="9474" width="11.42578125" style="711"/>
    <col min="9475" max="9475" width="36.42578125" style="711" customWidth="1"/>
    <col min="9476" max="9476" width="16.7109375" style="711" customWidth="1"/>
    <col min="9477" max="9477" width="10.140625" style="711" customWidth="1"/>
    <col min="9478" max="9478" width="15.7109375" style="711" customWidth="1"/>
    <col min="9479" max="9479" width="15" style="711" customWidth="1"/>
    <col min="9480" max="9480" width="8.85546875" style="711" bestFit="1" customWidth="1"/>
    <col min="9481" max="9481" width="15.42578125" style="711" customWidth="1"/>
    <col min="9482" max="9482" width="15.28515625" style="711" customWidth="1"/>
    <col min="9483" max="9730" width="11.42578125" style="711"/>
    <col min="9731" max="9731" width="36.42578125" style="711" customWidth="1"/>
    <col min="9732" max="9732" width="16.7109375" style="711" customWidth="1"/>
    <col min="9733" max="9733" width="10.140625" style="711" customWidth="1"/>
    <col min="9734" max="9734" width="15.7109375" style="711" customWidth="1"/>
    <col min="9735" max="9735" width="15" style="711" customWidth="1"/>
    <col min="9736" max="9736" width="8.85546875" style="711" bestFit="1" customWidth="1"/>
    <col min="9737" max="9737" width="15.42578125" style="711" customWidth="1"/>
    <col min="9738" max="9738" width="15.28515625" style="711" customWidth="1"/>
    <col min="9739" max="9986" width="11.42578125" style="711"/>
    <col min="9987" max="9987" width="36.42578125" style="711" customWidth="1"/>
    <col min="9988" max="9988" width="16.7109375" style="711" customWidth="1"/>
    <col min="9989" max="9989" width="10.140625" style="711" customWidth="1"/>
    <col min="9990" max="9990" width="15.7109375" style="711" customWidth="1"/>
    <col min="9991" max="9991" width="15" style="711" customWidth="1"/>
    <col min="9992" max="9992" width="8.85546875" style="711" bestFit="1" customWidth="1"/>
    <col min="9993" max="9993" width="15.42578125" style="711" customWidth="1"/>
    <col min="9994" max="9994" width="15.28515625" style="711" customWidth="1"/>
    <col min="9995" max="10242" width="11.42578125" style="711"/>
    <col min="10243" max="10243" width="36.42578125" style="711" customWidth="1"/>
    <col min="10244" max="10244" width="16.7109375" style="711" customWidth="1"/>
    <col min="10245" max="10245" width="10.140625" style="711" customWidth="1"/>
    <col min="10246" max="10246" width="15.7109375" style="711" customWidth="1"/>
    <col min="10247" max="10247" width="15" style="711" customWidth="1"/>
    <col min="10248" max="10248" width="8.85546875" style="711" bestFit="1" customWidth="1"/>
    <col min="10249" max="10249" width="15.42578125" style="711" customWidth="1"/>
    <col min="10250" max="10250" width="15.28515625" style="711" customWidth="1"/>
    <col min="10251" max="10498" width="11.42578125" style="711"/>
    <col min="10499" max="10499" width="36.42578125" style="711" customWidth="1"/>
    <col min="10500" max="10500" width="16.7109375" style="711" customWidth="1"/>
    <col min="10501" max="10501" width="10.140625" style="711" customWidth="1"/>
    <col min="10502" max="10502" width="15.7109375" style="711" customWidth="1"/>
    <col min="10503" max="10503" width="15" style="711" customWidth="1"/>
    <col min="10504" max="10504" width="8.85546875" style="711" bestFit="1" customWidth="1"/>
    <col min="10505" max="10505" width="15.42578125" style="711" customWidth="1"/>
    <col min="10506" max="10506" width="15.28515625" style="711" customWidth="1"/>
    <col min="10507" max="10754" width="11.42578125" style="711"/>
    <col min="10755" max="10755" width="36.42578125" style="711" customWidth="1"/>
    <col min="10756" max="10756" width="16.7109375" style="711" customWidth="1"/>
    <col min="10757" max="10757" width="10.140625" style="711" customWidth="1"/>
    <col min="10758" max="10758" width="15.7109375" style="711" customWidth="1"/>
    <col min="10759" max="10759" width="15" style="711" customWidth="1"/>
    <col min="10760" max="10760" width="8.85546875" style="711" bestFit="1" customWidth="1"/>
    <col min="10761" max="10761" width="15.42578125" style="711" customWidth="1"/>
    <col min="10762" max="10762" width="15.28515625" style="711" customWidth="1"/>
    <col min="10763" max="11010" width="11.42578125" style="711"/>
    <col min="11011" max="11011" width="36.42578125" style="711" customWidth="1"/>
    <col min="11012" max="11012" width="16.7109375" style="711" customWidth="1"/>
    <col min="11013" max="11013" width="10.140625" style="711" customWidth="1"/>
    <col min="11014" max="11014" width="15.7109375" style="711" customWidth="1"/>
    <col min="11015" max="11015" width="15" style="711" customWidth="1"/>
    <col min="11016" max="11016" width="8.85546875" style="711" bestFit="1" customWidth="1"/>
    <col min="11017" max="11017" width="15.42578125" style="711" customWidth="1"/>
    <col min="11018" max="11018" width="15.28515625" style="711" customWidth="1"/>
    <col min="11019" max="11266" width="11.42578125" style="711"/>
    <col min="11267" max="11267" width="36.42578125" style="711" customWidth="1"/>
    <col min="11268" max="11268" width="16.7109375" style="711" customWidth="1"/>
    <col min="11269" max="11269" width="10.140625" style="711" customWidth="1"/>
    <col min="11270" max="11270" width="15.7109375" style="711" customWidth="1"/>
    <col min="11271" max="11271" width="15" style="711" customWidth="1"/>
    <col min="11272" max="11272" width="8.85546875" style="711" bestFit="1" customWidth="1"/>
    <col min="11273" max="11273" width="15.42578125" style="711" customWidth="1"/>
    <col min="11274" max="11274" width="15.28515625" style="711" customWidth="1"/>
    <col min="11275" max="11522" width="11.42578125" style="711"/>
    <col min="11523" max="11523" width="36.42578125" style="711" customWidth="1"/>
    <col min="11524" max="11524" width="16.7109375" style="711" customWidth="1"/>
    <col min="11525" max="11525" width="10.140625" style="711" customWidth="1"/>
    <col min="11526" max="11526" width="15.7109375" style="711" customWidth="1"/>
    <col min="11527" max="11527" width="15" style="711" customWidth="1"/>
    <col min="11528" max="11528" width="8.85546875" style="711" bestFit="1" customWidth="1"/>
    <col min="11529" max="11529" width="15.42578125" style="711" customWidth="1"/>
    <col min="11530" max="11530" width="15.28515625" style="711" customWidth="1"/>
    <col min="11531" max="11778" width="11.42578125" style="711"/>
    <col min="11779" max="11779" width="36.42578125" style="711" customWidth="1"/>
    <col min="11780" max="11780" width="16.7109375" style="711" customWidth="1"/>
    <col min="11781" max="11781" width="10.140625" style="711" customWidth="1"/>
    <col min="11782" max="11782" width="15.7109375" style="711" customWidth="1"/>
    <col min="11783" max="11783" width="15" style="711" customWidth="1"/>
    <col min="11784" max="11784" width="8.85546875" style="711" bestFit="1" customWidth="1"/>
    <col min="11785" max="11785" width="15.42578125" style="711" customWidth="1"/>
    <col min="11786" max="11786" width="15.28515625" style="711" customWidth="1"/>
    <col min="11787" max="12034" width="11.42578125" style="711"/>
    <col min="12035" max="12035" width="36.42578125" style="711" customWidth="1"/>
    <col min="12036" max="12036" width="16.7109375" style="711" customWidth="1"/>
    <col min="12037" max="12037" width="10.140625" style="711" customWidth="1"/>
    <col min="12038" max="12038" width="15.7109375" style="711" customWidth="1"/>
    <col min="12039" max="12039" width="15" style="711" customWidth="1"/>
    <col min="12040" max="12040" width="8.85546875" style="711" bestFit="1" customWidth="1"/>
    <col min="12041" max="12041" width="15.42578125" style="711" customWidth="1"/>
    <col min="12042" max="12042" width="15.28515625" style="711" customWidth="1"/>
    <col min="12043" max="12290" width="11.42578125" style="711"/>
    <col min="12291" max="12291" width="36.42578125" style="711" customWidth="1"/>
    <col min="12292" max="12292" width="16.7109375" style="711" customWidth="1"/>
    <col min="12293" max="12293" width="10.140625" style="711" customWidth="1"/>
    <col min="12294" max="12294" width="15.7109375" style="711" customWidth="1"/>
    <col min="12295" max="12295" width="15" style="711" customWidth="1"/>
    <col min="12296" max="12296" width="8.85546875" style="711" bestFit="1" customWidth="1"/>
    <col min="12297" max="12297" width="15.42578125" style="711" customWidth="1"/>
    <col min="12298" max="12298" width="15.28515625" style="711" customWidth="1"/>
    <col min="12299" max="12546" width="11.42578125" style="711"/>
    <col min="12547" max="12547" width="36.42578125" style="711" customWidth="1"/>
    <col min="12548" max="12548" width="16.7109375" style="711" customWidth="1"/>
    <col min="12549" max="12549" width="10.140625" style="711" customWidth="1"/>
    <col min="12550" max="12550" width="15.7109375" style="711" customWidth="1"/>
    <col min="12551" max="12551" width="15" style="711" customWidth="1"/>
    <col min="12552" max="12552" width="8.85546875" style="711" bestFit="1" customWidth="1"/>
    <col min="12553" max="12553" width="15.42578125" style="711" customWidth="1"/>
    <col min="12554" max="12554" width="15.28515625" style="711" customWidth="1"/>
    <col min="12555" max="12802" width="11.42578125" style="711"/>
    <col min="12803" max="12803" width="36.42578125" style="711" customWidth="1"/>
    <col min="12804" max="12804" width="16.7109375" style="711" customWidth="1"/>
    <col min="12805" max="12805" width="10.140625" style="711" customWidth="1"/>
    <col min="12806" max="12806" width="15.7109375" style="711" customWidth="1"/>
    <col min="12807" max="12807" width="15" style="711" customWidth="1"/>
    <col min="12808" max="12808" width="8.85546875" style="711" bestFit="1" customWidth="1"/>
    <col min="12809" max="12809" width="15.42578125" style="711" customWidth="1"/>
    <col min="12810" max="12810" width="15.28515625" style="711" customWidth="1"/>
    <col min="12811" max="13058" width="11.42578125" style="711"/>
    <col min="13059" max="13059" width="36.42578125" style="711" customWidth="1"/>
    <col min="13060" max="13060" width="16.7109375" style="711" customWidth="1"/>
    <col min="13061" max="13061" width="10.140625" style="711" customWidth="1"/>
    <col min="13062" max="13062" width="15.7109375" style="711" customWidth="1"/>
    <col min="13063" max="13063" width="15" style="711" customWidth="1"/>
    <col min="13064" max="13064" width="8.85546875" style="711" bestFit="1" customWidth="1"/>
    <col min="13065" max="13065" width="15.42578125" style="711" customWidth="1"/>
    <col min="13066" max="13066" width="15.28515625" style="711" customWidth="1"/>
    <col min="13067" max="13314" width="11.42578125" style="711"/>
    <col min="13315" max="13315" width="36.42578125" style="711" customWidth="1"/>
    <col min="13316" max="13316" width="16.7109375" style="711" customWidth="1"/>
    <col min="13317" max="13317" width="10.140625" style="711" customWidth="1"/>
    <col min="13318" max="13318" width="15.7109375" style="711" customWidth="1"/>
    <col min="13319" max="13319" width="15" style="711" customWidth="1"/>
    <col min="13320" max="13320" width="8.85546875" style="711" bestFit="1" customWidth="1"/>
    <col min="13321" max="13321" width="15.42578125" style="711" customWidth="1"/>
    <col min="13322" max="13322" width="15.28515625" style="711" customWidth="1"/>
    <col min="13323" max="13570" width="11.42578125" style="711"/>
    <col min="13571" max="13571" width="36.42578125" style="711" customWidth="1"/>
    <col min="13572" max="13572" width="16.7109375" style="711" customWidth="1"/>
    <col min="13573" max="13573" width="10.140625" style="711" customWidth="1"/>
    <col min="13574" max="13574" width="15.7109375" style="711" customWidth="1"/>
    <col min="13575" max="13575" width="15" style="711" customWidth="1"/>
    <col min="13576" max="13576" width="8.85546875" style="711" bestFit="1" customWidth="1"/>
    <col min="13577" max="13577" width="15.42578125" style="711" customWidth="1"/>
    <col min="13578" max="13578" width="15.28515625" style="711" customWidth="1"/>
    <col min="13579" max="13826" width="11.42578125" style="711"/>
    <col min="13827" max="13827" width="36.42578125" style="711" customWidth="1"/>
    <col min="13828" max="13828" width="16.7109375" style="711" customWidth="1"/>
    <col min="13829" max="13829" width="10.140625" style="711" customWidth="1"/>
    <col min="13830" max="13830" width="15.7109375" style="711" customWidth="1"/>
    <col min="13831" max="13831" width="15" style="711" customWidth="1"/>
    <col min="13832" max="13832" width="8.85546875" style="711" bestFit="1" customWidth="1"/>
    <col min="13833" max="13833" width="15.42578125" style="711" customWidth="1"/>
    <col min="13834" max="13834" width="15.28515625" style="711" customWidth="1"/>
    <col min="13835" max="14082" width="11.42578125" style="711"/>
    <col min="14083" max="14083" width="36.42578125" style="711" customWidth="1"/>
    <col min="14084" max="14084" width="16.7109375" style="711" customWidth="1"/>
    <col min="14085" max="14085" width="10.140625" style="711" customWidth="1"/>
    <col min="14086" max="14086" width="15.7109375" style="711" customWidth="1"/>
    <col min="14087" max="14087" width="15" style="711" customWidth="1"/>
    <col min="14088" max="14088" width="8.85546875" style="711" bestFit="1" customWidth="1"/>
    <col min="14089" max="14089" width="15.42578125" style="711" customWidth="1"/>
    <col min="14090" max="14090" width="15.28515625" style="711" customWidth="1"/>
    <col min="14091" max="14338" width="11.42578125" style="711"/>
    <col min="14339" max="14339" width="36.42578125" style="711" customWidth="1"/>
    <col min="14340" max="14340" width="16.7109375" style="711" customWidth="1"/>
    <col min="14341" max="14341" width="10.140625" style="711" customWidth="1"/>
    <col min="14342" max="14342" width="15.7109375" style="711" customWidth="1"/>
    <col min="14343" max="14343" width="15" style="711" customWidth="1"/>
    <col min="14344" max="14344" width="8.85546875" style="711" bestFit="1" customWidth="1"/>
    <col min="14345" max="14345" width="15.42578125" style="711" customWidth="1"/>
    <col min="14346" max="14346" width="15.28515625" style="711" customWidth="1"/>
    <col min="14347" max="14594" width="11.42578125" style="711"/>
    <col min="14595" max="14595" width="36.42578125" style="711" customWidth="1"/>
    <col min="14596" max="14596" width="16.7109375" style="711" customWidth="1"/>
    <col min="14597" max="14597" width="10.140625" style="711" customWidth="1"/>
    <col min="14598" max="14598" width="15.7109375" style="711" customWidth="1"/>
    <col min="14599" max="14599" width="15" style="711" customWidth="1"/>
    <col min="14600" max="14600" width="8.85546875" style="711" bestFit="1" customWidth="1"/>
    <col min="14601" max="14601" width="15.42578125" style="711" customWidth="1"/>
    <col min="14602" max="14602" width="15.28515625" style="711" customWidth="1"/>
    <col min="14603" max="14850" width="11.42578125" style="711"/>
    <col min="14851" max="14851" width="36.42578125" style="711" customWidth="1"/>
    <col min="14852" max="14852" width="16.7109375" style="711" customWidth="1"/>
    <col min="14853" max="14853" width="10.140625" style="711" customWidth="1"/>
    <col min="14854" max="14854" width="15.7109375" style="711" customWidth="1"/>
    <col min="14855" max="14855" width="15" style="711" customWidth="1"/>
    <col min="14856" max="14856" width="8.85546875" style="711" bestFit="1" customWidth="1"/>
    <col min="14857" max="14857" width="15.42578125" style="711" customWidth="1"/>
    <col min="14858" max="14858" width="15.28515625" style="711" customWidth="1"/>
    <col min="14859" max="15106" width="11.42578125" style="711"/>
    <col min="15107" max="15107" width="36.42578125" style="711" customWidth="1"/>
    <col min="15108" max="15108" width="16.7109375" style="711" customWidth="1"/>
    <col min="15109" max="15109" width="10.140625" style="711" customWidth="1"/>
    <col min="15110" max="15110" width="15.7109375" style="711" customWidth="1"/>
    <col min="15111" max="15111" width="15" style="711" customWidth="1"/>
    <col min="15112" max="15112" width="8.85546875" style="711" bestFit="1" customWidth="1"/>
    <col min="15113" max="15113" width="15.42578125" style="711" customWidth="1"/>
    <col min="15114" max="15114" width="15.28515625" style="711" customWidth="1"/>
    <col min="15115" max="15362" width="11.42578125" style="711"/>
    <col min="15363" max="15363" width="36.42578125" style="711" customWidth="1"/>
    <col min="15364" max="15364" width="16.7109375" style="711" customWidth="1"/>
    <col min="15365" max="15365" width="10.140625" style="711" customWidth="1"/>
    <col min="15366" max="15366" width="15.7109375" style="711" customWidth="1"/>
    <col min="15367" max="15367" width="15" style="711" customWidth="1"/>
    <col min="15368" max="15368" width="8.85546875" style="711" bestFit="1" customWidth="1"/>
    <col min="15369" max="15369" width="15.42578125" style="711" customWidth="1"/>
    <col min="15370" max="15370" width="15.28515625" style="711" customWidth="1"/>
    <col min="15371" max="15618" width="11.42578125" style="711"/>
    <col min="15619" max="15619" width="36.42578125" style="711" customWidth="1"/>
    <col min="15620" max="15620" width="16.7109375" style="711" customWidth="1"/>
    <col min="15621" max="15621" width="10.140625" style="711" customWidth="1"/>
    <col min="15622" max="15622" width="15.7109375" style="711" customWidth="1"/>
    <col min="15623" max="15623" width="15" style="711" customWidth="1"/>
    <col min="15624" max="15624" width="8.85546875" style="711" bestFit="1" customWidth="1"/>
    <col min="15625" max="15625" width="15.42578125" style="711" customWidth="1"/>
    <col min="15626" max="15626" width="15.28515625" style="711" customWidth="1"/>
    <col min="15627" max="15874" width="11.42578125" style="711"/>
    <col min="15875" max="15875" width="36.42578125" style="711" customWidth="1"/>
    <col min="15876" max="15876" width="16.7109375" style="711" customWidth="1"/>
    <col min="15877" max="15877" width="10.140625" style="711" customWidth="1"/>
    <col min="15878" max="15878" width="15.7109375" style="711" customWidth="1"/>
    <col min="15879" max="15879" width="15" style="711" customWidth="1"/>
    <col min="15880" max="15880" width="8.85546875" style="711" bestFit="1" customWidth="1"/>
    <col min="15881" max="15881" width="15.42578125" style="711" customWidth="1"/>
    <col min="15882" max="15882" width="15.28515625" style="711" customWidth="1"/>
    <col min="15883" max="16130" width="11.42578125" style="711"/>
    <col min="16131" max="16131" width="36.42578125" style="711" customWidth="1"/>
    <col min="16132" max="16132" width="16.7109375" style="711" customWidth="1"/>
    <col min="16133" max="16133" width="10.140625" style="711" customWidth="1"/>
    <col min="16134" max="16134" width="15.7109375" style="711" customWidth="1"/>
    <col min="16135" max="16135" width="15" style="711" customWidth="1"/>
    <col min="16136" max="16136" width="8.85546875" style="711" bestFit="1" customWidth="1"/>
    <col min="16137" max="16137" width="15.42578125" style="711" customWidth="1"/>
    <col min="16138" max="16138" width="15.28515625" style="711" customWidth="1"/>
    <col min="16139" max="16384" width="11.42578125" style="711"/>
  </cols>
  <sheetData>
    <row r="1" spans="1:13" ht="50.25" customHeight="1">
      <c r="A1" s="1294"/>
      <c r="B1" s="1294"/>
      <c r="C1" s="1294"/>
      <c r="D1" s="1294"/>
      <c r="E1" s="1294"/>
      <c r="F1" s="1294"/>
      <c r="G1" s="1294"/>
      <c r="H1" s="1294"/>
      <c r="I1" s="1294"/>
      <c r="J1" s="1294"/>
      <c r="K1" s="710"/>
      <c r="M1" s="1295"/>
    </row>
    <row r="2" spans="1:13" ht="25.5" customHeight="1">
      <c r="A2" s="1294"/>
      <c r="B2" s="1294"/>
      <c r="C2" s="1294"/>
      <c r="D2" s="1294"/>
      <c r="E2" s="1294"/>
      <c r="F2" s="1294"/>
      <c r="G2" s="1294"/>
      <c r="H2" s="1294"/>
      <c r="I2" s="1294"/>
      <c r="J2" s="1294"/>
      <c r="K2" s="710"/>
      <c r="M2" s="1295"/>
    </row>
    <row r="3" spans="1:13">
      <c r="A3" s="712"/>
      <c r="B3" s="712"/>
      <c r="C3" s="712"/>
      <c r="D3" s="712"/>
      <c r="E3" s="712"/>
      <c r="F3" s="712"/>
      <c r="G3" s="712"/>
      <c r="H3" s="712"/>
      <c r="I3" s="712"/>
      <c r="J3" s="712"/>
      <c r="K3" s="712"/>
    </row>
    <row r="4" spans="1:13">
      <c r="A4" s="1296" t="s">
        <v>703</v>
      </c>
      <c r="B4" s="1297"/>
      <c r="C4" s="1297"/>
      <c r="D4" s="1297"/>
      <c r="E4" s="1297"/>
      <c r="F4" s="1297"/>
      <c r="G4" s="1297"/>
      <c r="H4" s="1297"/>
      <c r="I4" s="1297"/>
      <c r="J4" s="1297"/>
      <c r="K4" s="1297"/>
      <c r="L4" s="1298"/>
    </row>
    <row r="5" spans="1:13">
      <c r="A5" s="1299"/>
      <c r="B5" s="1300"/>
      <c r="C5" s="1300"/>
      <c r="D5" s="1300"/>
      <c r="E5" s="1300"/>
      <c r="F5" s="1300"/>
      <c r="G5" s="1300"/>
      <c r="H5" s="1300"/>
      <c r="I5" s="1300"/>
      <c r="J5" s="1300"/>
      <c r="K5" s="1300"/>
      <c r="L5" s="1301"/>
    </row>
    <row r="6" spans="1:13">
      <c r="A6" s="1302" t="s">
        <v>686</v>
      </c>
      <c r="B6" s="1303"/>
      <c r="C6" s="1303"/>
      <c r="D6" s="1303"/>
      <c r="E6" s="1303"/>
      <c r="F6" s="1303"/>
      <c r="G6" s="1303"/>
      <c r="H6" s="1303"/>
      <c r="I6" s="1303"/>
      <c r="J6" s="1303"/>
      <c r="K6" s="1303"/>
      <c r="L6" s="1304"/>
    </row>
    <row r="7" spans="1:13">
      <c r="A7" s="1305" t="s">
        <v>687</v>
      </c>
      <c r="B7" s="1306"/>
      <c r="C7" s="1306"/>
      <c r="D7" s="1306"/>
      <c r="E7" s="1306"/>
      <c r="F7" s="1306"/>
      <c r="G7" s="1306"/>
      <c r="H7" s="1306"/>
      <c r="I7" s="1306"/>
      <c r="J7" s="1306"/>
      <c r="K7" s="1306"/>
      <c r="L7" s="1307"/>
    </row>
    <row r="9" spans="1:13">
      <c r="A9" s="1308" t="s">
        <v>1</v>
      </c>
      <c r="B9" s="1308" t="s">
        <v>26</v>
      </c>
      <c r="C9" s="1308"/>
      <c r="D9" s="1311" t="s">
        <v>688</v>
      </c>
      <c r="E9" s="1311"/>
      <c r="F9" s="1311"/>
      <c r="G9" s="1311"/>
      <c r="H9" s="1311"/>
      <c r="I9" s="1311"/>
      <c r="J9" s="1311"/>
      <c r="K9" s="1311"/>
      <c r="L9" s="1312"/>
    </row>
    <row r="10" spans="1:13">
      <c r="A10" s="1309"/>
      <c r="B10" s="1310"/>
      <c r="C10" s="1310"/>
      <c r="D10" s="1313" t="s">
        <v>689</v>
      </c>
      <c r="E10" s="1313"/>
      <c r="F10" s="713"/>
      <c r="G10" s="1313" t="s">
        <v>690</v>
      </c>
      <c r="H10" s="1313"/>
      <c r="I10" s="713"/>
      <c r="J10" s="1313" t="s">
        <v>691</v>
      </c>
      <c r="K10" s="1313"/>
      <c r="L10" s="1314"/>
    </row>
    <row r="11" spans="1:13">
      <c r="A11" s="1309"/>
      <c r="B11" s="714" t="s">
        <v>692</v>
      </c>
      <c r="C11" s="714" t="s">
        <v>693</v>
      </c>
      <c r="D11" s="714" t="s">
        <v>692</v>
      </c>
      <c r="E11" s="714" t="s">
        <v>693</v>
      </c>
      <c r="F11" s="714" t="s">
        <v>694</v>
      </c>
      <c r="G11" s="714" t="s">
        <v>692</v>
      </c>
      <c r="H11" s="714" t="s">
        <v>693</v>
      </c>
      <c r="I11" s="714" t="s">
        <v>694</v>
      </c>
      <c r="J11" s="714" t="s">
        <v>692</v>
      </c>
      <c r="K11" s="715" t="s">
        <v>693</v>
      </c>
      <c r="L11" s="716" t="s">
        <v>694</v>
      </c>
    </row>
    <row r="12" spans="1:13" ht="15.75">
      <c r="A12" s="717" t="s">
        <v>695</v>
      </c>
      <c r="B12" s="718">
        <v>26939915.050000004</v>
      </c>
      <c r="C12" s="719">
        <v>1.3438142529776369</v>
      </c>
      <c r="D12" s="718">
        <v>6027.16</v>
      </c>
      <c r="E12" s="719">
        <v>28.939312813589201</v>
      </c>
      <c r="F12" s="720">
        <f>+D12/B12</f>
        <v>2.237260209920372E-4</v>
      </c>
      <c r="G12" s="718">
        <v>25498927.610000003</v>
      </c>
      <c r="H12" s="719">
        <v>1.3489996261470674</v>
      </c>
      <c r="I12" s="721">
        <f>+G12/B12</f>
        <v>0.94651106221658254</v>
      </c>
      <c r="J12" s="719">
        <v>1434960.26</v>
      </c>
      <c r="K12" s="719">
        <v>7.2101616118765062</v>
      </c>
      <c r="L12" s="722">
        <f>+J12/B12</f>
        <v>5.3265211020032517E-2</v>
      </c>
    </row>
    <row r="13" spans="1:13" ht="15.75">
      <c r="A13" s="723" t="s">
        <v>696</v>
      </c>
      <c r="B13" s="724">
        <v>29568205.620000001</v>
      </c>
      <c r="C13" s="725">
        <v>2.94</v>
      </c>
      <c r="D13" s="724">
        <v>102500.55</v>
      </c>
      <c r="E13" s="725">
        <v>84.59</v>
      </c>
      <c r="F13" s="726">
        <f>+D13/B13</f>
        <v>3.4665799919447395E-3</v>
      </c>
      <c r="G13" s="724">
        <v>27622452.940000001</v>
      </c>
      <c r="H13" s="725">
        <v>3.07</v>
      </c>
      <c r="I13" s="726">
        <f>+G13/B13</f>
        <v>0.93419442812979192</v>
      </c>
      <c r="J13" s="725">
        <v>1843252.13</v>
      </c>
      <c r="K13" s="725">
        <v>6.2</v>
      </c>
      <c r="L13" s="727">
        <f>+J13/B13</f>
        <v>6.233899187826332E-2</v>
      </c>
    </row>
    <row r="14" spans="1:13" ht="15.75">
      <c r="A14" s="728" t="s">
        <v>697</v>
      </c>
      <c r="B14" s="729">
        <v>37946429.609999999</v>
      </c>
      <c r="C14" s="730">
        <v>2.63</v>
      </c>
      <c r="D14" s="729">
        <v>687233.01</v>
      </c>
      <c r="E14" s="730">
        <v>27.71</v>
      </c>
      <c r="F14" s="731">
        <f>+D14/B14</f>
        <v>1.8110610591382064E-2</v>
      </c>
      <c r="G14" s="729">
        <v>34444292.780000001</v>
      </c>
      <c r="H14" s="730">
        <v>2.68</v>
      </c>
      <c r="I14" s="731">
        <f>+G14/B14</f>
        <v>0.90770839665302572</v>
      </c>
      <c r="J14" s="730">
        <v>2814903.82</v>
      </c>
      <c r="K14" s="730">
        <v>9.23</v>
      </c>
      <c r="L14" s="732">
        <f>+J14/B14</f>
        <v>7.4180992755592215E-2</v>
      </c>
    </row>
    <row r="15" spans="1:13">
      <c r="J15" s="733"/>
      <c r="K15" s="733"/>
      <c r="L15" s="734"/>
    </row>
    <row r="16" spans="1:13" s="738" customFormat="1" ht="21" customHeight="1">
      <c r="A16" s="735" t="s">
        <v>698</v>
      </c>
      <c r="B16" s="736"/>
      <c r="C16" s="736"/>
      <c r="D16" s="736"/>
      <c r="E16" s="736"/>
      <c r="F16" s="736"/>
      <c r="G16" s="736"/>
      <c r="H16" s="736"/>
      <c r="I16" s="736"/>
      <c r="J16" s="736"/>
      <c r="K16" s="736"/>
      <c r="L16" s="737"/>
    </row>
    <row r="17" spans="1:26" s="738" customFormat="1" ht="26.25" customHeight="1">
      <c r="A17" s="1288" t="s">
        <v>699</v>
      </c>
      <c r="B17" s="1289"/>
      <c r="C17" s="1289"/>
      <c r="D17" s="1289"/>
      <c r="E17" s="1289"/>
      <c r="F17" s="1289"/>
      <c r="G17" s="1289"/>
      <c r="H17" s="1289"/>
      <c r="I17" s="1289"/>
      <c r="J17" s="1289"/>
      <c r="K17" s="1289"/>
      <c r="L17" s="1290"/>
    </row>
    <row r="18" spans="1:26" ht="26.25" customHeight="1">
      <c r="A18" s="1291" t="s">
        <v>700</v>
      </c>
      <c r="B18" s="1292"/>
      <c r="C18" s="1292"/>
      <c r="D18" s="1292"/>
      <c r="E18" s="1292"/>
      <c r="F18" s="1292"/>
      <c r="G18" s="1292"/>
      <c r="H18" s="1292"/>
      <c r="I18" s="1292"/>
      <c r="J18" s="1292"/>
      <c r="K18" s="1292"/>
      <c r="L18" s="1293"/>
    </row>
    <row r="19" spans="1:26" ht="22.5" customHeight="1">
      <c r="A19" s="1291" t="s">
        <v>701</v>
      </c>
      <c r="B19" s="1292"/>
      <c r="C19" s="1292"/>
      <c r="D19" s="1292"/>
      <c r="E19" s="1292"/>
      <c r="F19" s="1292"/>
      <c r="G19" s="1292"/>
      <c r="H19" s="1292"/>
      <c r="I19" s="1292"/>
      <c r="J19" s="1292"/>
      <c r="K19" s="1292"/>
      <c r="L19" s="1293"/>
    </row>
    <row r="20" spans="1:26" s="744" customFormat="1" ht="12.75">
      <c r="A20" s="739" t="s">
        <v>702</v>
      </c>
      <c r="B20" s="740"/>
      <c r="C20" s="740"/>
      <c r="D20" s="741"/>
      <c r="E20" s="741"/>
      <c r="F20" s="741"/>
      <c r="G20" s="741"/>
      <c r="H20" s="741"/>
      <c r="I20" s="741"/>
      <c r="J20" s="741"/>
      <c r="K20" s="741"/>
      <c r="L20" s="742"/>
      <c r="M20" s="743"/>
      <c r="N20" s="743"/>
      <c r="O20" s="743"/>
      <c r="P20" s="743"/>
      <c r="Q20" s="743"/>
      <c r="R20" s="743"/>
      <c r="S20" s="743"/>
      <c r="T20" s="743"/>
      <c r="U20" s="743"/>
      <c r="V20" s="743"/>
      <c r="W20" s="743"/>
      <c r="X20" s="743"/>
      <c r="Y20" s="743"/>
      <c r="Z20" s="743"/>
    </row>
    <row r="21" spans="1:26">
      <c r="A21" s="745"/>
      <c r="L21" s="746"/>
    </row>
    <row r="22" spans="1:26">
      <c r="A22" s="747" t="s">
        <v>187</v>
      </c>
      <c r="B22" s="733"/>
      <c r="C22" s="733"/>
      <c r="D22" s="733"/>
      <c r="E22" s="733"/>
      <c r="F22" s="733"/>
      <c r="G22" s="733"/>
      <c r="H22" s="733"/>
      <c r="I22" s="733"/>
      <c r="J22" s="733"/>
      <c r="K22" s="733"/>
      <c r="L22" s="748"/>
    </row>
  </sheetData>
  <mergeCells count="14">
    <mergeCell ref="A17:L17"/>
    <mergeCell ref="A18:L18"/>
    <mergeCell ref="A19:L19"/>
    <mergeCell ref="A1:J2"/>
    <mergeCell ref="M1:M2"/>
    <mergeCell ref="A4:L5"/>
    <mergeCell ref="A6:L6"/>
    <mergeCell ref="A7:L7"/>
    <mergeCell ref="A9:A11"/>
    <mergeCell ref="B9:C10"/>
    <mergeCell ref="D9:L9"/>
    <mergeCell ref="D10:E10"/>
    <mergeCell ref="G10:H10"/>
    <mergeCell ref="J10:L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60"/>
  <sheetViews>
    <sheetView showGridLines="0" topLeftCell="A43" zoomScale="80" zoomScaleNormal="80" workbookViewId="0"/>
  </sheetViews>
  <sheetFormatPr baseColWidth="10" defaultRowHeight="12.75"/>
  <cols>
    <col min="1" max="1" width="11.42578125" style="562"/>
    <col min="2" max="2" width="30" style="562" bestFit="1" customWidth="1"/>
    <col min="3" max="3" width="16.28515625" style="562" customWidth="1"/>
    <col min="4" max="5" width="10.5703125" style="562" customWidth="1"/>
    <col min="6" max="6" width="15.140625" style="562" bestFit="1" customWidth="1"/>
    <col min="7" max="8" width="12.140625" style="562" customWidth="1"/>
    <col min="9" max="9" width="15.140625" style="562" bestFit="1" customWidth="1"/>
    <col min="10" max="11" width="13.7109375" style="562" customWidth="1"/>
    <col min="12" max="12" width="15.140625" style="562" bestFit="1" customWidth="1"/>
    <col min="13" max="14" width="12" style="562" customWidth="1"/>
    <col min="15" max="15" width="1.7109375" style="562" customWidth="1"/>
    <col min="16" max="16" width="15.140625" style="562" bestFit="1" customWidth="1"/>
    <col min="17" max="18" width="12.5703125" style="562" customWidth="1"/>
    <col min="19" max="19" width="15.140625" style="562" bestFit="1" customWidth="1"/>
    <col min="20" max="21" width="11.5703125" style="562" customWidth="1"/>
    <col min="22" max="22" width="15.140625" style="562" bestFit="1" customWidth="1"/>
    <col min="23" max="24" width="11.28515625" style="562" customWidth="1"/>
    <col min="25" max="25" width="16.5703125" style="562" customWidth="1"/>
    <col min="26" max="16384" width="11.42578125" style="562"/>
  </cols>
  <sheetData>
    <row r="1" spans="1:27" s="523" customFormat="1" ht="60" customHeight="1">
      <c r="B1" s="1328"/>
      <c r="C1" s="1328"/>
      <c r="D1" s="1328"/>
      <c r="E1" s="1328"/>
      <c r="F1" s="1328"/>
      <c r="G1" s="1328"/>
      <c r="H1" s="1328"/>
      <c r="Y1" s="524"/>
    </row>
    <row r="2" spans="1:27" s="523" customFormat="1" ht="15" customHeight="1">
      <c r="B2" s="1328"/>
      <c r="C2" s="1328"/>
      <c r="D2" s="1328"/>
      <c r="E2" s="1328"/>
      <c r="F2" s="1328"/>
      <c r="G2" s="1328"/>
      <c r="H2" s="1328"/>
    </row>
    <row r="3" spans="1:27" s="525" customFormat="1" ht="11.45" customHeight="1">
      <c r="B3" s="526"/>
      <c r="C3" s="526"/>
      <c r="D3" s="526"/>
      <c r="E3" s="526"/>
      <c r="F3" s="526"/>
      <c r="G3" s="526"/>
      <c r="H3" s="526"/>
    </row>
    <row r="4" spans="1:27" s="525" customFormat="1" ht="11.1" customHeight="1">
      <c r="A4" s="1329" t="s">
        <v>620</v>
      </c>
      <c r="B4" s="1330"/>
      <c r="C4" s="1330"/>
      <c r="D4" s="1330"/>
      <c r="E4" s="1330"/>
      <c r="F4" s="1330"/>
      <c r="G4" s="1330"/>
      <c r="H4" s="1330"/>
      <c r="I4" s="1330"/>
      <c r="J4" s="1330"/>
      <c r="K4" s="1330"/>
      <c r="L4" s="1330"/>
      <c r="M4" s="1330"/>
      <c r="N4" s="1330"/>
      <c r="O4" s="1330"/>
      <c r="P4" s="1330"/>
      <c r="Q4" s="1330"/>
      <c r="R4" s="1330"/>
      <c r="S4" s="1330"/>
      <c r="T4" s="1330"/>
      <c r="U4" s="1330"/>
      <c r="V4" s="1330"/>
      <c r="W4" s="1330"/>
      <c r="X4" s="1331"/>
    </row>
    <row r="5" spans="1:27" s="525" customFormat="1" ht="21" customHeight="1">
      <c r="A5" s="1332"/>
      <c r="B5" s="1333"/>
      <c r="C5" s="1333"/>
      <c r="D5" s="1333"/>
      <c r="E5" s="1333"/>
      <c r="F5" s="1333"/>
      <c r="G5" s="1333"/>
      <c r="H5" s="1333"/>
      <c r="I5" s="1333"/>
      <c r="J5" s="1333"/>
      <c r="K5" s="1333"/>
      <c r="L5" s="1333"/>
      <c r="M5" s="1333"/>
      <c r="N5" s="1333"/>
      <c r="O5" s="1333"/>
      <c r="P5" s="1333"/>
      <c r="Q5" s="1333"/>
      <c r="R5" s="1333"/>
      <c r="S5" s="1333"/>
      <c r="T5" s="1333"/>
      <c r="U5" s="1333"/>
      <c r="V5" s="1333"/>
      <c r="W5" s="1333"/>
      <c r="X5" s="1334"/>
    </row>
    <row r="6" spans="1:27" s="525" customFormat="1" ht="14.25" customHeight="1">
      <c r="A6" s="1335" t="s">
        <v>584</v>
      </c>
      <c r="B6" s="1336"/>
      <c r="C6" s="1336"/>
      <c r="D6" s="1336"/>
      <c r="E6" s="1336"/>
      <c r="F6" s="1336"/>
      <c r="G6" s="1336"/>
      <c r="H6" s="1336"/>
      <c r="I6" s="1336"/>
      <c r="J6" s="1336"/>
      <c r="K6" s="1336"/>
      <c r="L6" s="1336"/>
      <c r="M6" s="1336"/>
      <c r="N6" s="1336"/>
      <c r="O6" s="1336"/>
      <c r="P6" s="1336"/>
      <c r="Q6" s="1336"/>
      <c r="R6" s="1336"/>
      <c r="S6" s="1336"/>
      <c r="T6" s="1336"/>
      <c r="U6" s="1336"/>
      <c r="V6" s="1336"/>
      <c r="W6" s="1336"/>
      <c r="X6" s="1337"/>
    </row>
    <row r="7" spans="1:27" s="525" customFormat="1" ht="14.25" customHeight="1">
      <c r="A7" s="1338" t="s">
        <v>515</v>
      </c>
      <c r="B7" s="1339"/>
      <c r="C7" s="1339"/>
      <c r="D7" s="1339"/>
      <c r="E7" s="1339"/>
      <c r="F7" s="1339"/>
      <c r="G7" s="1339"/>
      <c r="H7" s="1339"/>
      <c r="I7" s="1339"/>
      <c r="J7" s="1339"/>
      <c r="K7" s="1339"/>
      <c r="L7" s="1339"/>
      <c r="M7" s="1339"/>
      <c r="N7" s="1339"/>
      <c r="O7" s="1339"/>
      <c r="P7" s="1339"/>
      <c r="Q7" s="1339"/>
      <c r="R7" s="1339"/>
      <c r="S7" s="1339"/>
      <c r="T7" s="1339"/>
      <c r="U7" s="1339"/>
      <c r="V7" s="1339"/>
      <c r="W7" s="1339"/>
      <c r="X7" s="1340"/>
    </row>
    <row r="8" spans="1:27" s="527" customFormat="1" ht="14.25" customHeight="1">
      <c r="B8" s="528"/>
      <c r="I8" s="1341"/>
      <c r="J8" s="1341"/>
      <c r="K8" s="1341"/>
      <c r="L8" s="1341"/>
      <c r="M8" s="1341"/>
      <c r="N8" s="1341"/>
      <c r="O8" s="1341"/>
      <c r="P8" s="1341"/>
      <c r="Q8" s="1341"/>
      <c r="R8" s="1341"/>
      <c r="S8" s="1341"/>
      <c r="T8" s="1341"/>
      <c r="U8" s="1341"/>
      <c r="V8" s="1341"/>
      <c r="W8" s="1341"/>
      <c r="X8" s="1341"/>
    </row>
    <row r="9" spans="1:27" s="530" customFormat="1" ht="17.25" customHeight="1">
      <c r="A9" s="1324" t="s">
        <v>516</v>
      </c>
      <c r="B9" s="1325" t="s">
        <v>413</v>
      </c>
      <c r="C9" s="1325" t="s">
        <v>517</v>
      </c>
      <c r="D9" s="1325"/>
      <c r="E9" s="1325"/>
      <c r="F9" s="1322" t="s">
        <v>585</v>
      </c>
      <c r="G9" s="1322"/>
      <c r="H9" s="1322"/>
      <c r="I9" s="1322"/>
      <c r="J9" s="1322"/>
      <c r="K9" s="1322"/>
      <c r="L9" s="1322"/>
      <c r="M9" s="1322"/>
      <c r="N9" s="1322"/>
      <c r="O9" s="529"/>
      <c r="P9" s="1322" t="s">
        <v>586</v>
      </c>
      <c r="Q9" s="1322"/>
      <c r="R9" s="1322"/>
      <c r="S9" s="1322"/>
      <c r="T9" s="1322"/>
      <c r="U9" s="1322"/>
      <c r="V9" s="1322"/>
      <c r="W9" s="1322"/>
      <c r="X9" s="1327"/>
    </row>
    <row r="10" spans="1:27" s="530" customFormat="1" ht="28.5" customHeight="1">
      <c r="A10" s="1324"/>
      <c r="B10" s="1326"/>
      <c r="C10" s="1326"/>
      <c r="D10" s="1326"/>
      <c r="E10" s="1326"/>
      <c r="F10" s="1320" t="s">
        <v>587</v>
      </c>
      <c r="G10" s="1320"/>
      <c r="H10" s="1320"/>
      <c r="I10" s="1320" t="s">
        <v>588</v>
      </c>
      <c r="J10" s="1320"/>
      <c r="K10" s="1320"/>
      <c r="L10" s="1320" t="s">
        <v>589</v>
      </c>
      <c r="M10" s="1320"/>
      <c r="N10" s="1320"/>
      <c r="O10" s="531"/>
      <c r="P10" s="1321" t="s">
        <v>590</v>
      </c>
      <c r="Q10" s="1321"/>
      <c r="R10" s="1321"/>
      <c r="S10" s="1322" t="s">
        <v>591</v>
      </c>
      <c r="T10" s="1322"/>
      <c r="U10" s="1322"/>
      <c r="V10" s="1321" t="s">
        <v>592</v>
      </c>
      <c r="W10" s="1321"/>
      <c r="X10" s="1323"/>
      <c r="Y10" s="1315"/>
      <c r="Z10" s="1316"/>
      <c r="AA10" s="1316"/>
    </row>
    <row r="11" spans="1:27" s="530" customFormat="1" ht="15.75">
      <c r="A11" s="1324"/>
      <c r="B11" s="532" t="s">
        <v>530</v>
      </c>
      <c r="C11" s="533" t="s">
        <v>531</v>
      </c>
      <c r="D11" s="533" t="s">
        <v>532</v>
      </c>
      <c r="E11" s="533" t="s">
        <v>533</v>
      </c>
      <c r="F11" s="533" t="s">
        <v>531</v>
      </c>
      <c r="G11" s="533" t="s">
        <v>532</v>
      </c>
      <c r="H11" s="533" t="s">
        <v>533</v>
      </c>
      <c r="I11" s="533" t="s">
        <v>531</v>
      </c>
      <c r="J11" s="533" t="s">
        <v>532</v>
      </c>
      <c r="K11" s="533" t="s">
        <v>533</v>
      </c>
      <c r="L11" s="533" t="s">
        <v>531</v>
      </c>
      <c r="M11" s="533" t="s">
        <v>532</v>
      </c>
      <c r="N11" s="533" t="s">
        <v>533</v>
      </c>
      <c r="O11" s="534"/>
      <c r="P11" s="533" t="s">
        <v>531</v>
      </c>
      <c r="Q11" s="533" t="s">
        <v>532</v>
      </c>
      <c r="R11" s="533" t="s">
        <v>533</v>
      </c>
      <c r="S11" s="533" t="s">
        <v>531</v>
      </c>
      <c r="T11" s="533" t="s">
        <v>532</v>
      </c>
      <c r="U11" s="533" t="s">
        <v>533</v>
      </c>
      <c r="V11" s="533" t="s">
        <v>531</v>
      </c>
      <c r="W11" s="533" t="s">
        <v>532</v>
      </c>
      <c r="X11" s="535" t="s">
        <v>533</v>
      </c>
    </row>
    <row r="12" spans="1:27" s="530" customFormat="1" ht="14.25">
      <c r="A12" s="536"/>
      <c r="B12" s="537" t="s">
        <v>534</v>
      </c>
      <c r="C12" s="538">
        <v>2020661.7619950001</v>
      </c>
      <c r="D12" s="539">
        <v>1.3430219999999999</v>
      </c>
      <c r="E12" s="540">
        <v>53190.33</v>
      </c>
      <c r="F12" s="541">
        <v>1906542.8669149999</v>
      </c>
      <c r="G12" s="542">
        <v>1.4694199999999999</v>
      </c>
      <c r="H12" s="541">
        <v>54909.64</v>
      </c>
      <c r="I12" s="541">
        <v>4374.9101360000004</v>
      </c>
      <c r="J12" s="539">
        <v>21.088244</v>
      </c>
      <c r="K12" s="541">
        <v>1808.28</v>
      </c>
      <c r="L12" s="541">
        <v>109743.984944</v>
      </c>
      <c r="M12" s="539">
        <v>7.1356020000000004</v>
      </c>
      <c r="N12" s="541">
        <v>15348.55</v>
      </c>
      <c r="O12" s="543"/>
      <c r="P12" s="541">
        <v>16996.161608999999</v>
      </c>
      <c r="Q12" s="539">
        <v>7.5710360000000003</v>
      </c>
      <c r="R12" s="541">
        <v>2522.1</v>
      </c>
      <c r="S12" s="541">
        <v>94054.624708000003</v>
      </c>
      <c r="T12" s="539">
        <v>8.2380840000000006</v>
      </c>
      <c r="U12" s="541">
        <v>15186.67</v>
      </c>
      <c r="V12" s="541">
        <v>2480.569168</v>
      </c>
      <c r="W12" s="539">
        <v>16.391355000000001</v>
      </c>
      <c r="X12" s="623">
        <v>796.93</v>
      </c>
    </row>
    <row r="13" spans="1:27" s="530" customFormat="1" ht="14.25">
      <c r="A13" s="536"/>
      <c r="B13" s="545" t="s">
        <v>535</v>
      </c>
      <c r="C13" s="538">
        <v>1230164.985236</v>
      </c>
      <c r="D13" s="546">
        <v>1.1756359999999999</v>
      </c>
      <c r="E13" s="547">
        <v>28346.03</v>
      </c>
      <c r="F13" s="548">
        <v>1164983.941749</v>
      </c>
      <c r="G13" s="549">
        <v>1.2456419999999999</v>
      </c>
      <c r="H13" s="548">
        <v>28442.59</v>
      </c>
      <c r="I13" s="548">
        <v>1906.1363329999999</v>
      </c>
      <c r="J13" s="550">
        <v>29.293251999999999</v>
      </c>
      <c r="K13" s="548">
        <v>1094.4000000000001</v>
      </c>
      <c r="L13" s="548">
        <v>63274.907154</v>
      </c>
      <c r="M13" s="550">
        <v>5.0303990000000001</v>
      </c>
      <c r="N13" s="548">
        <v>6238.64</v>
      </c>
      <c r="O13" s="551"/>
      <c r="P13" s="548">
        <v>8645.0046170000005</v>
      </c>
      <c r="Q13" s="550">
        <v>9.2597520000000006</v>
      </c>
      <c r="R13" s="548">
        <v>1568.99</v>
      </c>
      <c r="S13" s="548">
        <v>54932.396809999998</v>
      </c>
      <c r="T13" s="550">
        <v>5.640612</v>
      </c>
      <c r="U13" s="548">
        <v>6073.11</v>
      </c>
      <c r="V13" s="548">
        <v>2192.7450800000001</v>
      </c>
      <c r="W13" s="550">
        <v>17.935051999999999</v>
      </c>
      <c r="X13" s="624">
        <v>770.81</v>
      </c>
    </row>
    <row r="14" spans="1:27" ht="14.25">
      <c r="A14" s="553" t="s">
        <v>536</v>
      </c>
      <c r="B14" s="554" t="s">
        <v>272</v>
      </c>
      <c r="C14" s="555">
        <v>151465.14706399999</v>
      </c>
      <c r="D14" s="556">
        <v>4.354082</v>
      </c>
      <c r="E14" s="557">
        <v>12926.04</v>
      </c>
      <c r="F14" s="558">
        <v>142953.863877</v>
      </c>
      <c r="G14" s="559">
        <v>4.4487249999999996</v>
      </c>
      <c r="H14" s="558">
        <v>12464.86</v>
      </c>
      <c r="I14" s="558">
        <v>394.49298099999999</v>
      </c>
      <c r="J14" s="556">
        <v>57.651041999999997</v>
      </c>
      <c r="K14" s="558">
        <v>445.76</v>
      </c>
      <c r="L14" s="558">
        <v>8116.7902059999997</v>
      </c>
      <c r="M14" s="556">
        <v>11.113137999999999</v>
      </c>
      <c r="N14" s="558">
        <v>1767.98</v>
      </c>
      <c r="O14" s="560"/>
      <c r="P14" s="558">
        <v>1212.3321539999999</v>
      </c>
      <c r="Q14" s="556">
        <v>25.596757</v>
      </c>
      <c r="R14" s="558">
        <v>608.22</v>
      </c>
      <c r="S14" s="558">
        <v>7136.1068640000003</v>
      </c>
      <c r="T14" s="556">
        <v>12.145407000000001</v>
      </c>
      <c r="U14" s="558">
        <v>1698.75</v>
      </c>
      <c r="V14" s="558">
        <v>116.32026500000001</v>
      </c>
      <c r="W14" s="556">
        <v>37.473748000000001</v>
      </c>
      <c r="X14" s="625">
        <v>85.44</v>
      </c>
    </row>
    <row r="15" spans="1:27" ht="14.25">
      <c r="A15" s="563" t="s">
        <v>537</v>
      </c>
      <c r="B15" s="564" t="s">
        <v>490</v>
      </c>
      <c r="C15" s="565">
        <v>376611.45465700002</v>
      </c>
      <c r="D15" s="566">
        <v>2.1307610000000001</v>
      </c>
      <c r="E15" s="567">
        <v>15728.39</v>
      </c>
      <c r="F15" s="568">
        <v>374924.90847700002</v>
      </c>
      <c r="G15" s="569">
        <v>2.1365859999999999</v>
      </c>
      <c r="H15" s="568">
        <v>15700.76</v>
      </c>
      <c r="I15" s="568">
        <v>12.856963</v>
      </c>
      <c r="J15" s="566">
        <v>92.998110999999994</v>
      </c>
      <c r="K15" s="568">
        <v>23.44</v>
      </c>
      <c r="L15" s="568">
        <v>1673.6892170000001</v>
      </c>
      <c r="M15" s="566">
        <v>21.639306999999999</v>
      </c>
      <c r="N15" s="568">
        <v>709.86</v>
      </c>
      <c r="O15" s="570"/>
      <c r="P15" s="568">
        <v>550.42009099999996</v>
      </c>
      <c r="Q15" s="566">
        <v>24.266798999999999</v>
      </c>
      <c r="R15" s="568">
        <v>261.8</v>
      </c>
      <c r="S15" s="568">
        <v>1116.3694310000001</v>
      </c>
      <c r="T15" s="566">
        <v>30.299323000000001</v>
      </c>
      <c r="U15" s="568">
        <v>662.97</v>
      </c>
      <c r="V15" s="568">
        <v>37.488188000000001</v>
      </c>
      <c r="W15" s="566">
        <v>68.399445</v>
      </c>
      <c r="X15" s="626">
        <v>50.26</v>
      </c>
    </row>
    <row r="16" spans="1:27" ht="14.25">
      <c r="A16" s="553" t="s">
        <v>538</v>
      </c>
      <c r="B16" s="554" t="s">
        <v>491</v>
      </c>
      <c r="C16" s="555">
        <v>36727.930905000001</v>
      </c>
      <c r="D16" s="556">
        <v>6.3327780000000002</v>
      </c>
      <c r="E16" s="557">
        <v>4558.76</v>
      </c>
      <c r="F16" s="558">
        <v>25366.141609999999</v>
      </c>
      <c r="G16" s="559">
        <v>7.5333240000000004</v>
      </c>
      <c r="H16" s="558">
        <v>3745.39</v>
      </c>
      <c r="I16" s="558">
        <v>0</v>
      </c>
      <c r="J16" s="556">
        <v>0</v>
      </c>
      <c r="K16" s="558">
        <v>0</v>
      </c>
      <c r="L16" s="558">
        <v>11361.789294</v>
      </c>
      <c r="M16" s="556">
        <v>10.524100000000001</v>
      </c>
      <c r="N16" s="558">
        <v>2343.62</v>
      </c>
      <c r="O16" s="560"/>
      <c r="P16" s="558">
        <v>62.260705999999999</v>
      </c>
      <c r="Q16" s="556">
        <v>92.132624000000007</v>
      </c>
      <c r="R16" s="558">
        <v>112.43</v>
      </c>
      <c r="S16" s="558">
        <v>10906.313647000001</v>
      </c>
      <c r="T16" s="556">
        <v>10.879073</v>
      </c>
      <c r="U16" s="558">
        <v>2325.5500000000002</v>
      </c>
      <c r="V16" s="558">
        <v>495.68254200000001</v>
      </c>
      <c r="W16" s="556">
        <v>45.594706000000002</v>
      </c>
      <c r="X16" s="625">
        <v>442.97</v>
      </c>
    </row>
    <row r="17" spans="1:24" ht="14.25">
      <c r="A17" s="563" t="s">
        <v>539</v>
      </c>
      <c r="B17" s="564" t="s">
        <v>496</v>
      </c>
      <c r="C17" s="565">
        <v>257035.19760000001</v>
      </c>
      <c r="D17" s="566">
        <v>2.487466</v>
      </c>
      <c r="E17" s="567">
        <v>12531.58</v>
      </c>
      <c r="F17" s="568">
        <v>240216.14553800001</v>
      </c>
      <c r="G17" s="569">
        <v>2.6885690000000002</v>
      </c>
      <c r="H17" s="568">
        <v>12658.42</v>
      </c>
      <c r="I17" s="568">
        <v>0</v>
      </c>
      <c r="J17" s="566">
        <v>0</v>
      </c>
      <c r="K17" s="568">
        <v>0</v>
      </c>
      <c r="L17" s="568">
        <v>16819.052061999999</v>
      </c>
      <c r="M17" s="566">
        <v>11.449909</v>
      </c>
      <c r="N17" s="568">
        <v>3774.5</v>
      </c>
      <c r="O17" s="570"/>
      <c r="P17" s="568">
        <v>4426.8811539999997</v>
      </c>
      <c r="Q17" s="566">
        <v>13.667047999999999</v>
      </c>
      <c r="R17" s="568">
        <v>1185.8499999999999</v>
      </c>
      <c r="S17" s="568">
        <v>13102.168481000001</v>
      </c>
      <c r="T17" s="566">
        <v>14.103204</v>
      </c>
      <c r="U17" s="568">
        <v>3621.74</v>
      </c>
      <c r="V17" s="568">
        <v>555.02213200000006</v>
      </c>
      <c r="W17" s="566">
        <v>34.932237999999998</v>
      </c>
      <c r="X17" s="626">
        <v>380.01</v>
      </c>
    </row>
    <row r="18" spans="1:24" ht="14.25">
      <c r="A18" s="553" t="s">
        <v>540</v>
      </c>
      <c r="B18" s="554" t="s">
        <v>500</v>
      </c>
      <c r="C18" s="555">
        <v>91188.157131</v>
      </c>
      <c r="D18" s="556">
        <v>3.6692589999999998</v>
      </c>
      <c r="E18" s="557">
        <v>6558.02</v>
      </c>
      <c r="F18" s="558">
        <v>83849.995389999996</v>
      </c>
      <c r="G18" s="559">
        <v>4.0688149999999998</v>
      </c>
      <c r="H18" s="558">
        <v>6686.93</v>
      </c>
      <c r="I18" s="558">
        <v>0</v>
      </c>
      <c r="J18" s="556">
        <v>0</v>
      </c>
      <c r="K18" s="558">
        <v>0</v>
      </c>
      <c r="L18" s="558">
        <v>7338.1617420000002</v>
      </c>
      <c r="M18" s="556">
        <v>12.831809</v>
      </c>
      <c r="N18" s="558">
        <v>1845.57</v>
      </c>
      <c r="O18" s="560"/>
      <c r="P18" s="558">
        <v>439.19457999999997</v>
      </c>
      <c r="Q18" s="556">
        <v>37.126578000000002</v>
      </c>
      <c r="R18" s="558">
        <v>319.58999999999997</v>
      </c>
      <c r="S18" s="558">
        <v>7068.2412299999996</v>
      </c>
      <c r="T18" s="556">
        <v>13.263040999999999</v>
      </c>
      <c r="U18" s="558">
        <v>1837.43</v>
      </c>
      <c r="V18" s="558">
        <v>61.019571999999997</v>
      </c>
      <c r="W18" s="556">
        <v>59.389274999999998</v>
      </c>
      <c r="X18" s="625">
        <v>71.03</v>
      </c>
    </row>
    <row r="19" spans="1:24" ht="14.25">
      <c r="A19" s="563" t="s">
        <v>541</v>
      </c>
      <c r="B19" s="564" t="s">
        <v>542</v>
      </c>
      <c r="C19" s="565">
        <v>54565.476127000002</v>
      </c>
      <c r="D19" s="566">
        <v>5.4017499999999998</v>
      </c>
      <c r="E19" s="567">
        <v>5777.08</v>
      </c>
      <c r="F19" s="568">
        <v>51241.430223000003</v>
      </c>
      <c r="G19" s="569">
        <v>5.7769599999999999</v>
      </c>
      <c r="H19" s="568">
        <v>5801.99</v>
      </c>
      <c r="I19" s="568">
        <v>522.59642699999995</v>
      </c>
      <c r="J19" s="566">
        <v>73.910415999999998</v>
      </c>
      <c r="K19" s="568">
        <v>757.06</v>
      </c>
      <c r="L19" s="568">
        <v>2801.4494770000001</v>
      </c>
      <c r="M19" s="566">
        <v>17.293699</v>
      </c>
      <c r="N19" s="568">
        <v>949.57</v>
      </c>
      <c r="O19" s="570"/>
      <c r="P19" s="568">
        <v>483.04462599999999</v>
      </c>
      <c r="Q19" s="566">
        <v>27.601213999999999</v>
      </c>
      <c r="R19" s="568">
        <v>261.32</v>
      </c>
      <c r="S19" s="568">
        <v>2248.0020469999999</v>
      </c>
      <c r="T19" s="566">
        <v>20.839427000000001</v>
      </c>
      <c r="U19" s="568">
        <v>918.2</v>
      </c>
      <c r="V19" s="568">
        <v>365.18322799999999</v>
      </c>
      <c r="W19" s="566">
        <v>38.336247999999998</v>
      </c>
      <c r="X19" s="626">
        <v>274.39999999999998</v>
      </c>
    </row>
    <row r="20" spans="1:24" ht="14.25">
      <c r="A20" s="553" t="s">
        <v>543</v>
      </c>
      <c r="B20" s="554" t="s">
        <v>507</v>
      </c>
      <c r="C20" s="555">
        <v>12300.932708</v>
      </c>
      <c r="D20" s="556">
        <v>7.7835419999999997</v>
      </c>
      <c r="E20" s="557">
        <v>1876.6</v>
      </c>
      <c r="F20" s="558">
        <v>11644.082334999999</v>
      </c>
      <c r="G20" s="559">
        <v>8.1702200000000005</v>
      </c>
      <c r="H20" s="558">
        <v>1864.64</v>
      </c>
      <c r="I20" s="558">
        <v>0</v>
      </c>
      <c r="J20" s="556">
        <v>0</v>
      </c>
      <c r="K20" s="558">
        <v>0</v>
      </c>
      <c r="L20" s="558">
        <v>656.85037299999999</v>
      </c>
      <c r="M20" s="556">
        <v>31.230263999999998</v>
      </c>
      <c r="N20" s="558">
        <v>402.07</v>
      </c>
      <c r="O20" s="560"/>
      <c r="P20" s="558">
        <v>52.425612000000001</v>
      </c>
      <c r="Q20" s="556">
        <v>75.510632999999999</v>
      </c>
      <c r="R20" s="558">
        <v>77.59</v>
      </c>
      <c r="S20" s="558">
        <v>643.42322799999999</v>
      </c>
      <c r="T20" s="556">
        <v>31.82009</v>
      </c>
      <c r="U20" s="558">
        <v>401.29</v>
      </c>
      <c r="V20" s="558">
        <v>19.499233</v>
      </c>
      <c r="W20" s="556">
        <v>96.076892000000001</v>
      </c>
      <c r="X20" s="625">
        <v>36.72</v>
      </c>
    </row>
    <row r="21" spans="1:24" ht="14.25">
      <c r="A21" s="563" t="s">
        <v>544</v>
      </c>
      <c r="B21" s="564" t="s">
        <v>276</v>
      </c>
      <c r="C21" s="565">
        <v>29166.523250999999</v>
      </c>
      <c r="D21" s="566">
        <v>4.7626970000000002</v>
      </c>
      <c r="E21" s="567">
        <v>2722.66</v>
      </c>
      <c r="F21" s="568">
        <v>26410.019816</v>
      </c>
      <c r="G21" s="569">
        <v>5.3424839999999998</v>
      </c>
      <c r="H21" s="568">
        <v>2765.46</v>
      </c>
      <c r="I21" s="568">
        <v>0</v>
      </c>
      <c r="J21" s="566">
        <v>0</v>
      </c>
      <c r="K21" s="568">
        <v>0</v>
      </c>
      <c r="L21" s="568">
        <v>2756.5034350000001</v>
      </c>
      <c r="M21" s="566">
        <v>18.083487999999999</v>
      </c>
      <c r="N21" s="568">
        <v>977.01</v>
      </c>
      <c r="O21" s="570"/>
      <c r="P21" s="568">
        <v>56.588799000000002</v>
      </c>
      <c r="Q21" s="566">
        <v>60.184480999999998</v>
      </c>
      <c r="R21" s="568">
        <v>66.75</v>
      </c>
      <c r="S21" s="568">
        <v>2699.0146359999999</v>
      </c>
      <c r="T21" s="566">
        <v>18.460076000000001</v>
      </c>
      <c r="U21" s="568">
        <v>976.55</v>
      </c>
      <c r="V21" s="568">
        <v>25.591426999999999</v>
      </c>
      <c r="W21" s="566">
        <v>93.721936999999997</v>
      </c>
      <c r="X21" s="626">
        <v>47.01</v>
      </c>
    </row>
    <row r="22" spans="1:24" ht="14.25">
      <c r="A22" s="553" t="s">
        <v>545</v>
      </c>
      <c r="B22" s="554" t="s">
        <v>508</v>
      </c>
      <c r="C22" s="555">
        <v>106902.176299</v>
      </c>
      <c r="D22" s="556">
        <v>2.7668780000000002</v>
      </c>
      <c r="E22" s="557">
        <v>5797.39</v>
      </c>
      <c r="F22" s="558">
        <v>98225.693037999998</v>
      </c>
      <c r="G22" s="559">
        <v>3.0554969999999999</v>
      </c>
      <c r="H22" s="558">
        <v>5882.51</v>
      </c>
      <c r="I22" s="558">
        <v>976.18996100000004</v>
      </c>
      <c r="J22" s="556">
        <v>34.085856999999997</v>
      </c>
      <c r="K22" s="558">
        <v>652.17999999999995</v>
      </c>
      <c r="L22" s="558">
        <v>7700.2933000000003</v>
      </c>
      <c r="M22" s="556">
        <v>12.450298</v>
      </c>
      <c r="N22" s="558">
        <v>1879.07</v>
      </c>
      <c r="O22" s="560"/>
      <c r="P22" s="558">
        <v>1183.259143</v>
      </c>
      <c r="Q22" s="556">
        <v>26.786573000000001</v>
      </c>
      <c r="R22" s="558">
        <v>621.23</v>
      </c>
      <c r="S22" s="558">
        <v>6221.9584580000001</v>
      </c>
      <c r="T22" s="556">
        <v>14.640133000000001</v>
      </c>
      <c r="U22" s="558">
        <v>1785.37</v>
      </c>
      <c r="V22" s="558">
        <v>424.479263</v>
      </c>
      <c r="W22" s="556">
        <v>45.557521999999999</v>
      </c>
      <c r="X22" s="625">
        <v>379.03</v>
      </c>
    </row>
    <row r="23" spans="1:24" ht="14.25">
      <c r="A23" s="572" t="s">
        <v>546</v>
      </c>
      <c r="B23" s="573" t="s">
        <v>510</v>
      </c>
      <c r="C23" s="574">
        <v>114201.98949399999</v>
      </c>
      <c r="D23" s="575">
        <v>4.2449579999999996</v>
      </c>
      <c r="E23" s="576">
        <v>9501.74</v>
      </c>
      <c r="F23" s="577">
        <v>110151.661446</v>
      </c>
      <c r="G23" s="578">
        <v>4.8296489999999999</v>
      </c>
      <c r="H23" s="577">
        <v>10427.08</v>
      </c>
      <c r="I23" s="577">
        <v>0</v>
      </c>
      <c r="J23" s="575">
        <v>0</v>
      </c>
      <c r="K23" s="577">
        <v>0</v>
      </c>
      <c r="L23" s="577">
        <v>4050.3280479999999</v>
      </c>
      <c r="M23" s="575">
        <v>32.353026</v>
      </c>
      <c r="N23" s="577">
        <v>2568.39</v>
      </c>
      <c r="O23" s="570"/>
      <c r="P23" s="577">
        <v>178.59775400000001</v>
      </c>
      <c r="Q23" s="575">
        <v>55.362551000000003</v>
      </c>
      <c r="R23" s="577">
        <v>193.8</v>
      </c>
      <c r="S23" s="577">
        <v>3790.7987870000002</v>
      </c>
      <c r="T23" s="575">
        <v>34.342078000000001</v>
      </c>
      <c r="U23" s="577">
        <v>2551.6</v>
      </c>
      <c r="V23" s="577">
        <v>92.459231000000003</v>
      </c>
      <c r="W23" s="575">
        <v>70.091707</v>
      </c>
      <c r="X23" s="627">
        <v>127.02</v>
      </c>
    </row>
    <row r="24" spans="1:24" s="530" customFormat="1" ht="14.25">
      <c r="A24" s="580"/>
      <c r="B24" s="545" t="s">
        <v>547</v>
      </c>
      <c r="C24" s="581">
        <v>167096.21436899999</v>
      </c>
      <c r="D24" s="546">
        <v>2.9798260000000001</v>
      </c>
      <c r="E24" s="582">
        <v>9759.19</v>
      </c>
      <c r="F24" s="583">
        <v>163788.86420000001</v>
      </c>
      <c r="G24" s="584">
        <v>3.0308630000000001</v>
      </c>
      <c r="H24" s="583">
        <v>9729.86</v>
      </c>
      <c r="I24" s="583">
        <v>16.895651000000001</v>
      </c>
      <c r="J24" s="546">
        <v>73.575027000000006</v>
      </c>
      <c r="K24" s="583">
        <v>24.36</v>
      </c>
      <c r="L24" s="583">
        <v>3290.4545170000001</v>
      </c>
      <c r="M24" s="546">
        <v>15.305379</v>
      </c>
      <c r="N24" s="583">
        <v>987.09</v>
      </c>
      <c r="O24" s="551"/>
      <c r="P24" s="583">
        <v>2487.7302279999999</v>
      </c>
      <c r="Q24" s="546">
        <v>19.064477</v>
      </c>
      <c r="R24" s="583">
        <v>929.57</v>
      </c>
      <c r="S24" s="583">
        <v>891.67945999999995</v>
      </c>
      <c r="T24" s="546">
        <v>20.106950000000001</v>
      </c>
      <c r="U24" s="583">
        <v>351.41</v>
      </c>
      <c r="V24" s="583">
        <v>1</v>
      </c>
      <c r="W24" s="546">
        <v>0</v>
      </c>
      <c r="X24" s="628">
        <v>0</v>
      </c>
    </row>
    <row r="25" spans="1:24" ht="14.25">
      <c r="A25" s="553" t="s">
        <v>548</v>
      </c>
      <c r="B25" s="586" t="s">
        <v>273</v>
      </c>
      <c r="C25" s="555">
        <v>9775.5097470000001</v>
      </c>
      <c r="D25" s="587">
        <v>12.661104</v>
      </c>
      <c r="E25" s="557">
        <v>2425.87</v>
      </c>
      <c r="F25" s="588">
        <v>9411.7213310000006</v>
      </c>
      <c r="G25" s="559">
        <v>13.185437</v>
      </c>
      <c r="H25" s="588">
        <v>2432.31</v>
      </c>
      <c r="I25" s="588">
        <v>0</v>
      </c>
      <c r="J25" s="587">
        <v>0</v>
      </c>
      <c r="K25" s="588">
        <v>0</v>
      </c>
      <c r="L25" s="588">
        <v>363.78841599999998</v>
      </c>
      <c r="M25" s="587">
        <v>30.0122</v>
      </c>
      <c r="N25" s="588">
        <v>213.99</v>
      </c>
      <c r="O25" s="589"/>
      <c r="P25" s="588">
        <v>337.808987</v>
      </c>
      <c r="Q25" s="587">
        <v>32.333036999999997</v>
      </c>
      <c r="R25" s="588">
        <v>214.08</v>
      </c>
      <c r="S25" s="588">
        <v>26.955745</v>
      </c>
      <c r="T25" s="587">
        <v>63.233254000000002</v>
      </c>
      <c r="U25" s="588">
        <v>33.409999999999997</v>
      </c>
      <c r="V25" s="588">
        <v>1</v>
      </c>
      <c r="W25" s="587">
        <v>0</v>
      </c>
      <c r="X25" s="625">
        <v>0</v>
      </c>
    </row>
    <row r="26" spans="1:24" ht="14.25">
      <c r="A26" s="591" t="s">
        <v>549</v>
      </c>
      <c r="B26" s="592" t="s">
        <v>550</v>
      </c>
      <c r="C26" s="565">
        <v>1135.683074</v>
      </c>
      <c r="D26" s="593">
        <v>15.071217000000001</v>
      </c>
      <c r="E26" s="567">
        <v>335.48</v>
      </c>
      <c r="F26" s="594">
        <v>1105.1310249999999</v>
      </c>
      <c r="G26" s="569">
        <v>14.152563000000001</v>
      </c>
      <c r="H26" s="594">
        <v>306.55</v>
      </c>
      <c r="I26" s="594">
        <v>0</v>
      </c>
      <c r="J26" s="593">
        <v>0</v>
      </c>
      <c r="K26" s="594">
        <v>0</v>
      </c>
      <c r="L26" s="594">
        <v>30.552047999999999</v>
      </c>
      <c r="M26" s="593">
        <v>64.860985999999997</v>
      </c>
      <c r="N26" s="594">
        <v>38.840000000000003</v>
      </c>
      <c r="O26" s="589"/>
      <c r="P26" s="594">
        <v>0</v>
      </c>
      <c r="Q26" s="593">
        <v>0</v>
      </c>
      <c r="R26" s="594">
        <v>0</v>
      </c>
      <c r="S26" s="594">
        <v>30.552047999999999</v>
      </c>
      <c r="T26" s="593">
        <v>64.860985999999997</v>
      </c>
      <c r="U26" s="594">
        <v>38.840000000000003</v>
      </c>
      <c r="V26" s="594">
        <v>0</v>
      </c>
      <c r="W26" s="593">
        <v>0</v>
      </c>
      <c r="X26" s="626">
        <v>0</v>
      </c>
    </row>
    <row r="27" spans="1:24" ht="14.25">
      <c r="A27" s="553" t="s">
        <v>551</v>
      </c>
      <c r="B27" s="586" t="s">
        <v>552</v>
      </c>
      <c r="C27" s="555">
        <v>18731.921441999999</v>
      </c>
      <c r="D27" s="587">
        <v>6.0217409999999996</v>
      </c>
      <c r="E27" s="557">
        <v>2210.86</v>
      </c>
      <c r="F27" s="588">
        <v>17937.048573</v>
      </c>
      <c r="G27" s="559">
        <v>5.8681520000000003</v>
      </c>
      <c r="H27" s="588">
        <v>2063.04</v>
      </c>
      <c r="I27" s="588">
        <v>0</v>
      </c>
      <c r="J27" s="587">
        <v>0</v>
      </c>
      <c r="K27" s="588">
        <v>0</v>
      </c>
      <c r="L27" s="588">
        <v>794.87286800000004</v>
      </c>
      <c r="M27" s="587">
        <v>47.056666999999997</v>
      </c>
      <c r="N27" s="588">
        <v>733.12</v>
      </c>
      <c r="O27" s="589"/>
      <c r="P27" s="588">
        <v>794.87286800000004</v>
      </c>
      <c r="Q27" s="587">
        <v>47.056666999999997</v>
      </c>
      <c r="R27" s="588">
        <v>733.12</v>
      </c>
      <c r="S27" s="588">
        <v>38.359895999999999</v>
      </c>
      <c r="T27" s="587">
        <v>99.174796000000001</v>
      </c>
      <c r="U27" s="588">
        <v>74.56</v>
      </c>
      <c r="V27" s="588">
        <v>0</v>
      </c>
      <c r="W27" s="587">
        <v>0</v>
      </c>
      <c r="X27" s="625">
        <v>0</v>
      </c>
    </row>
    <row r="28" spans="1:24" ht="14.25">
      <c r="A28" s="591" t="s">
        <v>553</v>
      </c>
      <c r="B28" s="592" t="s">
        <v>275</v>
      </c>
      <c r="C28" s="565">
        <v>17188.456625999999</v>
      </c>
      <c r="D28" s="593">
        <v>5.1301009999999998</v>
      </c>
      <c r="E28" s="567">
        <v>1728.3</v>
      </c>
      <c r="F28" s="594">
        <v>16433.473548999998</v>
      </c>
      <c r="G28" s="569">
        <v>5.3296109999999999</v>
      </c>
      <c r="H28" s="594">
        <v>1716.65</v>
      </c>
      <c r="I28" s="594">
        <v>0</v>
      </c>
      <c r="J28" s="593">
        <v>0</v>
      </c>
      <c r="K28" s="594">
        <v>0</v>
      </c>
      <c r="L28" s="594">
        <v>754.98307699999998</v>
      </c>
      <c r="M28" s="593">
        <v>26.685105</v>
      </c>
      <c r="N28" s="594">
        <v>394.88</v>
      </c>
      <c r="O28" s="589"/>
      <c r="P28" s="594">
        <v>408.96500900000001</v>
      </c>
      <c r="Q28" s="593">
        <v>37.052066000000003</v>
      </c>
      <c r="R28" s="594">
        <v>297</v>
      </c>
      <c r="S28" s="594">
        <v>385.40587900000003</v>
      </c>
      <c r="T28" s="593">
        <v>36.617727000000002</v>
      </c>
      <c r="U28" s="594">
        <v>276.61</v>
      </c>
      <c r="V28" s="594">
        <v>0</v>
      </c>
      <c r="W28" s="593">
        <v>0</v>
      </c>
      <c r="X28" s="626">
        <v>0</v>
      </c>
    </row>
    <row r="29" spans="1:24" ht="14.25">
      <c r="A29" s="553" t="s">
        <v>554</v>
      </c>
      <c r="B29" s="586" t="s">
        <v>495</v>
      </c>
      <c r="C29" s="555">
        <v>54852.411431</v>
      </c>
      <c r="D29" s="587">
        <v>5.9786149999999996</v>
      </c>
      <c r="E29" s="557">
        <v>6427.65</v>
      </c>
      <c r="F29" s="588">
        <v>54484.569663000002</v>
      </c>
      <c r="G29" s="559">
        <v>6.0157790000000002</v>
      </c>
      <c r="H29" s="588">
        <v>6424.24</v>
      </c>
      <c r="I29" s="588">
        <v>0</v>
      </c>
      <c r="J29" s="587">
        <v>0</v>
      </c>
      <c r="K29" s="588">
        <v>0</v>
      </c>
      <c r="L29" s="588">
        <v>367.841768</v>
      </c>
      <c r="M29" s="587">
        <v>53.729238000000002</v>
      </c>
      <c r="N29" s="588">
        <v>387.37</v>
      </c>
      <c r="O29" s="589"/>
      <c r="P29" s="588">
        <v>241.37875600000001</v>
      </c>
      <c r="Q29" s="587">
        <v>77.242104999999995</v>
      </c>
      <c r="R29" s="588">
        <v>365.43</v>
      </c>
      <c r="S29" s="588">
        <v>126.46301200000001</v>
      </c>
      <c r="T29" s="587">
        <v>54.159345000000002</v>
      </c>
      <c r="U29" s="588">
        <v>134.24</v>
      </c>
      <c r="V29" s="588">
        <v>0</v>
      </c>
      <c r="W29" s="587">
        <v>0</v>
      </c>
      <c r="X29" s="625">
        <v>0</v>
      </c>
    </row>
    <row r="30" spans="1:24" ht="14.25">
      <c r="A30" s="591" t="s">
        <v>555</v>
      </c>
      <c r="B30" s="592" t="s">
        <v>501</v>
      </c>
      <c r="C30" s="565">
        <v>6619.6219259999998</v>
      </c>
      <c r="D30" s="593">
        <v>17.620163999999999</v>
      </c>
      <c r="E30" s="567">
        <v>2286.12</v>
      </c>
      <c r="F30" s="594">
        <v>6545.1390869999996</v>
      </c>
      <c r="G30" s="569">
        <v>17.829695999999998</v>
      </c>
      <c r="H30" s="594">
        <v>2287.2800000000002</v>
      </c>
      <c r="I30" s="594">
        <v>16.895651000000001</v>
      </c>
      <c r="J30" s="593">
        <v>73.575027000000006</v>
      </c>
      <c r="K30" s="594">
        <v>24.36</v>
      </c>
      <c r="L30" s="594">
        <v>57.587187999999998</v>
      </c>
      <c r="M30" s="593">
        <v>38.855248000000003</v>
      </c>
      <c r="N30" s="594">
        <v>43.86</v>
      </c>
      <c r="O30" s="589"/>
      <c r="P30" s="594">
        <v>25.320398000000001</v>
      </c>
      <c r="Q30" s="593">
        <v>54.135922000000001</v>
      </c>
      <c r="R30" s="594">
        <v>26.87</v>
      </c>
      <c r="S30" s="594">
        <v>32.26679</v>
      </c>
      <c r="T30" s="593">
        <v>45.463296</v>
      </c>
      <c r="U30" s="594">
        <v>28.75</v>
      </c>
      <c r="V30" s="594">
        <v>0</v>
      </c>
      <c r="W30" s="593">
        <v>0</v>
      </c>
      <c r="X30" s="626">
        <v>0</v>
      </c>
    </row>
    <row r="31" spans="1:24" ht="14.25">
      <c r="A31" s="553" t="s">
        <v>556</v>
      </c>
      <c r="B31" s="586" t="s">
        <v>502</v>
      </c>
      <c r="C31" s="555">
        <v>30343.402263</v>
      </c>
      <c r="D31" s="587">
        <v>9.0578629999999993</v>
      </c>
      <c r="E31" s="557">
        <v>5386.99</v>
      </c>
      <c r="F31" s="588">
        <v>30163.361455999999</v>
      </c>
      <c r="G31" s="559">
        <v>9.1116840000000003</v>
      </c>
      <c r="H31" s="588">
        <v>5386.84</v>
      </c>
      <c r="I31" s="588">
        <v>0</v>
      </c>
      <c r="J31" s="587">
        <v>0</v>
      </c>
      <c r="K31" s="588">
        <v>0</v>
      </c>
      <c r="L31" s="588">
        <v>180.040807</v>
      </c>
      <c r="M31" s="587">
        <v>36.383743000000003</v>
      </c>
      <c r="N31" s="588">
        <v>128.38999999999999</v>
      </c>
      <c r="O31" s="589"/>
      <c r="P31" s="588">
        <v>1.1539630000000001</v>
      </c>
      <c r="Q31" s="587">
        <v>0</v>
      </c>
      <c r="R31" s="588">
        <v>0</v>
      </c>
      <c r="S31" s="588">
        <v>179.34080700000001</v>
      </c>
      <c r="T31" s="587">
        <v>36.525756000000001</v>
      </c>
      <c r="U31" s="588">
        <v>128.38999999999999</v>
      </c>
      <c r="V31" s="588">
        <v>0</v>
      </c>
      <c r="W31" s="587">
        <v>0</v>
      </c>
      <c r="X31" s="625">
        <v>0</v>
      </c>
    </row>
    <row r="32" spans="1:24" ht="14.25">
      <c r="A32" s="596" t="s">
        <v>557</v>
      </c>
      <c r="B32" s="597" t="s">
        <v>509</v>
      </c>
      <c r="C32" s="574">
        <v>28449.207859999999</v>
      </c>
      <c r="D32" s="598">
        <v>4.3222990000000001</v>
      </c>
      <c r="E32" s="576">
        <v>2410.13</v>
      </c>
      <c r="F32" s="599">
        <v>27708.419516000002</v>
      </c>
      <c r="G32" s="578">
        <v>4.4864050000000004</v>
      </c>
      <c r="H32" s="599">
        <v>2436.5</v>
      </c>
      <c r="I32" s="599">
        <v>0</v>
      </c>
      <c r="J32" s="598">
        <v>0</v>
      </c>
      <c r="K32" s="599">
        <v>0</v>
      </c>
      <c r="L32" s="599">
        <v>740.78834400000005</v>
      </c>
      <c r="M32" s="598">
        <v>17.584143999999998</v>
      </c>
      <c r="N32" s="599">
        <v>255.31</v>
      </c>
      <c r="O32" s="589"/>
      <c r="P32" s="599">
        <v>678.23024599999997</v>
      </c>
      <c r="Q32" s="598">
        <v>18.170166999999999</v>
      </c>
      <c r="R32" s="599">
        <v>241.54</v>
      </c>
      <c r="S32" s="599">
        <v>72.335284000000001</v>
      </c>
      <c r="T32" s="598">
        <v>41.477268000000002</v>
      </c>
      <c r="U32" s="599">
        <v>58.81</v>
      </c>
      <c r="V32" s="599">
        <v>0</v>
      </c>
      <c r="W32" s="598">
        <v>0</v>
      </c>
      <c r="X32" s="627">
        <v>0</v>
      </c>
    </row>
    <row r="33" spans="1:24" s="530" customFormat="1" ht="14.25">
      <c r="A33" s="580"/>
      <c r="B33" s="601" t="s">
        <v>558</v>
      </c>
      <c r="C33" s="581">
        <v>480059.21750500001</v>
      </c>
      <c r="D33" s="602">
        <v>4.3557810000000003</v>
      </c>
      <c r="E33" s="582">
        <v>40984.239999999998</v>
      </c>
      <c r="F33" s="603">
        <v>438013.33380800002</v>
      </c>
      <c r="G33" s="584">
        <v>5.0302959999999999</v>
      </c>
      <c r="H33" s="603">
        <v>43185.4</v>
      </c>
      <c r="I33" s="603">
        <v>1780.9615679999999</v>
      </c>
      <c r="J33" s="602">
        <v>39.492488999999999</v>
      </c>
      <c r="K33" s="603">
        <v>1378.56</v>
      </c>
      <c r="L33" s="603">
        <v>40264.922128999999</v>
      </c>
      <c r="M33" s="602">
        <v>17.654333000000001</v>
      </c>
      <c r="N33" s="603">
        <v>13932.67</v>
      </c>
      <c r="O33" s="543"/>
      <c r="P33" s="603">
        <v>4421.9472139999998</v>
      </c>
      <c r="Q33" s="602">
        <v>17.360873999999999</v>
      </c>
      <c r="R33" s="603">
        <v>1504.67</v>
      </c>
      <c r="S33" s="603">
        <v>35861.670597999997</v>
      </c>
      <c r="T33" s="602">
        <v>19.749039</v>
      </c>
      <c r="U33" s="603">
        <v>13881.38</v>
      </c>
      <c r="V33" s="603">
        <v>260.10882600000002</v>
      </c>
      <c r="W33" s="602">
        <v>39.031886</v>
      </c>
      <c r="X33" s="628">
        <v>198.99</v>
      </c>
    </row>
    <row r="34" spans="1:24" ht="14.25">
      <c r="A34" s="553" t="s">
        <v>559</v>
      </c>
      <c r="B34" s="586" t="s">
        <v>494</v>
      </c>
      <c r="C34" s="555">
        <v>213560.09289100001</v>
      </c>
      <c r="D34" s="587">
        <v>4.417008</v>
      </c>
      <c r="E34" s="557">
        <v>18488.61</v>
      </c>
      <c r="F34" s="588">
        <v>192296.794609</v>
      </c>
      <c r="G34" s="559">
        <v>4.7422380000000004</v>
      </c>
      <c r="H34" s="588">
        <v>17873.580000000002</v>
      </c>
      <c r="I34" s="588">
        <v>1259.9047880000001</v>
      </c>
      <c r="J34" s="587">
        <v>49.891964999999999</v>
      </c>
      <c r="K34" s="588">
        <v>1232.04</v>
      </c>
      <c r="L34" s="588">
        <v>20003.393494</v>
      </c>
      <c r="M34" s="587">
        <v>14.640396000000001</v>
      </c>
      <c r="N34" s="588">
        <v>5740.01</v>
      </c>
      <c r="O34" s="589"/>
      <c r="P34" s="588">
        <v>1403.7403059999999</v>
      </c>
      <c r="Q34" s="587">
        <v>41.194589000000001</v>
      </c>
      <c r="R34" s="588">
        <v>1133.4000000000001</v>
      </c>
      <c r="S34" s="588">
        <v>18459.102797</v>
      </c>
      <c r="T34" s="587">
        <v>15.703101999999999</v>
      </c>
      <c r="U34" s="588">
        <v>5681.36</v>
      </c>
      <c r="V34" s="588">
        <v>216.168869</v>
      </c>
      <c r="W34" s="587">
        <v>45.585279999999997</v>
      </c>
      <c r="X34" s="625">
        <v>193.14</v>
      </c>
    </row>
    <row r="35" spans="1:24" ht="14.25">
      <c r="A35" s="591" t="s">
        <v>560</v>
      </c>
      <c r="B35" s="592" t="s">
        <v>497</v>
      </c>
      <c r="C35" s="565">
        <v>8533.7590299999993</v>
      </c>
      <c r="D35" s="593">
        <v>22.256798</v>
      </c>
      <c r="E35" s="567">
        <v>3722.71</v>
      </c>
      <c r="F35" s="594">
        <v>8533.7590299999993</v>
      </c>
      <c r="G35" s="569">
        <v>22.256798</v>
      </c>
      <c r="H35" s="594">
        <v>3722.71</v>
      </c>
      <c r="I35" s="594">
        <v>0</v>
      </c>
      <c r="J35" s="593">
        <v>0</v>
      </c>
      <c r="K35" s="594">
        <v>0</v>
      </c>
      <c r="L35" s="594">
        <v>0</v>
      </c>
      <c r="M35" s="593">
        <v>0</v>
      </c>
      <c r="N35" s="594">
        <v>0</v>
      </c>
      <c r="O35" s="589"/>
      <c r="P35" s="594">
        <v>0</v>
      </c>
      <c r="Q35" s="593">
        <v>0</v>
      </c>
      <c r="R35" s="594">
        <v>0</v>
      </c>
      <c r="S35" s="594">
        <v>0</v>
      </c>
      <c r="T35" s="593">
        <v>0</v>
      </c>
      <c r="U35" s="594">
        <v>0</v>
      </c>
      <c r="V35" s="594">
        <v>0</v>
      </c>
      <c r="W35" s="593">
        <v>0</v>
      </c>
      <c r="X35" s="626">
        <v>0</v>
      </c>
    </row>
    <row r="36" spans="1:24" ht="14.25">
      <c r="A36" s="553" t="s">
        <v>561</v>
      </c>
      <c r="B36" s="586" t="s">
        <v>504</v>
      </c>
      <c r="C36" s="555">
        <v>221603.24038199999</v>
      </c>
      <c r="D36" s="587">
        <v>8.3330359999999999</v>
      </c>
      <c r="E36" s="557">
        <v>36193.910000000003</v>
      </c>
      <c r="F36" s="588">
        <v>202414.44734000001</v>
      </c>
      <c r="G36" s="559">
        <v>9.8208599999999997</v>
      </c>
      <c r="H36" s="588">
        <v>38962.519999999997</v>
      </c>
      <c r="I36" s="588">
        <v>436.39507400000002</v>
      </c>
      <c r="J36" s="587">
        <v>69.686144999999996</v>
      </c>
      <c r="K36" s="588">
        <v>596.04999999999995</v>
      </c>
      <c r="L36" s="588">
        <v>18752.397968000001</v>
      </c>
      <c r="M36" s="587">
        <v>34.521143000000002</v>
      </c>
      <c r="N36" s="588">
        <v>12688.14</v>
      </c>
      <c r="O36" s="589"/>
      <c r="P36" s="588">
        <v>2412.127931</v>
      </c>
      <c r="Q36" s="587">
        <v>20.074574999999999</v>
      </c>
      <c r="R36" s="588">
        <v>949.08</v>
      </c>
      <c r="S36" s="588">
        <v>16390.083497</v>
      </c>
      <c r="T36" s="587">
        <v>39.411763999999998</v>
      </c>
      <c r="U36" s="588">
        <v>12660.86</v>
      </c>
      <c r="V36" s="588">
        <v>23.666646</v>
      </c>
      <c r="W36" s="587">
        <v>66.119479999999996</v>
      </c>
      <c r="X36" s="625">
        <v>30.67</v>
      </c>
    </row>
    <row r="37" spans="1:24" ht="14.25">
      <c r="A37" s="596" t="s">
        <v>562</v>
      </c>
      <c r="B37" s="597" t="s">
        <v>563</v>
      </c>
      <c r="C37" s="574">
        <v>36362.125202000003</v>
      </c>
      <c r="D37" s="598">
        <v>5.2540849999999999</v>
      </c>
      <c r="E37" s="576">
        <v>3744.57</v>
      </c>
      <c r="F37" s="599">
        <v>34768.332828999999</v>
      </c>
      <c r="G37" s="578">
        <v>5.4071059999999997</v>
      </c>
      <c r="H37" s="599">
        <v>3684.72</v>
      </c>
      <c r="I37" s="599">
        <v>84.661705999999995</v>
      </c>
      <c r="J37" s="598">
        <v>99.441023999999999</v>
      </c>
      <c r="K37" s="599">
        <v>165.01</v>
      </c>
      <c r="L37" s="599">
        <v>1509.1306669999999</v>
      </c>
      <c r="M37" s="598">
        <v>14.444345</v>
      </c>
      <c r="N37" s="599">
        <v>427.25</v>
      </c>
      <c r="O37" s="589"/>
      <c r="P37" s="599">
        <v>606.07897800000001</v>
      </c>
      <c r="Q37" s="598">
        <v>23.613402000000001</v>
      </c>
      <c r="R37" s="599">
        <v>280.51</v>
      </c>
      <c r="S37" s="599">
        <v>1012.484304</v>
      </c>
      <c r="T37" s="598">
        <v>17.273873999999999</v>
      </c>
      <c r="U37" s="599">
        <v>342.79</v>
      </c>
      <c r="V37" s="599">
        <v>20.273311</v>
      </c>
      <c r="W37" s="598">
        <v>92.565959000000007</v>
      </c>
      <c r="X37" s="627">
        <v>36.78</v>
      </c>
    </row>
    <row r="38" spans="1:24" s="530" customFormat="1" ht="14.25">
      <c r="A38" s="580"/>
      <c r="B38" s="601" t="s">
        <v>564</v>
      </c>
      <c r="C38" s="581">
        <v>97977.137453000003</v>
      </c>
      <c r="D38" s="602">
        <v>5.4112410000000004</v>
      </c>
      <c r="E38" s="582">
        <v>10391.49</v>
      </c>
      <c r="F38" s="603">
        <v>94970.825815000004</v>
      </c>
      <c r="G38" s="584">
        <v>5.4717330000000004</v>
      </c>
      <c r="H38" s="603">
        <v>10185.24</v>
      </c>
      <c r="I38" s="603">
        <v>670.91658399999994</v>
      </c>
      <c r="J38" s="602">
        <v>31.459399000000001</v>
      </c>
      <c r="K38" s="603">
        <v>413.69</v>
      </c>
      <c r="L38" s="603">
        <v>2335.3950540000001</v>
      </c>
      <c r="M38" s="602">
        <v>26.70374</v>
      </c>
      <c r="N38" s="603">
        <v>1222.33</v>
      </c>
      <c r="O38" s="543"/>
      <c r="P38" s="603">
        <v>1156.0484280000001</v>
      </c>
      <c r="Q38" s="602">
        <v>37.634934000000001</v>
      </c>
      <c r="R38" s="603">
        <v>852.75</v>
      </c>
      <c r="S38" s="603">
        <v>1908.294854</v>
      </c>
      <c r="T38" s="602">
        <v>25.042511999999999</v>
      </c>
      <c r="U38" s="603">
        <v>936.65</v>
      </c>
      <c r="V38" s="603">
        <v>26.715261000000002</v>
      </c>
      <c r="W38" s="602">
        <v>70.427205000000001</v>
      </c>
      <c r="X38" s="628">
        <v>36.880000000000003</v>
      </c>
    </row>
    <row r="39" spans="1:24" ht="14.25">
      <c r="A39" s="553" t="s">
        <v>565</v>
      </c>
      <c r="B39" s="586" t="s">
        <v>488</v>
      </c>
      <c r="C39" s="555">
        <v>20860.157891999999</v>
      </c>
      <c r="D39" s="587">
        <v>10.233378999999999</v>
      </c>
      <c r="E39" s="557">
        <v>4184.01</v>
      </c>
      <c r="F39" s="588">
        <v>19602.962645</v>
      </c>
      <c r="G39" s="559">
        <v>11.005929</v>
      </c>
      <c r="H39" s="588">
        <v>4228.68</v>
      </c>
      <c r="I39" s="588">
        <v>0</v>
      </c>
      <c r="J39" s="587">
        <v>0</v>
      </c>
      <c r="K39" s="588">
        <v>0</v>
      </c>
      <c r="L39" s="588">
        <v>1257.1952470000001</v>
      </c>
      <c r="M39" s="587">
        <v>32.063896</v>
      </c>
      <c r="N39" s="588">
        <v>790.09</v>
      </c>
      <c r="O39" s="589"/>
      <c r="P39" s="588">
        <v>773.856538</v>
      </c>
      <c r="Q39" s="587">
        <v>47.239573</v>
      </c>
      <c r="R39" s="588">
        <v>716.51</v>
      </c>
      <c r="S39" s="588">
        <v>1164.1542469999999</v>
      </c>
      <c r="T39" s="587">
        <v>34.056857000000001</v>
      </c>
      <c r="U39" s="588">
        <v>777.09</v>
      </c>
      <c r="V39" s="588">
        <v>20.163532</v>
      </c>
      <c r="W39" s="587">
        <v>92.609461999999994</v>
      </c>
      <c r="X39" s="625">
        <v>36.6</v>
      </c>
    </row>
    <row r="40" spans="1:24" ht="14.25">
      <c r="A40" s="591" t="s">
        <v>566</v>
      </c>
      <c r="B40" s="592" t="s">
        <v>493</v>
      </c>
      <c r="C40" s="565">
        <v>29058.162348999998</v>
      </c>
      <c r="D40" s="593">
        <v>13.546099</v>
      </c>
      <c r="E40" s="567">
        <v>7715.05</v>
      </c>
      <c r="F40" s="594">
        <v>28829.414084</v>
      </c>
      <c r="G40" s="569">
        <v>13.587887</v>
      </c>
      <c r="H40" s="594">
        <v>7677.92</v>
      </c>
      <c r="I40" s="594">
        <v>27.346311</v>
      </c>
      <c r="J40" s="593">
        <v>72.189609000000004</v>
      </c>
      <c r="K40" s="594">
        <v>38.69</v>
      </c>
      <c r="L40" s="594">
        <v>201.40195399999999</v>
      </c>
      <c r="M40" s="593">
        <v>52.213617999999997</v>
      </c>
      <c r="N40" s="594">
        <v>206.11</v>
      </c>
      <c r="O40" s="589"/>
      <c r="P40" s="594">
        <v>50.027994999999997</v>
      </c>
      <c r="Q40" s="593">
        <v>53.705823000000002</v>
      </c>
      <c r="R40" s="594">
        <v>52.66</v>
      </c>
      <c r="S40" s="594">
        <v>149.37923499999999</v>
      </c>
      <c r="T40" s="593">
        <v>68.431990999999996</v>
      </c>
      <c r="U40" s="594">
        <v>200.36</v>
      </c>
      <c r="V40" s="594">
        <v>1.9947239999999999</v>
      </c>
      <c r="W40" s="593">
        <v>0</v>
      </c>
      <c r="X40" s="626">
        <v>0</v>
      </c>
    </row>
    <row r="41" spans="1:24" ht="14.25">
      <c r="A41" s="553" t="s">
        <v>567</v>
      </c>
      <c r="B41" s="586" t="s">
        <v>503</v>
      </c>
      <c r="C41" s="555">
        <v>38021.602787000003</v>
      </c>
      <c r="D41" s="587">
        <v>7.4427269999999996</v>
      </c>
      <c r="E41" s="557">
        <v>5546.49</v>
      </c>
      <c r="F41" s="588">
        <v>36503.791666999998</v>
      </c>
      <c r="G41" s="559">
        <v>7.2241549999999997</v>
      </c>
      <c r="H41" s="588">
        <v>5168.7</v>
      </c>
      <c r="I41" s="588">
        <v>643.57027300000004</v>
      </c>
      <c r="J41" s="587">
        <v>32.652393000000004</v>
      </c>
      <c r="K41" s="588">
        <v>411.88</v>
      </c>
      <c r="L41" s="588">
        <v>874.24084700000003</v>
      </c>
      <c r="M41" s="587">
        <v>53.083261</v>
      </c>
      <c r="N41" s="588">
        <v>909.59</v>
      </c>
      <c r="O41" s="589"/>
      <c r="P41" s="588">
        <v>329.60688900000002</v>
      </c>
      <c r="Q41" s="587">
        <v>71.104333999999994</v>
      </c>
      <c r="R41" s="588">
        <v>459.35</v>
      </c>
      <c r="S41" s="588">
        <v>592.20436600000005</v>
      </c>
      <c r="T41" s="587">
        <v>41.612155000000001</v>
      </c>
      <c r="U41" s="588">
        <v>483</v>
      </c>
      <c r="V41" s="588">
        <v>2</v>
      </c>
      <c r="W41" s="587">
        <v>0</v>
      </c>
      <c r="X41" s="625">
        <v>0</v>
      </c>
    </row>
    <row r="42" spans="1:24" ht="14.25">
      <c r="A42" s="596" t="s">
        <v>568</v>
      </c>
      <c r="B42" s="597" t="s">
        <v>512</v>
      </c>
      <c r="C42" s="574">
        <v>10037.214425</v>
      </c>
      <c r="D42" s="598">
        <v>2.2245119999999998</v>
      </c>
      <c r="E42" s="576">
        <v>437.63</v>
      </c>
      <c r="F42" s="599">
        <v>10034.657418999999</v>
      </c>
      <c r="G42" s="578">
        <v>2.2244549999999998</v>
      </c>
      <c r="H42" s="599">
        <v>437.5</v>
      </c>
      <c r="I42" s="599">
        <v>0</v>
      </c>
      <c r="J42" s="598">
        <v>0</v>
      </c>
      <c r="K42" s="599">
        <v>0</v>
      </c>
      <c r="L42" s="599">
        <v>2.5570059999999999</v>
      </c>
      <c r="M42" s="598">
        <v>90.064355000000006</v>
      </c>
      <c r="N42" s="599">
        <v>4.51</v>
      </c>
      <c r="O42" s="589"/>
      <c r="P42" s="599">
        <v>2.5570059999999999</v>
      </c>
      <c r="Q42" s="598">
        <v>90.064355000000006</v>
      </c>
      <c r="R42" s="599">
        <v>4.51</v>
      </c>
      <c r="S42" s="599">
        <v>2.5570059999999999</v>
      </c>
      <c r="T42" s="598">
        <v>90.064355000000006</v>
      </c>
      <c r="U42" s="599">
        <v>4.51</v>
      </c>
      <c r="V42" s="599">
        <v>2.5570059999999999</v>
      </c>
      <c r="W42" s="598">
        <v>90.064355000000006</v>
      </c>
      <c r="X42" s="627">
        <v>4.51</v>
      </c>
    </row>
    <row r="43" spans="1:24" s="530" customFormat="1" ht="14.25">
      <c r="A43" s="580"/>
      <c r="B43" s="601" t="s">
        <v>569</v>
      </c>
      <c r="C43" s="581">
        <v>45364.207433000003</v>
      </c>
      <c r="D43" s="602">
        <v>13.438988999999999</v>
      </c>
      <c r="E43" s="582">
        <v>11949.12</v>
      </c>
      <c r="F43" s="603">
        <v>44785.901342999998</v>
      </c>
      <c r="G43" s="584">
        <v>13.608599</v>
      </c>
      <c r="H43" s="603">
        <v>11945.68</v>
      </c>
      <c r="I43" s="603">
        <v>0</v>
      </c>
      <c r="J43" s="602">
        <v>0</v>
      </c>
      <c r="K43" s="603">
        <v>0</v>
      </c>
      <c r="L43" s="603">
        <v>578.30609000000004</v>
      </c>
      <c r="M43" s="602">
        <v>23.299671</v>
      </c>
      <c r="N43" s="603">
        <v>264.10000000000002</v>
      </c>
      <c r="O43" s="543"/>
      <c r="P43" s="603">
        <v>285.43112200000002</v>
      </c>
      <c r="Q43" s="602">
        <v>37.462218</v>
      </c>
      <c r="R43" s="603">
        <v>209.58</v>
      </c>
      <c r="S43" s="603">
        <v>460.58298500000001</v>
      </c>
      <c r="T43" s="602">
        <v>26.852018999999999</v>
      </c>
      <c r="U43" s="603">
        <v>242.4</v>
      </c>
      <c r="V43" s="603">
        <v>0</v>
      </c>
      <c r="W43" s="602">
        <v>0</v>
      </c>
      <c r="X43" s="628">
        <v>0</v>
      </c>
    </row>
    <row r="44" spans="1:24" ht="14.25">
      <c r="A44" s="553" t="s">
        <v>570</v>
      </c>
      <c r="B44" s="586" t="s">
        <v>487</v>
      </c>
      <c r="C44" s="555">
        <v>367.17890599999998</v>
      </c>
      <c r="D44" s="587">
        <v>26.091550999999999</v>
      </c>
      <c r="E44" s="557">
        <v>187.77</v>
      </c>
      <c r="F44" s="588">
        <v>328.75555400000002</v>
      </c>
      <c r="G44" s="559">
        <v>28.19735</v>
      </c>
      <c r="H44" s="588">
        <v>181.69</v>
      </c>
      <c r="I44" s="588">
        <v>0</v>
      </c>
      <c r="J44" s="587">
        <v>0</v>
      </c>
      <c r="K44" s="588">
        <v>0</v>
      </c>
      <c r="L44" s="588">
        <v>38.423352000000001</v>
      </c>
      <c r="M44" s="587">
        <v>49.118504999999999</v>
      </c>
      <c r="N44" s="588">
        <v>36.99</v>
      </c>
      <c r="O44" s="589"/>
      <c r="P44" s="588">
        <v>0</v>
      </c>
      <c r="Q44" s="587">
        <v>0</v>
      </c>
      <c r="R44" s="588">
        <v>0</v>
      </c>
      <c r="S44" s="588">
        <v>38.423352000000001</v>
      </c>
      <c r="T44" s="587">
        <v>49.118504999999999</v>
      </c>
      <c r="U44" s="588">
        <v>36.99</v>
      </c>
      <c r="V44" s="588">
        <v>0</v>
      </c>
      <c r="W44" s="587">
        <v>0</v>
      </c>
      <c r="X44" s="625">
        <v>0</v>
      </c>
    </row>
    <row r="45" spans="1:24" ht="14.25">
      <c r="A45" s="591" t="s">
        <v>571</v>
      </c>
      <c r="B45" s="605" t="s">
        <v>492</v>
      </c>
      <c r="C45" s="565">
        <v>18116.350603999999</v>
      </c>
      <c r="D45" s="566">
        <v>8.1558799999999998</v>
      </c>
      <c r="E45" s="567">
        <v>2895.99</v>
      </c>
      <c r="F45" s="568">
        <v>18115.350611000002</v>
      </c>
      <c r="G45" s="569">
        <v>8.1563300000000005</v>
      </c>
      <c r="H45" s="568">
        <v>2895.99</v>
      </c>
      <c r="I45" s="568">
        <v>0</v>
      </c>
      <c r="J45" s="566">
        <v>0</v>
      </c>
      <c r="K45" s="568">
        <v>0</v>
      </c>
      <c r="L45" s="568">
        <v>0.99999400000000005</v>
      </c>
      <c r="M45" s="566">
        <v>0</v>
      </c>
      <c r="N45" s="568">
        <v>0</v>
      </c>
      <c r="O45" s="570"/>
      <c r="P45" s="568">
        <v>0</v>
      </c>
      <c r="Q45" s="566">
        <v>0</v>
      </c>
      <c r="R45" s="568">
        <v>0</v>
      </c>
      <c r="S45" s="568">
        <v>0.99999400000000005</v>
      </c>
      <c r="T45" s="566">
        <v>0</v>
      </c>
      <c r="U45" s="568">
        <v>0</v>
      </c>
      <c r="V45" s="568">
        <v>0</v>
      </c>
      <c r="W45" s="566">
        <v>0</v>
      </c>
      <c r="X45" s="626">
        <v>0</v>
      </c>
    </row>
    <row r="46" spans="1:24" ht="14.25">
      <c r="A46" s="553" t="s">
        <v>572</v>
      </c>
      <c r="B46" s="606" t="s">
        <v>573</v>
      </c>
      <c r="C46" s="555">
        <v>289.45823200000001</v>
      </c>
      <c r="D46" s="607">
        <v>40.100062999999999</v>
      </c>
      <c r="E46" s="557">
        <v>227.5</v>
      </c>
      <c r="F46" s="608">
        <v>289.45823200000001</v>
      </c>
      <c r="G46" s="559">
        <v>40.100062999999999</v>
      </c>
      <c r="H46" s="608">
        <v>227.5</v>
      </c>
      <c r="I46" s="608">
        <v>0</v>
      </c>
      <c r="J46" s="607">
        <v>0</v>
      </c>
      <c r="K46" s="608">
        <v>0</v>
      </c>
      <c r="L46" s="608">
        <v>0</v>
      </c>
      <c r="M46" s="607">
        <v>0</v>
      </c>
      <c r="N46" s="608">
        <v>0</v>
      </c>
      <c r="O46" s="570"/>
      <c r="P46" s="608">
        <v>0</v>
      </c>
      <c r="Q46" s="607">
        <v>0</v>
      </c>
      <c r="R46" s="608">
        <v>0</v>
      </c>
      <c r="S46" s="608">
        <v>0</v>
      </c>
      <c r="T46" s="607">
        <v>0</v>
      </c>
      <c r="U46" s="608">
        <v>0</v>
      </c>
      <c r="V46" s="608">
        <v>0</v>
      </c>
      <c r="W46" s="607">
        <v>0</v>
      </c>
      <c r="X46" s="625">
        <v>0</v>
      </c>
    </row>
    <row r="47" spans="1:24" ht="14.25">
      <c r="A47" s="591" t="s">
        <v>574</v>
      </c>
      <c r="B47" s="605" t="s">
        <v>499</v>
      </c>
      <c r="C47" s="565">
        <v>6380.1437939999996</v>
      </c>
      <c r="D47" s="566">
        <v>17.359414000000001</v>
      </c>
      <c r="E47" s="567">
        <v>2170.81</v>
      </c>
      <c r="F47" s="568">
        <v>6129.1020060000001</v>
      </c>
      <c r="G47" s="569">
        <v>17.942347999999999</v>
      </c>
      <c r="H47" s="568">
        <v>2155.42</v>
      </c>
      <c r="I47" s="568">
        <v>0</v>
      </c>
      <c r="J47" s="566">
        <v>0</v>
      </c>
      <c r="K47" s="568">
        <v>0</v>
      </c>
      <c r="L47" s="568">
        <v>251.041788</v>
      </c>
      <c r="M47" s="566">
        <v>30.042124000000001</v>
      </c>
      <c r="N47" s="568">
        <v>147.82</v>
      </c>
      <c r="O47" s="570"/>
      <c r="P47" s="568">
        <v>115.023045</v>
      </c>
      <c r="Q47" s="566">
        <v>42.056995000000001</v>
      </c>
      <c r="R47" s="568">
        <v>94.82</v>
      </c>
      <c r="S47" s="568">
        <v>153.239915</v>
      </c>
      <c r="T47" s="566">
        <v>36.397590000000001</v>
      </c>
      <c r="U47" s="568">
        <v>109.32</v>
      </c>
      <c r="V47" s="568">
        <v>0</v>
      </c>
      <c r="W47" s="566">
        <v>0</v>
      </c>
      <c r="X47" s="626">
        <v>0</v>
      </c>
    </row>
    <row r="48" spans="1:24" ht="14.25">
      <c r="A48" s="553" t="s">
        <v>575</v>
      </c>
      <c r="B48" s="606" t="s">
        <v>506</v>
      </c>
      <c r="C48" s="555">
        <v>19609.128514</v>
      </c>
      <c r="D48" s="607">
        <v>29.606131999999999</v>
      </c>
      <c r="E48" s="557">
        <v>11378.79</v>
      </c>
      <c r="F48" s="608">
        <v>19471.774402999999</v>
      </c>
      <c r="G48" s="559">
        <v>29.816064000000001</v>
      </c>
      <c r="H48" s="608">
        <v>11379.2</v>
      </c>
      <c r="I48" s="608">
        <v>0</v>
      </c>
      <c r="J48" s="607">
        <v>0</v>
      </c>
      <c r="K48" s="608">
        <v>0</v>
      </c>
      <c r="L48" s="608">
        <v>137.35411099999999</v>
      </c>
      <c r="M48" s="607">
        <v>40.916505999999998</v>
      </c>
      <c r="N48" s="608">
        <v>110.15</v>
      </c>
      <c r="O48" s="570"/>
      <c r="P48" s="608">
        <v>19.921230999999999</v>
      </c>
      <c r="Q48" s="607">
        <v>59.485129000000001</v>
      </c>
      <c r="R48" s="608">
        <v>23.23</v>
      </c>
      <c r="S48" s="608">
        <v>117.432879</v>
      </c>
      <c r="T48" s="607">
        <v>45.662601000000002</v>
      </c>
      <c r="U48" s="608">
        <v>105.1</v>
      </c>
      <c r="V48" s="608">
        <v>0</v>
      </c>
      <c r="W48" s="607">
        <v>0</v>
      </c>
      <c r="X48" s="625">
        <v>0</v>
      </c>
    </row>
    <row r="49" spans="1:24" ht="14.25">
      <c r="A49" s="596" t="s">
        <v>576</v>
      </c>
      <c r="B49" s="610" t="s">
        <v>511</v>
      </c>
      <c r="C49" s="574">
        <v>601.94738199999995</v>
      </c>
      <c r="D49" s="575">
        <v>29.173587000000001</v>
      </c>
      <c r="E49" s="576">
        <v>344.19</v>
      </c>
      <c r="F49" s="577">
        <v>451.46053699999999</v>
      </c>
      <c r="G49" s="578">
        <v>34.931539999999998</v>
      </c>
      <c r="H49" s="577">
        <v>309.10000000000002</v>
      </c>
      <c r="I49" s="577">
        <v>0</v>
      </c>
      <c r="J49" s="575">
        <v>0</v>
      </c>
      <c r="K49" s="577">
        <v>0</v>
      </c>
      <c r="L49" s="577">
        <v>150.48684600000001</v>
      </c>
      <c r="M49" s="575">
        <v>62.876770999999998</v>
      </c>
      <c r="N49" s="577">
        <v>185.46</v>
      </c>
      <c r="O49" s="611"/>
      <c r="P49" s="577">
        <v>150.48684600000001</v>
      </c>
      <c r="Q49" s="575">
        <v>62.876770999999998</v>
      </c>
      <c r="R49" s="577">
        <v>185.46</v>
      </c>
      <c r="S49" s="577">
        <v>150.48684600000001</v>
      </c>
      <c r="T49" s="575">
        <v>62.876770999999998</v>
      </c>
      <c r="U49" s="577">
        <v>185.46</v>
      </c>
      <c r="V49" s="577">
        <v>0</v>
      </c>
      <c r="W49" s="575">
        <v>0</v>
      </c>
      <c r="X49" s="627">
        <v>0</v>
      </c>
    </row>
    <row r="51" spans="1:24" ht="2.1" customHeight="1">
      <c r="A51" s="612"/>
      <c r="B51" s="613"/>
      <c r="C51" s="613"/>
      <c r="D51" s="613"/>
      <c r="E51" s="613"/>
      <c r="F51" s="613"/>
      <c r="G51" s="613"/>
      <c r="H51" s="613"/>
      <c r="I51" s="613"/>
      <c r="J51" s="613"/>
      <c r="K51" s="613"/>
      <c r="L51" s="613"/>
      <c r="M51" s="613"/>
      <c r="N51" s="613"/>
      <c r="O51" s="613"/>
      <c r="P51" s="613"/>
      <c r="Q51" s="613"/>
      <c r="R51" s="613"/>
      <c r="S51" s="613"/>
      <c r="T51" s="613"/>
      <c r="U51" s="613"/>
      <c r="V51" s="613"/>
      <c r="W51" s="613"/>
      <c r="X51" s="614"/>
    </row>
    <row r="52" spans="1:24">
      <c r="A52" s="615" t="s">
        <v>577</v>
      </c>
      <c r="B52" s="616"/>
      <c r="C52" s="616"/>
      <c r="D52" s="616"/>
      <c r="E52" s="616"/>
      <c r="F52" s="616"/>
      <c r="G52" s="616"/>
      <c r="H52" s="616"/>
      <c r="I52" s="616"/>
      <c r="J52" s="616"/>
      <c r="K52" s="616"/>
      <c r="L52" s="616"/>
      <c r="M52" s="616"/>
      <c r="N52" s="616"/>
      <c r="O52" s="616"/>
      <c r="P52" s="616"/>
      <c r="Q52" s="616"/>
      <c r="R52" s="616"/>
      <c r="S52" s="616"/>
      <c r="T52" s="616"/>
      <c r="U52" s="616"/>
      <c r="V52" s="616"/>
      <c r="W52" s="616"/>
      <c r="X52" s="617"/>
    </row>
    <row r="53" spans="1:24" ht="21.75" customHeight="1">
      <c r="A53" s="1317" t="s">
        <v>578</v>
      </c>
      <c r="B53" s="1318"/>
      <c r="C53" s="1318"/>
      <c r="D53" s="1318"/>
      <c r="E53" s="1318"/>
      <c r="F53" s="1318"/>
      <c r="G53" s="1318"/>
      <c r="H53" s="1318"/>
      <c r="I53" s="1318"/>
      <c r="J53" s="1318"/>
      <c r="K53" s="1318"/>
      <c r="L53" s="1318"/>
      <c r="M53" s="1318"/>
      <c r="N53" s="1318"/>
      <c r="O53" s="1318"/>
      <c r="P53" s="1318"/>
      <c r="Q53" s="1318"/>
      <c r="R53" s="1318"/>
      <c r="S53" s="1318"/>
      <c r="T53" s="1318"/>
      <c r="U53" s="1318"/>
      <c r="V53" s="1318"/>
      <c r="W53" s="1318"/>
      <c r="X53" s="1319"/>
    </row>
    <row r="54" spans="1:24">
      <c r="A54" s="615" t="s">
        <v>593</v>
      </c>
      <c r="B54" s="616"/>
      <c r="C54" s="616"/>
      <c r="D54" s="616"/>
      <c r="E54" s="616"/>
      <c r="F54" s="616"/>
      <c r="G54" s="616"/>
      <c r="H54" s="616"/>
      <c r="I54" s="616"/>
      <c r="J54" s="616"/>
      <c r="K54" s="616"/>
      <c r="L54" s="616"/>
      <c r="M54" s="616"/>
      <c r="N54" s="616"/>
      <c r="O54" s="616"/>
      <c r="P54" s="616"/>
      <c r="Q54" s="616"/>
      <c r="R54" s="616"/>
      <c r="S54" s="616"/>
      <c r="T54" s="616"/>
      <c r="U54" s="616"/>
      <c r="V54" s="616"/>
      <c r="W54" s="616"/>
      <c r="X54" s="617"/>
    </row>
    <row r="55" spans="1:24">
      <c r="A55" s="618" t="s">
        <v>580</v>
      </c>
      <c r="B55" s="616"/>
      <c r="C55" s="616"/>
      <c r="D55" s="616"/>
      <c r="E55" s="616"/>
      <c r="F55" s="616"/>
      <c r="G55" s="616"/>
      <c r="H55" s="616"/>
      <c r="I55" s="616"/>
      <c r="J55" s="616"/>
      <c r="K55" s="616"/>
      <c r="L55" s="616"/>
      <c r="M55" s="616"/>
      <c r="N55" s="616"/>
      <c r="O55" s="616"/>
      <c r="P55" s="616"/>
      <c r="Q55" s="616"/>
      <c r="R55" s="616"/>
      <c r="S55" s="616"/>
      <c r="T55" s="616"/>
      <c r="U55" s="616"/>
      <c r="V55" s="616"/>
      <c r="W55" s="616"/>
      <c r="X55" s="617"/>
    </row>
    <row r="56" spans="1:24">
      <c r="A56" s="618" t="s">
        <v>581</v>
      </c>
      <c r="B56" s="616"/>
      <c r="C56" s="616"/>
      <c r="D56" s="616"/>
      <c r="E56" s="616"/>
      <c r="F56" s="616"/>
      <c r="G56" s="616"/>
      <c r="H56" s="616"/>
      <c r="I56" s="616"/>
      <c r="J56" s="616"/>
      <c r="K56" s="616"/>
      <c r="L56" s="616"/>
      <c r="M56" s="616"/>
      <c r="N56" s="616"/>
      <c r="O56" s="616"/>
      <c r="P56" s="616"/>
      <c r="Q56" s="616"/>
      <c r="R56" s="616"/>
      <c r="S56" s="616"/>
      <c r="T56" s="616"/>
      <c r="U56" s="616"/>
      <c r="V56" s="616"/>
      <c r="W56" s="616"/>
      <c r="X56" s="617"/>
    </row>
    <row r="57" spans="1:24">
      <c r="A57" s="619" t="s">
        <v>582</v>
      </c>
      <c r="B57" s="616"/>
      <c r="C57" s="616"/>
      <c r="D57" s="616"/>
      <c r="E57" s="616"/>
      <c r="F57" s="616"/>
      <c r="G57" s="616"/>
      <c r="H57" s="616"/>
      <c r="I57" s="616"/>
      <c r="J57" s="616"/>
      <c r="K57" s="616"/>
      <c r="L57" s="616"/>
      <c r="M57" s="616"/>
      <c r="N57" s="616"/>
      <c r="O57" s="616"/>
      <c r="P57" s="616"/>
      <c r="Q57" s="616"/>
      <c r="R57" s="616"/>
      <c r="S57" s="616"/>
      <c r="T57" s="616"/>
      <c r="U57" s="616"/>
      <c r="V57" s="616"/>
      <c r="W57" s="616"/>
      <c r="X57" s="617"/>
    </row>
    <row r="58" spans="1:24">
      <c r="A58" s="619" t="s">
        <v>594</v>
      </c>
      <c r="B58" s="616"/>
      <c r="C58" s="616"/>
      <c r="D58" s="616"/>
      <c r="E58" s="616"/>
      <c r="F58" s="616"/>
      <c r="G58" s="616"/>
      <c r="H58" s="616"/>
      <c r="I58" s="616"/>
      <c r="J58" s="616"/>
      <c r="K58" s="616"/>
      <c r="L58" s="616"/>
      <c r="M58" s="616"/>
      <c r="N58" s="616"/>
      <c r="O58" s="616"/>
      <c r="P58" s="616"/>
      <c r="Q58" s="616"/>
      <c r="R58" s="616"/>
      <c r="S58" s="616"/>
      <c r="T58" s="616"/>
      <c r="U58" s="616"/>
      <c r="V58" s="616"/>
      <c r="W58" s="616"/>
      <c r="X58" s="617"/>
    </row>
    <row r="59" spans="1:24">
      <c r="A59" s="619" t="s">
        <v>187</v>
      </c>
      <c r="B59" s="616"/>
      <c r="C59" s="616"/>
      <c r="D59" s="616"/>
      <c r="E59" s="616"/>
      <c r="F59" s="616"/>
      <c r="G59" s="616"/>
      <c r="H59" s="616"/>
      <c r="I59" s="616"/>
      <c r="J59" s="616"/>
      <c r="K59" s="616"/>
      <c r="L59" s="616"/>
      <c r="M59" s="616"/>
      <c r="N59" s="616"/>
      <c r="O59" s="616"/>
      <c r="P59" s="616"/>
      <c r="Q59" s="616"/>
      <c r="R59" s="616"/>
      <c r="S59" s="616"/>
      <c r="T59" s="616"/>
      <c r="U59" s="616"/>
      <c r="V59" s="616"/>
      <c r="W59" s="616"/>
      <c r="X59" s="617"/>
    </row>
    <row r="60" spans="1:24" ht="2.1" customHeight="1">
      <c r="A60" s="620"/>
      <c r="B60" s="621"/>
      <c r="C60" s="621"/>
      <c r="D60" s="621"/>
      <c r="E60" s="621"/>
      <c r="F60" s="621"/>
      <c r="G60" s="621"/>
      <c r="H60" s="621"/>
      <c r="I60" s="621"/>
      <c r="J60" s="621"/>
      <c r="K60" s="621"/>
      <c r="L60" s="621"/>
      <c r="M60" s="621"/>
      <c r="N60" s="621"/>
      <c r="O60" s="621"/>
      <c r="P60" s="621"/>
      <c r="Q60" s="621"/>
      <c r="R60" s="621"/>
      <c r="S60" s="621"/>
      <c r="T60" s="621"/>
      <c r="U60" s="621"/>
      <c r="V60" s="621"/>
      <c r="W60" s="621"/>
      <c r="X60" s="622"/>
    </row>
  </sheetData>
  <mergeCells count="18">
    <mergeCell ref="B1:H2"/>
    <mergeCell ref="A4:X5"/>
    <mergeCell ref="A6:X6"/>
    <mergeCell ref="A7:X7"/>
    <mergeCell ref="I8:X8"/>
    <mergeCell ref="Y10:AA10"/>
    <mergeCell ref="A53:X53"/>
    <mergeCell ref="F10:H10"/>
    <mergeCell ref="I10:K10"/>
    <mergeCell ref="L10:N10"/>
    <mergeCell ref="P10:R10"/>
    <mergeCell ref="S10:U10"/>
    <mergeCell ref="V10:X10"/>
    <mergeCell ref="A9:A11"/>
    <mergeCell ref="B9:B10"/>
    <mergeCell ref="C9:E10"/>
    <mergeCell ref="F9:N9"/>
    <mergeCell ref="P9:X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60"/>
  <sheetViews>
    <sheetView showGridLines="0" topLeftCell="A43" zoomScale="80" zoomScaleNormal="80" workbookViewId="0"/>
  </sheetViews>
  <sheetFormatPr baseColWidth="10" defaultRowHeight="12.75"/>
  <cols>
    <col min="1" max="1" width="11.42578125" style="562"/>
    <col min="2" max="2" width="30" style="562" bestFit="1" customWidth="1"/>
    <col min="3" max="3" width="16.28515625" style="562" customWidth="1"/>
    <col min="4" max="4" width="10" style="562" customWidth="1"/>
    <col min="5" max="5" width="9.140625" style="562" customWidth="1"/>
    <col min="6" max="6" width="16.42578125" style="562" customWidth="1"/>
    <col min="7" max="8" width="10" style="562" customWidth="1"/>
    <col min="9" max="9" width="14.42578125" style="562" customWidth="1"/>
    <col min="10" max="11" width="12.85546875" style="562" customWidth="1"/>
    <col min="12" max="12" width="14.85546875" style="562" customWidth="1"/>
    <col min="13" max="14" width="11" style="562" customWidth="1"/>
    <col min="15" max="15" width="1.7109375" style="562" customWidth="1"/>
    <col min="16" max="16" width="15.140625" style="562" bestFit="1" customWidth="1"/>
    <col min="17" max="18" width="10.7109375" style="562" customWidth="1"/>
    <col min="19" max="19" width="14" style="562" customWidth="1"/>
    <col min="20" max="21" width="10.140625" style="562" customWidth="1"/>
    <col min="22" max="22" width="14.28515625" style="562" customWidth="1"/>
    <col min="23" max="24" width="11.85546875" style="562" customWidth="1"/>
    <col min="25" max="25" width="15" style="562" customWidth="1"/>
    <col min="26" max="27" width="11.140625" style="562" customWidth="1"/>
    <col min="28" max="28" width="1.7109375" style="562" customWidth="1"/>
    <col min="29" max="29" width="14.5703125" style="562" customWidth="1"/>
    <col min="30" max="31" width="10.85546875" style="562" customWidth="1"/>
    <col min="32" max="32" width="14.5703125" style="648" customWidth="1"/>
    <col min="33" max="34" width="11.5703125" style="648" customWidth="1"/>
    <col min="35" max="35" width="14.5703125" style="562" customWidth="1"/>
    <col min="36" max="37" width="12" style="562" customWidth="1"/>
    <col min="38" max="38" width="14.5703125" style="562" customWidth="1"/>
    <col min="39" max="40" width="10.140625" style="562" customWidth="1"/>
    <col min="41" max="41" width="16.42578125" style="562" customWidth="1"/>
    <col min="42" max="16384" width="11.42578125" style="562"/>
  </cols>
  <sheetData>
    <row r="1" spans="1:43" s="523" customFormat="1" ht="60" customHeight="1">
      <c r="B1" s="1328"/>
      <c r="C1" s="1328"/>
      <c r="D1" s="1328"/>
      <c r="E1" s="1328"/>
      <c r="F1" s="1328"/>
      <c r="G1" s="1328"/>
      <c r="H1" s="1328"/>
      <c r="I1" s="1328"/>
      <c r="J1" s="1328"/>
      <c r="K1" s="1328"/>
      <c r="AF1" s="629"/>
      <c r="AG1" s="629"/>
      <c r="AH1" s="629"/>
      <c r="AO1" s="524"/>
    </row>
    <row r="2" spans="1:43" s="523" customFormat="1" ht="15" customHeight="1">
      <c r="B2" s="1328"/>
      <c r="C2" s="1328"/>
      <c r="D2" s="1328"/>
      <c r="E2" s="1328"/>
      <c r="F2" s="1328"/>
      <c r="G2" s="1328"/>
      <c r="H2" s="1328"/>
      <c r="I2" s="1328"/>
      <c r="J2" s="1328"/>
      <c r="K2" s="1328"/>
      <c r="AF2" s="629"/>
      <c r="AG2" s="629"/>
      <c r="AH2" s="629"/>
    </row>
    <row r="3" spans="1:43" s="525" customFormat="1" ht="11.45" customHeight="1">
      <c r="B3" s="526"/>
      <c r="C3" s="526"/>
      <c r="D3" s="526"/>
      <c r="E3" s="526"/>
      <c r="F3" s="526"/>
      <c r="G3" s="526"/>
      <c r="H3" s="526"/>
      <c r="I3" s="526"/>
      <c r="AF3" s="630"/>
      <c r="AG3" s="630"/>
      <c r="AH3" s="630"/>
    </row>
    <row r="4" spans="1:43" s="525" customFormat="1" ht="11.1" customHeight="1">
      <c r="A4" s="1329" t="s">
        <v>704</v>
      </c>
      <c r="B4" s="1330"/>
      <c r="C4" s="1330"/>
      <c r="D4" s="1330"/>
      <c r="E4" s="1330"/>
      <c r="F4" s="1330"/>
      <c r="G4" s="1330"/>
      <c r="H4" s="1330"/>
      <c r="I4" s="1330"/>
      <c r="J4" s="1330"/>
      <c r="K4" s="1330"/>
      <c r="L4" s="1330"/>
      <c r="M4" s="1330"/>
      <c r="N4" s="1330"/>
      <c r="O4" s="1330"/>
      <c r="P4" s="1330"/>
      <c r="Q4" s="1330"/>
      <c r="R4" s="1330"/>
      <c r="S4" s="1330"/>
      <c r="T4" s="1330"/>
      <c r="U4" s="1330"/>
      <c r="V4" s="1330"/>
      <c r="W4" s="1330"/>
      <c r="X4" s="1330"/>
      <c r="Y4" s="1330"/>
      <c r="Z4" s="1330"/>
      <c r="AA4" s="1330"/>
      <c r="AB4" s="1330"/>
      <c r="AC4" s="1330"/>
      <c r="AD4" s="1330"/>
      <c r="AE4" s="1330"/>
      <c r="AF4" s="1330"/>
      <c r="AG4" s="1330"/>
      <c r="AH4" s="1330"/>
      <c r="AI4" s="1330"/>
      <c r="AJ4" s="1330"/>
      <c r="AK4" s="1330"/>
      <c r="AL4" s="1330"/>
      <c r="AM4" s="1330"/>
      <c r="AN4" s="1331"/>
    </row>
    <row r="5" spans="1:43" s="525" customFormat="1" ht="21" customHeight="1">
      <c r="A5" s="1332"/>
      <c r="B5" s="1333"/>
      <c r="C5" s="1333"/>
      <c r="D5" s="1333"/>
      <c r="E5" s="1333"/>
      <c r="F5" s="1333"/>
      <c r="G5" s="1333"/>
      <c r="H5" s="1333"/>
      <c r="I5" s="1333"/>
      <c r="J5" s="1333"/>
      <c r="K5" s="1333"/>
      <c r="L5" s="1333"/>
      <c r="M5" s="1333"/>
      <c r="N5" s="1333"/>
      <c r="O5" s="1333"/>
      <c r="P5" s="1333"/>
      <c r="Q5" s="1333"/>
      <c r="R5" s="1333"/>
      <c r="S5" s="1333"/>
      <c r="T5" s="1333"/>
      <c r="U5" s="1333"/>
      <c r="V5" s="1333"/>
      <c r="W5" s="1333"/>
      <c r="X5" s="1333"/>
      <c r="Y5" s="1333"/>
      <c r="Z5" s="1333"/>
      <c r="AA5" s="1333"/>
      <c r="AB5" s="1333"/>
      <c r="AC5" s="1333"/>
      <c r="AD5" s="1333"/>
      <c r="AE5" s="1333"/>
      <c r="AF5" s="1333"/>
      <c r="AG5" s="1333"/>
      <c r="AH5" s="1333"/>
      <c r="AI5" s="1333"/>
      <c r="AJ5" s="1333"/>
      <c r="AK5" s="1333"/>
      <c r="AL5" s="1333"/>
      <c r="AM5" s="1333"/>
      <c r="AN5" s="1334"/>
    </row>
    <row r="6" spans="1:43" s="525" customFormat="1" ht="14.25" customHeight="1">
      <c r="A6" s="1335" t="s">
        <v>595</v>
      </c>
      <c r="B6" s="1336"/>
      <c r="C6" s="1336"/>
      <c r="D6" s="1336"/>
      <c r="E6" s="1336"/>
      <c r="F6" s="1336"/>
      <c r="G6" s="1336"/>
      <c r="H6" s="1336"/>
      <c r="I6" s="1336"/>
      <c r="J6" s="1336"/>
      <c r="K6" s="1336"/>
      <c r="L6" s="1336"/>
      <c r="M6" s="1336"/>
      <c r="N6" s="1336"/>
      <c r="O6" s="1336"/>
      <c r="P6" s="1336"/>
      <c r="Q6" s="1336"/>
      <c r="R6" s="1336"/>
      <c r="S6" s="1336"/>
      <c r="T6" s="1336"/>
      <c r="U6" s="1336"/>
      <c r="V6" s="1336"/>
      <c r="W6" s="1336"/>
      <c r="X6" s="1336"/>
      <c r="Y6" s="1336"/>
      <c r="Z6" s="1336"/>
      <c r="AA6" s="1336"/>
      <c r="AB6" s="1336"/>
      <c r="AC6" s="1336"/>
      <c r="AD6" s="1336"/>
      <c r="AE6" s="1336"/>
      <c r="AF6" s="1336"/>
      <c r="AG6" s="1336"/>
      <c r="AH6" s="1336"/>
      <c r="AI6" s="1336"/>
      <c r="AJ6" s="1336"/>
      <c r="AK6" s="1336"/>
      <c r="AL6" s="1336"/>
      <c r="AM6" s="1336"/>
      <c r="AN6" s="1337"/>
    </row>
    <row r="7" spans="1:43" s="525" customFormat="1" ht="14.25" customHeight="1">
      <c r="A7" s="1338" t="s">
        <v>515</v>
      </c>
      <c r="B7" s="1339"/>
      <c r="C7" s="1339"/>
      <c r="D7" s="1339"/>
      <c r="E7" s="1339"/>
      <c r="F7" s="1339"/>
      <c r="G7" s="1339"/>
      <c r="H7" s="1339"/>
      <c r="I7" s="1339"/>
      <c r="J7" s="1339"/>
      <c r="K7" s="1339"/>
      <c r="L7" s="1339"/>
      <c r="M7" s="1339"/>
      <c r="N7" s="1339"/>
      <c r="O7" s="1339"/>
      <c r="P7" s="1339"/>
      <c r="Q7" s="1339"/>
      <c r="R7" s="1339"/>
      <c r="S7" s="1339"/>
      <c r="T7" s="1339"/>
      <c r="U7" s="1339"/>
      <c r="V7" s="1339"/>
      <c r="W7" s="1339"/>
      <c r="X7" s="1339"/>
      <c r="Y7" s="1339"/>
      <c r="Z7" s="1339"/>
      <c r="AA7" s="1339"/>
      <c r="AB7" s="1339"/>
      <c r="AC7" s="1339"/>
      <c r="AD7" s="1339"/>
      <c r="AE7" s="1339"/>
      <c r="AF7" s="1339"/>
      <c r="AG7" s="1339"/>
      <c r="AH7" s="1339"/>
      <c r="AI7" s="1339"/>
      <c r="AJ7" s="1339"/>
      <c r="AK7" s="1339"/>
      <c r="AL7" s="1339"/>
      <c r="AM7" s="1339"/>
      <c r="AN7" s="1340"/>
    </row>
    <row r="8" spans="1:43" s="527" customFormat="1" ht="14.25" customHeight="1">
      <c r="B8" s="528"/>
      <c r="I8" s="1341"/>
      <c r="J8" s="1341"/>
      <c r="K8" s="1341"/>
      <c r="L8" s="1341"/>
      <c r="M8" s="1341"/>
      <c r="N8" s="1341"/>
      <c r="O8" s="1341"/>
      <c r="P8" s="1341"/>
      <c r="Q8" s="1341"/>
      <c r="R8" s="1341"/>
      <c r="S8" s="1341"/>
      <c r="T8" s="1341"/>
      <c r="U8" s="1341"/>
      <c r="V8" s="1341"/>
      <c r="W8" s="1341"/>
      <c r="X8" s="1341"/>
      <c r="Y8" s="1341"/>
      <c r="Z8" s="1341"/>
      <c r="AA8" s="1341"/>
      <c r="AB8" s="1341"/>
      <c r="AC8" s="1341"/>
      <c r="AD8" s="1341"/>
      <c r="AE8" s="1341"/>
      <c r="AF8" s="1341"/>
      <c r="AG8" s="1341"/>
      <c r="AH8" s="1341"/>
      <c r="AI8" s="1341"/>
      <c r="AJ8" s="1341"/>
      <c r="AK8" s="1341"/>
      <c r="AL8" s="1341"/>
      <c r="AM8" s="1341"/>
      <c r="AN8" s="1341"/>
    </row>
    <row r="9" spans="1:43" s="530" customFormat="1" ht="17.25" customHeight="1">
      <c r="A9" s="1324" t="s">
        <v>516</v>
      </c>
      <c r="B9" s="1325" t="s">
        <v>413</v>
      </c>
      <c r="C9" s="1325" t="s">
        <v>517</v>
      </c>
      <c r="D9" s="1325"/>
      <c r="E9" s="1325"/>
      <c r="F9" s="1322" t="s">
        <v>596</v>
      </c>
      <c r="G9" s="1322"/>
      <c r="H9" s="1322"/>
      <c r="I9" s="1322"/>
      <c r="J9" s="1322"/>
      <c r="K9" s="1322"/>
      <c r="L9" s="1322"/>
      <c r="M9" s="1322"/>
      <c r="N9" s="1322"/>
      <c r="O9" s="529"/>
      <c r="P9" s="1322" t="s">
        <v>597</v>
      </c>
      <c r="Q9" s="1322"/>
      <c r="R9" s="1322"/>
      <c r="S9" s="1322"/>
      <c r="T9" s="1322"/>
      <c r="U9" s="1322"/>
      <c r="V9" s="1322"/>
      <c r="W9" s="1322"/>
      <c r="X9" s="1322"/>
      <c r="Y9" s="1322"/>
      <c r="Z9" s="1322"/>
      <c r="AA9" s="1322"/>
      <c r="AB9" s="529"/>
      <c r="AC9" s="1322" t="s">
        <v>598</v>
      </c>
      <c r="AD9" s="1322"/>
      <c r="AE9" s="1322"/>
      <c r="AF9" s="1322"/>
      <c r="AG9" s="1322"/>
      <c r="AH9" s="1322"/>
      <c r="AI9" s="1322"/>
      <c r="AJ9" s="1322"/>
      <c r="AK9" s="1322"/>
      <c r="AL9" s="1322"/>
      <c r="AM9" s="1322"/>
      <c r="AN9" s="1327"/>
    </row>
    <row r="10" spans="1:43" s="530" customFormat="1" ht="29.25" customHeight="1">
      <c r="A10" s="1324"/>
      <c r="B10" s="1326"/>
      <c r="C10" s="1326"/>
      <c r="D10" s="1326"/>
      <c r="E10" s="1326"/>
      <c r="F10" s="1320" t="s">
        <v>599</v>
      </c>
      <c r="G10" s="1320"/>
      <c r="H10" s="1320"/>
      <c r="I10" s="1320" t="s">
        <v>600</v>
      </c>
      <c r="J10" s="1320"/>
      <c r="K10" s="1320"/>
      <c r="L10" s="1326" t="s">
        <v>601</v>
      </c>
      <c r="M10" s="1326"/>
      <c r="N10" s="1326"/>
      <c r="O10" s="631"/>
      <c r="P10" s="1320" t="s">
        <v>602</v>
      </c>
      <c r="Q10" s="1320"/>
      <c r="R10" s="1320"/>
      <c r="S10" s="1320" t="s">
        <v>603</v>
      </c>
      <c r="T10" s="1320"/>
      <c r="U10" s="1320"/>
      <c r="V10" s="1320" t="s">
        <v>604</v>
      </c>
      <c r="W10" s="1320"/>
      <c r="X10" s="1320"/>
      <c r="Y10" s="1320" t="s">
        <v>605</v>
      </c>
      <c r="Z10" s="1322"/>
      <c r="AA10" s="1322"/>
      <c r="AB10" s="631"/>
      <c r="AC10" s="1322" t="s">
        <v>606</v>
      </c>
      <c r="AD10" s="1322"/>
      <c r="AE10" s="1322"/>
      <c r="AF10" s="1322" t="s">
        <v>607</v>
      </c>
      <c r="AG10" s="1322"/>
      <c r="AH10" s="1322"/>
      <c r="AI10" s="1320" t="s">
        <v>592</v>
      </c>
      <c r="AJ10" s="1320"/>
      <c r="AK10" s="1320"/>
      <c r="AL10" s="1320" t="s">
        <v>608</v>
      </c>
      <c r="AM10" s="1320"/>
      <c r="AN10" s="1345"/>
      <c r="AO10" s="1315"/>
      <c r="AP10" s="1316"/>
      <c r="AQ10" s="1316"/>
    </row>
    <row r="11" spans="1:43" s="530" customFormat="1" ht="15.75">
      <c r="A11" s="1324"/>
      <c r="B11" s="532" t="s">
        <v>530</v>
      </c>
      <c r="C11" s="533" t="s">
        <v>531</v>
      </c>
      <c r="D11" s="533" t="s">
        <v>532</v>
      </c>
      <c r="E11" s="533" t="s">
        <v>533</v>
      </c>
      <c r="F11" s="533" t="s">
        <v>531</v>
      </c>
      <c r="G11" s="533" t="s">
        <v>532</v>
      </c>
      <c r="H11" s="533" t="s">
        <v>533</v>
      </c>
      <c r="I11" s="533" t="s">
        <v>531</v>
      </c>
      <c r="J11" s="533" t="s">
        <v>532</v>
      </c>
      <c r="K11" s="533" t="s">
        <v>533</v>
      </c>
      <c r="L11" s="533" t="s">
        <v>531</v>
      </c>
      <c r="M11" s="533" t="s">
        <v>532</v>
      </c>
      <c r="N11" s="533" t="s">
        <v>533</v>
      </c>
      <c r="O11" s="534"/>
      <c r="P11" s="533" t="s">
        <v>531</v>
      </c>
      <c r="Q11" s="533" t="s">
        <v>532</v>
      </c>
      <c r="R11" s="533" t="s">
        <v>533</v>
      </c>
      <c r="S11" s="533" t="s">
        <v>531</v>
      </c>
      <c r="T11" s="533" t="s">
        <v>532</v>
      </c>
      <c r="U11" s="533" t="s">
        <v>533</v>
      </c>
      <c r="V11" s="533" t="s">
        <v>609</v>
      </c>
      <c r="W11" s="533" t="s">
        <v>532</v>
      </c>
      <c r="X11" s="533" t="s">
        <v>533</v>
      </c>
      <c r="Y11" s="533" t="s">
        <v>610</v>
      </c>
      <c r="Z11" s="533" t="s">
        <v>532</v>
      </c>
      <c r="AA11" s="533" t="s">
        <v>533</v>
      </c>
      <c r="AB11" s="534"/>
      <c r="AC11" s="533" t="s">
        <v>531</v>
      </c>
      <c r="AD11" s="533" t="s">
        <v>532</v>
      </c>
      <c r="AE11" s="533" t="s">
        <v>533</v>
      </c>
      <c r="AF11" s="533" t="s">
        <v>531</v>
      </c>
      <c r="AG11" s="533" t="s">
        <v>532</v>
      </c>
      <c r="AH11" s="533" t="s">
        <v>533</v>
      </c>
      <c r="AI11" s="533" t="s">
        <v>531</v>
      </c>
      <c r="AJ11" s="533" t="s">
        <v>532</v>
      </c>
      <c r="AK11" s="533" t="s">
        <v>533</v>
      </c>
      <c r="AL11" s="533" t="s">
        <v>531</v>
      </c>
      <c r="AM11" s="533" t="s">
        <v>532</v>
      </c>
      <c r="AN11" s="535" t="s">
        <v>533</v>
      </c>
    </row>
    <row r="12" spans="1:43" s="530" customFormat="1" ht="14.25">
      <c r="A12" s="536"/>
      <c r="B12" s="537" t="s">
        <v>534</v>
      </c>
      <c r="C12" s="538">
        <v>2020661.7619950001</v>
      </c>
      <c r="D12" s="539">
        <v>1.3430219999999999</v>
      </c>
      <c r="E12" s="540">
        <v>53190.33</v>
      </c>
      <c r="F12" s="541">
        <v>1934303.319988</v>
      </c>
      <c r="G12" s="542">
        <v>1.394137</v>
      </c>
      <c r="H12" s="541">
        <v>52855.02</v>
      </c>
      <c r="I12" s="541">
        <v>4374.9101360000004</v>
      </c>
      <c r="J12" s="539">
        <v>21.088244</v>
      </c>
      <c r="K12" s="541">
        <v>1808.28</v>
      </c>
      <c r="L12" s="541">
        <v>81983.531870999999</v>
      </c>
      <c r="M12" s="542">
        <v>4.6375460000000004</v>
      </c>
      <c r="N12" s="541">
        <v>7451.97</v>
      </c>
      <c r="O12" s="543"/>
      <c r="P12" s="541">
        <v>73823.137140999999</v>
      </c>
      <c r="Q12" s="539">
        <v>4.804767</v>
      </c>
      <c r="R12" s="541">
        <v>6952.18</v>
      </c>
      <c r="S12" s="541">
        <v>10042.438830999999</v>
      </c>
      <c r="T12" s="539">
        <v>13.419269</v>
      </c>
      <c r="U12" s="541">
        <v>2641.34</v>
      </c>
      <c r="V12" s="541">
        <v>891.43777399999999</v>
      </c>
      <c r="W12" s="539">
        <v>14.246483</v>
      </c>
      <c r="X12" s="541">
        <v>248.92</v>
      </c>
      <c r="Y12" s="541">
        <v>3049.6516769999998</v>
      </c>
      <c r="Z12" s="539">
        <v>37.883310999999999</v>
      </c>
      <c r="AA12" s="541">
        <v>2264.41</v>
      </c>
      <c r="AB12" s="632"/>
      <c r="AC12" s="541">
        <v>81322.605616000001</v>
      </c>
      <c r="AD12" s="539">
        <v>4.6680390000000003</v>
      </c>
      <c r="AE12" s="541">
        <v>7440.5</v>
      </c>
      <c r="AF12" s="633">
        <v>282.252163</v>
      </c>
      <c r="AG12" s="633">
        <v>38.611162999999998</v>
      </c>
      <c r="AH12" s="633">
        <v>213.6</v>
      </c>
      <c r="AI12" s="541">
        <v>470.14080100000001</v>
      </c>
      <c r="AJ12" s="539">
        <v>22.615248999999999</v>
      </c>
      <c r="AK12" s="541">
        <v>208.39</v>
      </c>
      <c r="AL12" s="541">
        <v>179.22655399999999</v>
      </c>
      <c r="AM12" s="539">
        <v>42.706274999999998</v>
      </c>
      <c r="AN12" s="544">
        <v>150.02000000000001</v>
      </c>
    </row>
    <row r="13" spans="1:43" s="530" customFormat="1" ht="14.25">
      <c r="A13" s="536"/>
      <c r="B13" s="545" t="s">
        <v>535</v>
      </c>
      <c r="C13" s="538">
        <v>1230164.985236</v>
      </c>
      <c r="D13" s="546">
        <v>1.1756359999999999</v>
      </c>
      <c r="E13" s="547">
        <v>28346.03</v>
      </c>
      <c r="F13" s="548">
        <v>1176610.2053439999</v>
      </c>
      <c r="G13" s="549">
        <v>1.199749</v>
      </c>
      <c r="H13" s="548">
        <v>27668.09</v>
      </c>
      <c r="I13" s="548">
        <v>1906.1363329999999</v>
      </c>
      <c r="J13" s="550">
        <v>29.293251999999999</v>
      </c>
      <c r="K13" s="548">
        <v>1094.4000000000001</v>
      </c>
      <c r="L13" s="548">
        <v>51648.643559999997</v>
      </c>
      <c r="M13" s="549">
        <v>4.8496259999999998</v>
      </c>
      <c r="N13" s="548">
        <v>4909.34</v>
      </c>
      <c r="O13" s="551"/>
      <c r="P13" s="548">
        <v>44220.564289000002</v>
      </c>
      <c r="Q13" s="550">
        <v>4.7657689999999997</v>
      </c>
      <c r="R13" s="548">
        <v>4130.6000000000004</v>
      </c>
      <c r="S13" s="548">
        <v>8915.7059829999998</v>
      </c>
      <c r="T13" s="550">
        <v>14.945717</v>
      </c>
      <c r="U13" s="548">
        <v>2611.73</v>
      </c>
      <c r="V13" s="548">
        <v>1129.382063</v>
      </c>
      <c r="W13" s="550">
        <v>17.846263</v>
      </c>
      <c r="X13" s="548">
        <v>395.04</v>
      </c>
      <c r="Y13" s="548">
        <v>2593.528953</v>
      </c>
      <c r="Z13" s="550">
        <v>47.800131999999998</v>
      </c>
      <c r="AA13" s="548">
        <v>2429.83</v>
      </c>
      <c r="AB13" s="634"/>
      <c r="AC13" s="548">
        <v>51203.134230000003</v>
      </c>
      <c r="AD13" s="550">
        <v>4.8802779999999997</v>
      </c>
      <c r="AE13" s="548">
        <v>4897.76</v>
      </c>
      <c r="AF13" s="635">
        <v>123.47725199999999</v>
      </c>
      <c r="AG13" s="635">
        <v>50.193497000000001</v>
      </c>
      <c r="AH13" s="635">
        <v>121.48</v>
      </c>
      <c r="AI13" s="548">
        <v>302.40188799999999</v>
      </c>
      <c r="AJ13" s="550">
        <v>29.800076000000001</v>
      </c>
      <c r="AK13" s="548">
        <v>176.63</v>
      </c>
      <c r="AL13" s="548">
        <v>179.22655399999999</v>
      </c>
      <c r="AM13" s="550">
        <v>42.706274999999998</v>
      </c>
      <c r="AN13" s="552">
        <v>150.02000000000001</v>
      </c>
    </row>
    <row r="14" spans="1:43" ht="14.25">
      <c r="A14" s="553" t="s">
        <v>536</v>
      </c>
      <c r="B14" s="554" t="s">
        <v>272</v>
      </c>
      <c r="C14" s="555">
        <v>151465.14706399999</v>
      </c>
      <c r="D14" s="556">
        <v>4.354082</v>
      </c>
      <c r="E14" s="557">
        <v>12926.04</v>
      </c>
      <c r="F14" s="558">
        <v>142473.03130900001</v>
      </c>
      <c r="G14" s="559">
        <v>4.4534320000000003</v>
      </c>
      <c r="H14" s="558">
        <v>12436.08</v>
      </c>
      <c r="I14" s="558">
        <v>394.49298099999999</v>
      </c>
      <c r="J14" s="556">
        <v>57.651041999999997</v>
      </c>
      <c r="K14" s="558">
        <v>445.76</v>
      </c>
      <c r="L14" s="558">
        <v>8597.6227739999995</v>
      </c>
      <c r="M14" s="559">
        <v>13.311826999999999</v>
      </c>
      <c r="N14" s="558">
        <v>2243.2199999999998</v>
      </c>
      <c r="O14" s="560"/>
      <c r="P14" s="558">
        <v>5782.1647439999997</v>
      </c>
      <c r="Q14" s="556">
        <v>13.262413</v>
      </c>
      <c r="R14" s="558">
        <v>1503.03</v>
      </c>
      <c r="S14" s="558">
        <v>3282.8734129999998</v>
      </c>
      <c r="T14" s="556">
        <v>29.119982</v>
      </c>
      <c r="U14" s="558">
        <v>1873.71</v>
      </c>
      <c r="V14" s="558">
        <v>548.79043100000001</v>
      </c>
      <c r="W14" s="556">
        <v>49.145940000000003</v>
      </c>
      <c r="X14" s="558">
        <v>528.63</v>
      </c>
      <c r="Y14" s="558">
        <v>4487.2612300000001</v>
      </c>
      <c r="Z14" s="556">
        <v>59.764251999999999</v>
      </c>
      <c r="AA14" s="558">
        <v>5256.29</v>
      </c>
      <c r="AB14" s="636"/>
      <c r="AC14" s="558">
        <v>8597.6227739999995</v>
      </c>
      <c r="AD14" s="556">
        <v>13.311826999999999</v>
      </c>
      <c r="AE14" s="558">
        <v>2243.2199999999998</v>
      </c>
      <c r="AF14" s="637">
        <v>0</v>
      </c>
      <c r="AG14" s="637">
        <v>0</v>
      </c>
      <c r="AH14" s="637">
        <v>0</v>
      </c>
      <c r="AI14" s="558">
        <v>0</v>
      </c>
      <c r="AJ14" s="556">
        <v>0</v>
      </c>
      <c r="AK14" s="558">
        <v>0</v>
      </c>
      <c r="AL14" s="558">
        <v>0</v>
      </c>
      <c r="AM14" s="556">
        <v>0</v>
      </c>
      <c r="AN14" s="561">
        <v>0</v>
      </c>
    </row>
    <row r="15" spans="1:43" ht="14.25">
      <c r="A15" s="563" t="s">
        <v>537</v>
      </c>
      <c r="B15" s="564" t="s">
        <v>490</v>
      </c>
      <c r="C15" s="565">
        <v>376611.45465700002</v>
      </c>
      <c r="D15" s="566">
        <v>2.1307610000000001</v>
      </c>
      <c r="E15" s="567">
        <v>15728.39</v>
      </c>
      <c r="F15" s="568">
        <v>368931.20035200001</v>
      </c>
      <c r="G15" s="569">
        <v>2.1453890000000002</v>
      </c>
      <c r="H15" s="568">
        <v>15513.42</v>
      </c>
      <c r="I15" s="568">
        <v>12.856963</v>
      </c>
      <c r="J15" s="566">
        <v>92.998110999999994</v>
      </c>
      <c r="K15" s="568">
        <v>23.44</v>
      </c>
      <c r="L15" s="568">
        <v>7667.3973409999999</v>
      </c>
      <c r="M15" s="569">
        <v>12.687644000000001</v>
      </c>
      <c r="N15" s="568">
        <v>1906.71</v>
      </c>
      <c r="O15" s="570"/>
      <c r="P15" s="568">
        <v>7178.3290390000002</v>
      </c>
      <c r="Q15" s="566">
        <v>13.218067</v>
      </c>
      <c r="R15" s="568">
        <v>1859.72</v>
      </c>
      <c r="S15" s="568">
        <v>653.69672500000001</v>
      </c>
      <c r="T15" s="566">
        <v>30.174242</v>
      </c>
      <c r="U15" s="568">
        <v>386.61</v>
      </c>
      <c r="V15" s="568">
        <v>1080.653245</v>
      </c>
      <c r="W15" s="566">
        <v>33.573306000000002</v>
      </c>
      <c r="X15" s="568">
        <v>711.11</v>
      </c>
      <c r="Y15" s="568">
        <v>391.59182399999997</v>
      </c>
      <c r="Z15" s="566">
        <v>41.299092000000002</v>
      </c>
      <c r="AA15" s="568">
        <v>316.98</v>
      </c>
      <c r="AB15" s="638"/>
      <c r="AC15" s="568">
        <v>7654.5403779999997</v>
      </c>
      <c r="AD15" s="566">
        <v>12.706985</v>
      </c>
      <c r="AE15" s="568">
        <v>1906.42</v>
      </c>
      <c r="AF15" s="567">
        <v>0</v>
      </c>
      <c r="AG15" s="567">
        <v>0</v>
      </c>
      <c r="AH15" s="567">
        <v>0</v>
      </c>
      <c r="AI15" s="568">
        <v>12.856963</v>
      </c>
      <c r="AJ15" s="566">
        <v>92.998110999999994</v>
      </c>
      <c r="AK15" s="568">
        <v>23.44</v>
      </c>
      <c r="AL15" s="568">
        <v>0</v>
      </c>
      <c r="AM15" s="566">
        <v>0</v>
      </c>
      <c r="AN15" s="571">
        <v>0</v>
      </c>
    </row>
    <row r="16" spans="1:43" ht="14.25">
      <c r="A16" s="553" t="s">
        <v>538</v>
      </c>
      <c r="B16" s="554" t="s">
        <v>491</v>
      </c>
      <c r="C16" s="555">
        <v>36727.930905000001</v>
      </c>
      <c r="D16" s="556">
        <v>6.3327780000000002</v>
      </c>
      <c r="E16" s="557">
        <v>4558.76</v>
      </c>
      <c r="F16" s="558">
        <v>34868.637841999996</v>
      </c>
      <c r="G16" s="559">
        <v>6.472982</v>
      </c>
      <c r="H16" s="558">
        <v>4423.8</v>
      </c>
      <c r="I16" s="558">
        <v>0</v>
      </c>
      <c r="J16" s="556">
        <v>0</v>
      </c>
      <c r="K16" s="558">
        <v>0</v>
      </c>
      <c r="L16" s="558">
        <v>1859.293062</v>
      </c>
      <c r="M16" s="559">
        <v>21.191029</v>
      </c>
      <c r="N16" s="558">
        <v>772.25</v>
      </c>
      <c r="O16" s="560"/>
      <c r="P16" s="558">
        <v>1671.915874</v>
      </c>
      <c r="Q16" s="556">
        <v>22.675540999999999</v>
      </c>
      <c r="R16" s="558">
        <v>743.07</v>
      </c>
      <c r="S16" s="558">
        <v>214.16994099999999</v>
      </c>
      <c r="T16" s="556">
        <v>42.940227999999998</v>
      </c>
      <c r="U16" s="558">
        <v>180.25</v>
      </c>
      <c r="V16" s="558">
        <v>345.34905099999997</v>
      </c>
      <c r="W16" s="556">
        <v>46.433467999999998</v>
      </c>
      <c r="X16" s="558">
        <v>314.3</v>
      </c>
      <c r="Y16" s="558">
        <v>271.161269</v>
      </c>
      <c r="Z16" s="556">
        <v>51.748896000000002</v>
      </c>
      <c r="AA16" s="558">
        <v>275.02999999999997</v>
      </c>
      <c r="AB16" s="636"/>
      <c r="AC16" s="558">
        <v>1822.954189</v>
      </c>
      <c r="AD16" s="556">
        <v>21.618331000000001</v>
      </c>
      <c r="AE16" s="558">
        <v>772.42</v>
      </c>
      <c r="AF16" s="637">
        <v>0</v>
      </c>
      <c r="AG16" s="637">
        <v>0</v>
      </c>
      <c r="AH16" s="637">
        <v>0</v>
      </c>
      <c r="AI16" s="558">
        <v>37.336207000000002</v>
      </c>
      <c r="AJ16" s="556">
        <v>95.865103000000005</v>
      </c>
      <c r="AK16" s="558">
        <v>70.150000000000006</v>
      </c>
      <c r="AL16" s="558">
        <v>0</v>
      </c>
      <c r="AM16" s="556">
        <v>0</v>
      </c>
      <c r="AN16" s="561">
        <v>0</v>
      </c>
    </row>
    <row r="17" spans="1:40" ht="14.25">
      <c r="A17" s="563" t="s">
        <v>539</v>
      </c>
      <c r="B17" s="564" t="s">
        <v>496</v>
      </c>
      <c r="C17" s="565">
        <v>257035.19760000001</v>
      </c>
      <c r="D17" s="566">
        <v>2.487466</v>
      </c>
      <c r="E17" s="567">
        <v>12531.58</v>
      </c>
      <c r="F17" s="568">
        <v>238138.75242800001</v>
      </c>
      <c r="G17" s="569">
        <v>2.505233</v>
      </c>
      <c r="H17" s="568">
        <v>11693.22</v>
      </c>
      <c r="I17" s="568">
        <v>0</v>
      </c>
      <c r="J17" s="566">
        <v>0</v>
      </c>
      <c r="K17" s="568">
        <v>0</v>
      </c>
      <c r="L17" s="568">
        <v>18896.445172</v>
      </c>
      <c r="M17" s="569">
        <v>8.3687550000000002</v>
      </c>
      <c r="N17" s="568">
        <v>3099.54</v>
      </c>
      <c r="O17" s="570"/>
      <c r="P17" s="568">
        <v>15434.644155</v>
      </c>
      <c r="Q17" s="566">
        <v>7.8501950000000003</v>
      </c>
      <c r="R17" s="568">
        <v>2374.83</v>
      </c>
      <c r="S17" s="568">
        <v>3812.6948480000001</v>
      </c>
      <c r="T17" s="566">
        <v>22.019877000000001</v>
      </c>
      <c r="U17" s="568">
        <v>1645.52</v>
      </c>
      <c r="V17" s="568">
        <v>1580.3149519999999</v>
      </c>
      <c r="W17" s="566">
        <v>26.076725</v>
      </c>
      <c r="X17" s="568">
        <v>807.71</v>
      </c>
      <c r="Y17" s="568">
        <v>1962.397326</v>
      </c>
      <c r="Z17" s="566">
        <v>66.461264999999997</v>
      </c>
      <c r="AA17" s="568">
        <v>2556.3000000000002</v>
      </c>
      <c r="AB17" s="638"/>
      <c r="AC17" s="568">
        <v>18797.655845000001</v>
      </c>
      <c r="AD17" s="566">
        <v>8.3988600000000009</v>
      </c>
      <c r="AE17" s="568">
        <v>3094.43</v>
      </c>
      <c r="AF17" s="567">
        <v>39.441425000000002</v>
      </c>
      <c r="AG17" s="567">
        <v>98.638441999999998</v>
      </c>
      <c r="AH17" s="567">
        <v>76.25</v>
      </c>
      <c r="AI17" s="568">
        <v>75.815527000000003</v>
      </c>
      <c r="AJ17" s="566">
        <v>59.333914</v>
      </c>
      <c r="AK17" s="568">
        <v>88.17</v>
      </c>
      <c r="AL17" s="568">
        <v>23.782112000000001</v>
      </c>
      <c r="AM17" s="566">
        <v>98.052098999999998</v>
      </c>
      <c r="AN17" s="571">
        <v>45.7</v>
      </c>
    </row>
    <row r="18" spans="1:40" ht="14.25">
      <c r="A18" s="553" t="s">
        <v>540</v>
      </c>
      <c r="B18" s="554" t="s">
        <v>500</v>
      </c>
      <c r="C18" s="555">
        <v>91188.157131</v>
      </c>
      <c r="D18" s="556">
        <v>3.6692589999999998</v>
      </c>
      <c r="E18" s="557">
        <v>6558.02</v>
      </c>
      <c r="F18" s="558">
        <v>90064.858445999998</v>
      </c>
      <c r="G18" s="559">
        <v>3.729419</v>
      </c>
      <c r="H18" s="558">
        <v>6583.44</v>
      </c>
      <c r="I18" s="558">
        <v>0</v>
      </c>
      <c r="J18" s="556">
        <v>0</v>
      </c>
      <c r="K18" s="558">
        <v>0</v>
      </c>
      <c r="L18" s="558">
        <v>1123.2986860000001</v>
      </c>
      <c r="M18" s="559">
        <v>25.335083999999998</v>
      </c>
      <c r="N18" s="558">
        <v>557.79</v>
      </c>
      <c r="O18" s="560"/>
      <c r="P18" s="558">
        <v>1123.2986860000001</v>
      </c>
      <c r="Q18" s="556">
        <v>25.335083999999998</v>
      </c>
      <c r="R18" s="558">
        <v>557.79</v>
      </c>
      <c r="S18" s="558">
        <v>10.741459000000001</v>
      </c>
      <c r="T18" s="556">
        <v>94.096581999999998</v>
      </c>
      <c r="U18" s="558">
        <v>19.809999999999999</v>
      </c>
      <c r="V18" s="558">
        <v>743.07042799999999</v>
      </c>
      <c r="W18" s="556">
        <v>42.707214999999998</v>
      </c>
      <c r="X18" s="558">
        <v>622</v>
      </c>
      <c r="Y18" s="558">
        <v>1000</v>
      </c>
      <c r="Z18" s="556">
        <v>0</v>
      </c>
      <c r="AA18" s="558">
        <v>0</v>
      </c>
      <c r="AB18" s="636"/>
      <c r="AC18" s="558">
        <v>1122.2986860000001</v>
      </c>
      <c r="AD18" s="556">
        <v>25.357659000000002</v>
      </c>
      <c r="AE18" s="558">
        <v>557.79</v>
      </c>
      <c r="AF18" s="637">
        <v>0</v>
      </c>
      <c r="AG18" s="637">
        <v>0</v>
      </c>
      <c r="AH18" s="637">
        <v>0</v>
      </c>
      <c r="AI18" s="558">
        <v>1</v>
      </c>
      <c r="AJ18" s="556">
        <v>0</v>
      </c>
      <c r="AK18" s="558">
        <v>0</v>
      </c>
      <c r="AL18" s="558">
        <v>0</v>
      </c>
      <c r="AM18" s="556">
        <v>0</v>
      </c>
      <c r="AN18" s="561">
        <v>0</v>
      </c>
    </row>
    <row r="19" spans="1:40" ht="14.25">
      <c r="A19" s="563" t="s">
        <v>541</v>
      </c>
      <c r="B19" s="564" t="s">
        <v>542</v>
      </c>
      <c r="C19" s="565">
        <v>54565.476127000002</v>
      </c>
      <c r="D19" s="566">
        <v>5.4017499999999998</v>
      </c>
      <c r="E19" s="567">
        <v>5777.08</v>
      </c>
      <c r="F19" s="568">
        <v>49580.450044999998</v>
      </c>
      <c r="G19" s="569">
        <v>5.7880079999999996</v>
      </c>
      <c r="H19" s="568">
        <v>5624.65</v>
      </c>
      <c r="I19" s="568">
        <v>522.59642699999995</v>
      </c>
      <c r="J19" s="566">
        <v>73.910415999999998</v>
      </c>
      <c r="K19" s="568">
        <v>757.06</v>
      </c>
      <c r="L19" s="568">
        <v>4462.4296549999999</v>
      </c>
      <c r="M19" s="569">
        <v>14.973331999999999</v>
      </c>
      <c r="N19" s="568">
        <v>1309.6199999999999</v>
      </c>
      <c r="O19" s="570"/>
      <c r="P19" s="568">
        <v>4443.3189689999999</v>
      </c>
      <c r="Q19" s="566">
        <v>15.037122999999999</v>
      </c>
      <c r="R19" s="568">
        <v>1309.57</v>
      </c>
      <c r="S19" s="568">
        <v>48.725364999999996</v>
      </c>
      <c r="T19" s="566">
        <v>55.980578999999999</v>
      </c>
      <c r="U19" s="568">
        <v>53.46</v>
      </c>
      <c r="V19" s="568">
        <v>358.041788</v>
      </c>
      <c r="W19" s="566">
        <v>16.055731999999999</v>
      </c>
      <c r="X19" s="568">
        <v>112.67</v>
      </c>
      <c r="Y19" s="568">
        <v>750.491129</v>
      </c>
      <c r="Z19" s="566">
        <v>65.302182999999999</v>
      </c>
      <c r="AA19" s="568">
        <v>960.57</v>
      </c>
      <c r="AB19" s="638"/>
      <c r="AC19" s="568">
        <v>4343.4043979999997</v>
      </c>
      <c r="AD19" s="566">
        <v>15.075894</v>
      </c>
      <c r="AE19" s="568">
        <v>1283.42</v>
      </c>
      <c r="AF19" s="567">
        <v>0</v>
      </c>
      <c r="AG19" s="567">
        <v>0</v>
      </c>
      <c r="AH19" s="567">
        <v>0</v>
      </c>
      <c r="AI19" s="568">
        <v>33.110107999999997</v>
      </c>
      <c r="AJ19" s="566">
        <v>61.865760000000002</v>
      </c>
      <c r="AK19" s="568">
        <v>40.15</v>
      </c>
      <c r="AL19" s="568">
        <v>116.529827</v>
      </c>
      <c r="AM19" s="566">
        <v>58.249279999999999</v>
      </c>
      <c r="AN19" s="571">
        <v>133.04</v>
      </c>
    </row>
    <row r="20" spans="1:40" ht="14.25">
      <c r="A20" s="553" t="s">
        <v>543</v>
      </c>
      <c r="B20" s="554" t="s">
        <v>507</v>
      </c>
      <c r="C20" s="555">
        <v>12300.932708</v>
      </c>
      <c r="D20" s="556">
        <v>7.7835419999999997</v>
      </c>
      <c r="E20" s="557">
        <v>1876.6</v>
      </c>
      <c r="F20" s="558">
        <v>11862.660878999999</v>
      </c>
      <c r="G20" s="559">
        <v>7.8449530000000003</v>
      </c>
      <c r="H20" s="558">
        <v>1824.02</v>
      </c>
      <c r="I20" s="558">
        <v>0</v>
      </c>
      <c r="J20" s="556">
        <v>0</v>
      </c>
      <c r="K20" s="558">
        <v>0</v>
      </c>
      <c r="L20" s="558">
        <v>438.27182900000003</v>
      </c>
      <c r="M20" s="559">
        <v>25.984839999999998</v>
      </c>
      <c r="N20" s="558">
        <v>223.21</v>
      </c>
      <c r="O20" s="560"/>
      <c r="P20" s="558">
        <v>325.45215899999999</v>
      </c>
      <c r="Q20" s="556">
        <v>30.311060999999999</v>
      </c>
      <c r="R20" s="558">
        <v>193.35</v>
      </c>
      <c r="S20" s="558">
        <v>127.442804</v>
      </c>
      <c r="T20" s="556">
        <v>47.925336999999999</v>
      </c>
      <c r="U20" s="558">
        <v>119.71</v>
      </c>
      <c r="V20" s="558">
        <v>5902.7671179999998</v>
      </c>
      <c r="W20" s="556">
        <v>31.072983000000001</v>
      </c>
      <c r="X20" s="558">
        <v>3594.97</v>
      </c>
      <c r="Y20" s="558">
        <v>1484.3134700000001</v>
      </c>
      <c r="Z20" s="556">
        <v>44.209035</v>
      </c>
      <c r="AA20" s="558">
        <v>1286.1500000000001</v>
      </c>
      <c r="AB20" s="636"/>
      <c r="AC20" s="558">
        <v>438.27182900000003</v>
      </c>
      <c r="AD20" s="556">
        <v>25.984839999999998</v>
      </c>
      <c r="AE20" s="558">
        <v>223.21</v>
      </c>
      <c r="AF20" s="637">
        <v>0</v>
      </c>
      <c r="AG20" s="637">
        <v>0</v>
      </c>
      <c r="AH20" s="637">
        <v>0</v>
      </c>
      <c r="AI20" s="558">
        <v>57.227477999999998</v>
      </c>
      <c r="AJ20" s="556">
        <v>85.560265000000001</v>
      </c>
      <c r="AK20" s="558">
        <v>95.97</v>
      </c>
      <c r="AL20" s="558">
        <v>0</v>
      </c>
      <c r="AM20" s="556">
        <v>0</v>
      </c>
      <c r="AN20" s="561">
        <v>0</v>
      </c>
    </row>
    <row r="21" spans="1:40" ht="14.25">
      <c r="A21" s="563" t="s">
        <v>544</v>
      </c>
      <c r="B21" s="564" t="s">
        <v>276</v>
      </c>
      <c r="C21" s="565">
        <v>29166.523250999999</v>
      </c>
      <c r="D21" s="566">
        <v>4.7626970000000002</v>
      </c>
      <c r="E21" s="567">
        <v>2722.66</v>
      </c>
      <c r="F21" s="568">
        <v>28743.599004</v>
      </c>
      <c r="G21" s="569">
        <v>4.8284989999999999</v>
      </c>
      <c r="H21" s="568">
        <v>2720.25</v>
      </c>
      <c r="I21" s="568">
        <v>0</v>
      </c>
      <c r="J21" s="566">
        <v>0</v>
      </c>
      <c r="K21" s="568">
        <v>0</v>
      </c>
      <c r="L21" s="568">
        <v>422.92424699999998</v>
      </c>
      <c r="M21" s="569">
        <v>25.736136999999999</v>
      </c>
      <c r="N21" s="568">
        <v>213.33</v>
      </c>
      <c r="O21" s="570"/>
      <c r="P21" s="568">
        <v>249.38255799999999</v>
      </c>
      <c r="Q21" s="566">
        <v>30.794788</v>
      </c>
      <c r="R21" s="568">
        <v>150.52000000000001</v>
      </c>
      <c r="S21" s="568">
        <v>177.507801</v>
      </c>
      <c r="T21" s="566">
        <v>33.676099000000001</v>
      </c>
      <c r="U21" s="568">
        <v>117.16</v>
      </c>
      <c r="V21" s="568">
        <v>665.800296</v>
      </c>
      <c r="W21" s="566">
        <v>31.193152000000001</v>
      </c>
      <c r="X21" s="568">
        <v>407.06</v>
      </c>
      <c r="Y21" s="568">
        <v>657.70700499999998</v>
      </c>
      <c r="Z21" s="566">
        <v>27.429349999999999</v>
      </c>
      <c r="AA21" s="568">
        <v>353.59</v>
      </c>
      <c r="AB21" s="638"/>
      <c r="AC21" s="568">
        <v>373.54139300000003</v>
      </c>
      <c r="AD21" s="566">
        <v>27.953379000000002</v>
      </c>
      <c r="AE21" s="568">
        <v>204.66</v>
      </c>
      <c r="AF21" s="567">
        <v>0</v>
      </c>
      <c r="AG21" s="567">
        <v>0</v>
      </c>
      <c r="AH21" s="567">
        <v>0</v>
      </c>
      <c r="AI21" s="568">
        <v>49.382854999999999</v>
      </c>
      <c r="AJ21" s="566">
        <v>68.332029000000006</v>
      </c>
      <c r="AK21" s="568">
        <v>66.14</v>
      </c>
      <c r="AL21" s="568">
        <v>0</v>
      </c>
      <c r="AM21" s="566">
        <v>0</v>
      </c>
      <c r="AN21" s="571">
        <v>0</v>
      </c>
    </row>
    <row r="22" spans="1:40" ht="14.25">
      <c r="A22" s="553" t="s">
        <v>545</v>
      </c>
      <c r="B22" s="554" t="s">
        <v>508</v>
      </c>
      <c r="C22" s="555">
        <v>106902.176299</v>
      </c>
      <c r="D22" s="556">
        <v>2.7668780000000002</v>
      </c>
      <c r="E22" s="557">
        <v>5797.39</v>
      </c>
      <c r="F22" s="558">
        <v>100385.98096299999</v>
      </c>
      <c r="G22" s="559">
        <v>2.995295</v>
      </c>
      <c r="H22" s="558">
        <v>5893.44</v>
      </c>
      <c r="I22" s="558">
        <v>976.18996100000004</v>
      </c>
      <c r="J22" s="556">
        <v>34.085856999999997</v>
      </c>
      <c r="K22" s="558">
        <v>652.17999999999995</v>
      </c>
      <c r="L22" s="558">
        <v>5540.0053740000003</v>
      </c>
      <c r="M22" s="559">
        <v>10.710137</v>
      </c>
      <c r="N22" s="558">
        <v>1162.95</v>
      </c>
      <c r="O22" s="560"/>
      <c r="P22" s="558">
        <v>5489.0330180000001</v>
      </c>
      <c r="Q22" s="556">
        <v>10.761464999999999</v>
      </c>
      <c r="R22" s="558">
        <v>1157.77</v>
      </c>
      <c r="S22" s="558">
        <v>131.58609300000001</v>
      </c>
      <c r="T22" s="556">
        <v>60.522686</v>
      </c>
      <c r="U22" s="558">
        <v>156.09</v>
      </c>
      <c r="V22" s="558">
        <v>1610.815327</v>
      </c>
      <c r="W22" s="556">
        <v>59.727575000000002</v>
      </c>
      <c r="X22" s="558">
        <v>1885.72</v>
      </c>
      <c r="Y22" s="558">
        <v>1614.329403</v>
      </c>
      <c r="Z22" s="556">
        <v>23.218077000000001</v>
      </c>
      <c r="AA22" s="558">
        <v>734.64</v>
      </c>
      <c r="AB22" s="636"/>
      <c r="AC22" s="558">
        <v>5507.0466759999999</v>
      </c>
      <c r="AD22" s="556">
        <v>10.766897999999999</v>
      </c>
      <c r="AE22" s="558">
        <v>1162.1600000000001</v>
      </c>
      <c r="AF22" s="637">
        <v>63.465836000000003</v>
      </c>
      <c r="AG22" s="637">
        <v>69.197613000000004</v>
      </c>
      <c r="AH22" s="637">
        <v>86.08</v>
      </c>
      <c r="AI22" s="558">
        <v>0</v>
      </c>
      <c r="AJ22" s="556">
        <v>0</v>
      </c>
      <c r="AK22" s="558">
        <v>0</v>
      </c>
      <c r="AL22" s="558">
        <v>0</v>
      </c>
      <c r="AM22" s="556">
        <v>0</v>
      </c>
      <c r="AN22" s="561">
        <v>0</v>
      </c>
    </row>
    <row r="23" spans="1:40" ht="14.25">
      <c r="A23" s="572" t="s">
        <v>546</v>
      </c>
      <c r="B23" s="573" t="s">
        <v>510</v>
      </c>
      <c r="C23" s="574">
        <v>114201.98949399999</v>
      </c>
      <c r="D23" s="575">
        <v>4.2449579999999996</v>
      </c>
      <c r="E23" s="576">
        <v>9501.74</v>
      </c>
      <c r="F23" s="577">
        <v>111561.034075</v>
      </c>
      <c r="G23" s="578">
        <v>4.4212819999999997</v>
      </c>
      <c r="H23" s="577">
        <v>9667.56</v>
      </c>
      <c r="I23" s="577">
        <v>0</v>
      </c>
      <c r="J23" s="575">
        <v>0</v>
      </c>
      <c r="K23" s="577">
        <v>0</v>
      </c>
      <c r="L23" s="577">
        <v>2640.9554189999999</v>
      </c>
      <c r="M23" s="578">
        <v>25.603963</v>
      </c>
      <c r="N23" s="577">
        <v>1325.33</v>
      </c>
      <c r="O23" s="570"/>
      <c r="P23" s="577">
        <v>2523.0250879999999</v>
      </c>
      <c r="Q23" s="575">
        <v>26.564188000000001</v>
      </c>
      <c r="R23" s="577">
        <v>1313.63</v>
      </c>
      <c r="S23" s="577">
        <v>456.26753400000001</v>
      </c>
      <c r="T23" s="575">
        <v>67.557754000000003</v>
      </c>
      <c r="U23" s="577">
        <v>604.16</v>
      </c>
      <c r="V23" s="577">
        <v>272.65985899999998</v>
      </c>
      <c r="W23" s="575">
        <v>33.539718000000001</v>
      </c>
      <c r="X23" s="577">
        <v>179.24</v>
      </c>
      <c r="Y23" s="577">
        <v>66.421659000000005</v>
      </c>
      <c r="Z23" s="575">
        <v>68.043492000000001</v>
      </c>
      <c r="AA23" s="577">
        <v>88.58</v>
      </c>
      <c r="AB23" s="638"/>
      <c r="AC23" s="577">
        <v>2545.7980619999998</v>
      </c>
      <c r="AD23" s="575">
        <v>26.502865</v>
      </c>
      <c r="AE23" s="577">
        <v>1322.43</v>
      </c>
      <c r="AF23" s="576">
        <v>20.569991000000002</v>
      </c>
      <c r="AG23" s="576">
        <v>97.104330000000004</v>
      </c>
      <c r="AH23" s="576">
        <v>39.15</v>
      </c>
      <c r="AI23" s="577">
        <v>35.672750000000001</v>
      </c>
      <c r="AJ23" s="575">
        <v>75.089067</v>
      </c>
      <c r="AK23" s="577">
        <v>52.5</v>
      </c>
      <c r="AL23" s="577">
        <v>38.914616000000002</v>
      </c>
      <c r="AM23" s="575">
        <v>68.345094000000003</v>
      </c>
      <c r="AN23" s="579">
        <v>52.13</v>
      </c>
    </row>
    <row r="24" spans="1:40" s="530" customFormat="1" ht="14.25">
      <c r="A24" s="580"/>
      <c r="B24" s="545" t="s">
        <v>547</v>
      </c>
      <c r="C24" s="581">
        <v>167096.21436899999</v>
      </c>
      <c r="D24" s="546">
        <v>2.9798260000000001</v>
      </c>
      <c r="E24" s="582">
        <v>9759.19</v>
      </c>
      <c r="F24" s="583">
        <v>162574.95826099999</v>
      </c>
      <c r="G24" s="584">
        <v>3.0637560000000001</v>
      </c>
      <c r="H24" s="583">
        <v>9762.56</v>
      </c>
      <c r="I24" s="583">
        <v>16.895651000000001</v>
      </c>
      <c r="J24" s="546">
        <v>73.575027000000006</v>
      </c>
      <c r="K24" s="583">
        <v>24.36</v>
      </c>
      <c r="L24" s="583">
        <v>4504.3604560000003</v>
      </c>
      <c r="M24" s="584">
        <v>19.160364000000001</v>
      </c>
      <c r="N24" s="583">
        <v>1691.58</v>
      </c>
      <c r="O24" s="551"/>
      <c r="P24" s="583">
        <v>4482.7010360000004</v>
      </c>
      <c r="Q24" s="546">
        <v>19.240241999999999</v>
      </c>
      <c r="R24" s="583">
        <v>1690.47</v>
      </c>
      <c r="S24" s="583">
        <v>187.81172599999999</v>
      </c>
      <c r="T24" s="546">
        <v>61.241523000000001</v>
      </c>
      <c r="U24" s="583">
        <v>225.44</v>
      </c>
      <c r="V24" s="583">
        <v>920.80313999999998</v>
      </c>
      <c r="W24" s="546">
        <v>26.500529</v>
      </c>
      <c r="X24" s="583">
        <v>478.27</v>
      </c>
      <c r="Y24" s="583">
        <v>25200.608906000001</v>
      </c>
      <c r="Z24" s="546">
        <v>78.808510999999996</v>
      </c>
      <c r="AA24" s="583">
        <v>38926.04</v>
      </c>
      <c r="AB24" s="634"/>
      <c r="AC24" s="583">
        <v>4474.5227770000001</v>
      </c>
      <c r="AD24" s="546">
        <v>19.273857</v>
      </c>
      <c r="AE24" s="583">
        <v>1690.33</v>
      </c>
      <c r="AF24" s="639">
        <v>61.181837999999999</v>
      </c>
      <c r="AG24" s="639">
        <v>45.961970000000001</v>
      </c>
      <c r="AH24" s="639">
        <v>55.12</v>
      </c>
      <c r="AI24" s="583">
        <v>0</v>
      </c>
      <c r="AJ24" s="546">
        <v>0</v>
      </c>
      <c r="AK24" s="583">
        <v>0</v>
      </c>
      <c r="AL24" s="583">
        <v>0</v>
      </c>
      <c r="AM24" s="546">
        <v>0</v>
      </c>
      <c r="AN24" s="585">
        <v>0</v>
      </c>
    </row>
    <row r="25" spans="1:40" ht="14.25">
      <c r="A25" s="553" t="s">
        <v>548</v>
      </c>
      <c r="B25" s="586" t="s">
        <v>273</v>
      </c>
      <c r="C25" s="555">
        <v>9775.5097470000001</v>
      </c>
      <c r="D25" s="587">
        <v>12.661104</v>
      </c>
      <c r="E25" s="557">
        <v>2425.87</v>
      </c>
      <c r="F25" s="588">
        <v>9609.2621440000003</v>
      </c>
      <c r="G25" s="559">
        <v>12.853025000000001</v>
      </c>
      <c r="H25" s="588">
        <v>2420.7600000000002</v>
      </c>
      <c r="I25" s="588">
        <v>0</v>
      </c>
      <c r="J25" s="587">
        <v>0</v>
      </c>
      <c r="K25" s="588">
        <v>0</v>
      </c>
      <c r="L25" s="588">
        <v>166.247603</v>
      </c>
      <c r="M25" s="559">
        <v>34.161520000000003</v>
      </c>
      <c r="N25" s="588">
        <v>111.31</v>
      </c>
      <c r="O25" s="589"/>
      <c r="P25" s="588">
        <v>166.247603</v>
      </c>
      <c r="Q25" s="587">
        <v>34.161520000000003</v>
      </c>
      <c r="R25" s="588">
        <v>111.31</v>
      </c>
      <c r="S25" s="588">
        <v>0</v>
      </c>
      <c r="T25" s="587">
        <v>0</v>
      </c>
      <c r="U25" s="588">
        <v>0</v>
      </c>
      <c r="V25" s="588">
        <v>67.359747999999996</v>
      </c>
      <c r="W25" s="587">
        <v>15.264343</v>
      </c>
      <c r="X25" s="588">
        <v>20.149999999999999</v>
      </c>
      <c r="Y25" s="588">
        <v>0</v>
      </c>
      <c r="Z25" s="587">
        <v>0</v>
      </c>
      <c r="AA25" s="588">
        <v>0</v>
      </c>
      <c r="AB25" s="640"/>
      <c r="AC25" s="588">
        <v>166.247603</v>
      </c>
      <c r="AD25" s="587">
        <v>34.161520000000003</v>
      </c>
      <c r="AE25" s="588">
        <v>111.31</v>
      </c>
      <c r="AF25" s="637">
        <v>0</v>
      </c>
      <c r="AG25" s="637">
        <v>0</v>
      </c>
      <c r="AH25" s="637">
        <v>0</v>
      </c>
      <c r="AI25" s="588">
        <v>0</v>
      </c>
      <c r="AJ25" s="587">
        <v>0</v>
      </c>
      <c r="AK25" s="588">
        <v>0</v>
      </c>
      <c r="AL25" s="588">
        <v>0</v>
      </c>
      <c r="AM25" s="587">
        <v>0</v>
      </c>
      <c r="AN25" s="590">
        <v>0</v>
      </c>
    </row>
    <row r="26" spans="1:40" ht="14.25">
      <c r="A26" s="591" t="s">
        <v>549</v>
      </c>
      <c r="B26" s="592" t="s">
        <v>550</v>
      </c>
      <c r="C26" s="565">
        <v>1135.683074</v>
      </c>
      <c r="D26" s="593">
        <v>15.071217000000001</v>
      </c>
      <c r="E26" s="567">
        <v>335.48</v>
      </c>
      <c r="F26" s="594">
        <v>1135.683074</v>
      </c>
      <c r="G26" s="569">
        <v>15.071217000000001</v>
      </c>
      <c r="H26" s="594">
        <v>335.48</v>
      </c>
      <c r="I26" s="594">
        <v>0</v>
      </c>
      <c r="J26" s="593">
        <v>0</v>
      </c>
      <c r="K26" s="594">
        <v>0</v>
      </c>
      <c r="L26" s="594">
        <v>0</v>
      </c>
      <c r="M26" s="569">
        <v>0</v>
      </c>
      <c r="N26" s="594">
        <v>0</v>
      </c>
      <c r="O26" s="589"/>
      <c r="P26" s="594">
        <v>0</v>
      </c>
      <c r="Q26" s="593">
        <v>0</v>
      </c>
      <c r="R26" s="594">
        <v>0</v>
      </c>
      <c r="S26" s="594">
        <v>0</v>
      </c>
      <c r="T26" s="593">
        <v>0</v>
      </c>
      <c r="U26" s="594">
        <v>0</v>
      </c>
      <c r="V26" s="594">
        <v>0</v>
      </c>
      <c r="W26" s="593">
        <v>0</v>
      </c>
      <c r="X26" s="594">
        <v>0</v>
      </c>
      <c r="Y26" s="594">
        <v>0</v>
      </c>
      <c r="Z26" s="593">
        <v>0</v>
      </c>
      <c r="AA26" s="594">
        <v>0</v>
      </c>
      <c r="AB26" s="640"/>
      <c r="AC26" s="594">
        <v>0</v>
      </c>
      <c r="AD26" s="593">
        <v>0</v>
      </c>
      <c r="AE26" s="594">
        <v>0</v>
      </c>
      <c r="AF26" s="641">
        <v>0</v>
      </c>
      <c r="AG26" s="641">
        <v>0</v>
      </c>
      <c r="AH26" s="641">
        <v>0</v>
      </c>
      <c r="AI26" s="594">
        <v>0</v>
      </c>
      <c r="AJ26" s="593">
        <v>0</v>
      </c>
      <c r="AK26" s="594">
        <v>0</v>
      </c>
      <c r="AL26" s="594">
        <v>0</v>
      </c>
      <c r="AM26" s="593">
        <v>0</v>
      </c>
      <c r="AN26" s="595">
        <v>0</v>
      </c>
    </row>
    <row r="27" spans="1:40" ht="14.25">
      <c r="A27" s="553" t="s">
        <v>551</v>
      </c>
      <c r="B27" s="586" t="s">
        <v>552</v>
      </c>
      <c r="C27" s="555">
        <v>18731.921441999999</v>
      </c>
      <c r="D27" s="587">
        <v>6.0217409999999996</v>
      </c>
      <c r="E27" s="557">
        <v>2210.86</v>
      </c>
      <c r="F27" s="588">
        <v>18649.690440999999</v>
      </c>
      <c r="G27" s="559">
        <v>6.0596740000000002</v>
      </c>
      <c r="H27" s="588">
        <v>2215.02</v>
      </c>
      <c r="I27" s="588">
        <v>0</v>
      </c>
      <c r="J27" s="587">
        <v>0</v>
      </c>
      <c r="K27" s="588">
        <v>0</v>
      </c>
      <c r="L27" s="588">
        <v>82.230999999999995</v>
      </c>
      <c r="M27" s="559">
        <v>64.511803</v>
      </c>
      <c r="N27" s="588">
        <v>103.98</v>
      </c>
      <c r="O27" s="589"/>
      <c r="P27" s="588">
        <v>82.230999999999995</v>
      </c>
      <c r="Q27" s="587">
        <v>64.511803</v>
      </c>
      <c r="R27" s="588">
        <v>103.98</v>
      </c>
      <c r="S27" s="588">
        <v>0</v>
      </c>
      <c r="T27" s="587">
        <v>0</v>
      </c>
      <c r="U27" s="588">
        <v>0</v>
      </c>
      <c r="V27" s="588">
        <v>58.715995999999997</v>
      </c>
      <c r="W27" s="587">
        <v>39.569532000000002</v>
      </c>
      <c r="X27" s="588">
        <v>45.54</v>
      </c>
      <c r="Y27" s="588">
        <v>0</v>
      </c>
      <c r="Z27" s="587">
        <v>0</v>
      </c>
      <c r="AA27" s="588">
        <v>0</v>
      </c>
      <c r="AB27" s="640"/>
      <c r="AC27" s="588">
        <v>82.230999999999995</v>
      </c>
      <c r="AD27" s="587">
        <v>64.511803</v>
      </c>
      <c r="AE27" s="588">
        <v>103.98</v>
      </c>
      <c r="AF27" s="637">
        <v>0</v>
      </c>
      <c r="AG27" s="637">
        <v>0</v>
      </c>
      <c r="AH27" s="637">
        <v>0</v>
      </c>
      <c r="AI27" s="588">
        <v>0</v>
      </c>
      <c r="AJ27" s="587">
        <v>0</v>
      </c>
      <c r="AK27" s="588">
        <v>0</v>
      </c>
      <c r="AL27" s="588">
        <v>0</v>
      </c>
      <c r="AM27" s="587">
        <v>0</v>
      </c>
      <c r="AN27" s="590">
        <v>0</v>
      </c>
    </row>
    <row r="28" spans="1:40" ht="14.25">
      <c r="A28" s="591" t="s">
        <v>553</v>
      </c>
      <c r="B28" s="592" t="s">
        <v>275</v>
      </c>
      <c r="C28" s="565">
        <v>17188.456625999999</v>
      </c>
      <c r="D28" s="593">
        <v>5.1301009999999998</v>
      </c>
      <c r="E28" s="567">
        <v>1728.3</v>
      </c>
      <c r="F28" s="594">
        <v>15540.057548999999</v>
      </c>
      <c r="G28" s="569">
        <v>5.810689</v>
      </c>
      <c r="H28" s="594">
        <v>1769.85</v>
      </c>
      <c r="I28" s="594">
        <v>0</v>
      </c>
      <c r="J28" s="593">
        <v>0</v>
      </c>
      <c r="K28" s="594">
        <v>0</v>
      </c>
      <c r="L28" s="594">
        <v>1648.399077</v>
      </c>
      <c r="M28" s="569">
        <v>21.58935</v>
      </c>
      <c r="N28" s="594">
        <v>697.52</v>
      </c>
      <c r="O28" s="589"/>
      <c r="P28" s="594">
        <v>1626.739656</v>
      </c>
      <c r="Q28" s="593">
        <v>21.791792000000001</v>
      </c>
      <c r="R28" s="594">
        <v>694.81</v>
      </c>
      <c r="S28" s="594">
        <v>187.81172599999999</v>
      </c>
      <c r="T28" s="593">
        <v>61.241523000000001</v>
      </c>
      <c r="U28" s="594">
        <v>225.44</v>
      </c>
      <c r="V28" s="594">
        <v>934.37570800000003</v>
      </c>
      <c r="W28" s="593">
        <v>27.561060000000001</v>
      </c>
      <c r="X28" s="594">
        <v>504.75</v>
      </c>
      <c r="Y28" s="594">
        <v>25200.608906000001</v>
      </c>
      <c r="Z28" s="593">
        <v>78.808510999999996</v>
      </c>
      <c r="AA28" s="594">
        <v>38926.04</v>
      </c>
      <c r="AB28" s="640"/>
      <c r="AC28" s="594">
        <v>1648.399077</v>
      </c>
      <c r="AD28" s="593">
        <v>21.58935</v>
      </c>
      <c r="AE28" s="594">
        <v>697.52</v>
      </c>
      <c r="AF28" s="641">
        <v>8.9007889999999996</v>
      </c>
      <c r="AG28" s="641">
        <v>95.127786999999998</v>
      </c>
      <c r="AH28" s="641">
        <v>16.600000000000001</v>
      </c>
      <c r="AI28" s="594">
        <v>0</v>
      </c>
      <c r="AJ28" s="593">
        <v>0</v>
      </c>
      <c r="AK28" s="594">
        <v>0</v>
      </c>
      <c r="AL28" s="594">
        <v>0</v>
      </c>
      <c r="AM28" s="593">
        <v>0</v>
      </c>
      <c r="AN28" s="595">
        <v>0</v>
      </c>
    </row>
    <row r="29" spans="1:40" ht="14.25">
      <c r="A29" s="553" t="s">
        <v>554</v>
      </c>
      <c r="B29" s="586" t="s">
        <v>495</v>
      </c>
      <c r="C29" s="555">
        <v>54852.411431</v>
      </c>
      <c r="D29" s="587">
        <v>5.9786149999999996</v>
      </c>
      <c r="E29" s="557">
        <v>6427.65</v>
      </c>
      <c r="F29" s="588">
        <v>54094.126755999998</v>
      </c>
      <c r="G29" s="559">
        <v>6.0093459999999999</v>
      </c>
      <c r="H29" s="588">
        <v>6371.38</v>
      </c>
      <c r="I29" s="588">
        <v>0</v>
      </c>
      <c r="J29" s="587">
        <v>0</v>
      </c>
      <c r="K29" s="588">
        <v>0</v>
      </c>
      <c r="L29" s="588">
        <v>758.28467499999999</v>
      </c>
      <c r="M29" s="559">
        <v>34.602663999999997</v>
      </c>
      <c r="N29" s="588">
        <v>514.28</v>
      </c>
      <c r="O29" s="589"/>
      <c r="P29" s="588">
        <v>758.28467499999999</v>
      </c>
      <c r="Q29" s="587">
        <v>34.602663999999997</v>
      </c>
      <c r="R29" s="588">
        <v>514.28</v>
      </c>
      <c r="S29" s="588">
        <v>0</v>
      </c>
      <c r="T29" s="587">
        <v>0</v>
      </c>
      <c r="U29" s="588">
        <v>0</v>
      </c>
      <c r="V29" s="588">
        <v>1780.6655029999999</v>
      </c>
      <c r="W29" s="587">
        <v>59.944547999999998</v>
      </c>
      <c r="X29" s="588">
        <v>2092.13</v>
      </c>
      <c r="Y29" s="588">
        <v>0</v>
      </c>
      <c r="Z29" s="587">
        <v>0</v>
      </c>
      <c r="AA29" s="588">
        <v>0</v>
      </c>
      <c r="AB29" s="640"/>
      <c r="AC29" s="588">
        <v>758.28467499999999</v>
      </c>
      <c r="AD29" s="587">
        <v>34.602663999999997</v>
      </c>
      <c r="AE29" s="588">
        <v>514.28</v>
      </c>
      <c r="AF29" s="637">
        <v>14.024126000000001</v>
      </c>
      <c r="AG29" s="637">
        <v>98.801772</v>
      </c>
      <c r="AH29" s="637">
        <v>27.16</v>
      </c>
      <c r="AI29" s="588">
        <v>0</v>
      </c>
      <c r="AJ29" s="587">
        <v>0</v>
      </c>
      <c r="AK29" s="588">
        <v>0</v>
      </c>
      <c r="AL29" s="588">
        <v>0</v>
      </c>
      <c r="AM29" s="587">
        <v>0</v>
      </c>
      <c r="AN29" s="590">
        <v>0</v>
      </c>
    </row>
    <row r="30" spans="1:40" ht="14.25">
      <c r="A30" s="591" t="s">
        <v>555</v>
      </c>
      <c r="B30" s="592" t="s">
        <v>501</v>
      </c>
      <c r="C30" s="565">
        <v>6619.6219259999998</v>
      </c>
      <c r="D30" s="593">
        <v>17.620163999999999</v>
      </c>
      <c r="E30" s="567">
        <v>2286.12</v>
      </c>
      <c r="F30" s="594">
        <v>6414.4336149999999</v>
      </c>
      <c r="G30" s="569">
        <v>18.017237999999999</v>
      </c>
      <c r="H30" s="594">
        <v>2265.1799999999998</v>
      </c>
      <c r="I30" s="594">
        <v>16.895651000000001</v>
      </c>
      <c r="J30" s="593">
        <v>73.575027000000006</v>
      </c>
      <c r="K30" s="594">
        <v>24.36</v>
      </c>
      <c r="L30" s="594">
        <v>188.29265899999999</v>
      </c>
      <c r="M30" s="569">
        <v>63.881917000000001</v>
      </c>
      <c r="N30" s="594">
        <v>235.76</v>
      </c>
      <c r="O30" s="589"/>
      <c r="P30" s="594">
        <v>188.29265899999999</v>
      </c>
      <c r="Q30" s="593">
        <v>63.881917000000001</v>
      </c>
      <c r="R30" s="594">
        <v>235.76</v>
      </c>
      <c r="S30" s="594">
        <v>0</v>
      </c>
      <c r="T30" s="593">
        <v>0</v>
      </c>
      <c r="U30" s="594">
        <v>0</v>
      </c>
      <c r="V30" s="594">
        <v>306.79608200000001</v>
      </c>
      <c r="W30" s="593">
        <v>60.011609</v>
      </c>
      <c r="X30" s="594">
        <v>360.86</v>
      </c>
      <c r="Y30" s="594">
        <v>0</v>
      </c>
      <c r="Z30" s="593">
        <v>0</v>
      </c>
      <c r="AA30" s="594">
        <v>0</v>
      </c>
      <c r="AB30" s="640"/>
      <c r="AC30" s="594">
        <v>188.29265899999999</v>
      </c>
      <c r="AD30" s="593">
        <v>63.881917000000001</v>
      </c>
      <c r="AE30" s="594">
        <v>235.76</v>
      </c>
      <c r="AF30" s="641">
        <v>0</v>
      </c>
      <c r="AG30" s="641">
        <v>0</v>
      </c>
      <c r="AH30" s="641">
        <v>0</v>
      </c>
      <c r="AI30" s="594">
        <v>0</v>
      </c>
      <c r="AJ30" s="593">
        <v>0</v>
      </c>
      <c r="AK30" s="594">
        <v>0</v>
      </c>
      <c r="AL30" s="594">
        <v>0</v>
      </c>
      <c r="AM30" s="593">
        <v>0</v>
      </c>
      <c r="AN30" s="595">
        <v>0</v>
      </c>
    </row>
    <row r="31" spans="1:40" ht="14.25">
      <c r="A31" s="553" t="s">
        <v>556</v>
      </c>
      <c r="B31" s="586" t="s">
        <v>502</v>
      </c>
      <c r="C31" s="555">
        <v>30343.402263</v>
      </c>
      <c r="D31" s="587">
        <v>9.0578629999999993</v>
      </c>
      <c r="E31" s="557">
        <v>5386.99</v>
      </c>
      <c r="F31" s="588">
        <v>29521.532305000001</v>
      </c>
      <c r="G31" s="559">
        <v>9.4299890000000008</v>
      </c>
      <c r="H31" s="588">
        <v>5456.4</v>
      </c>
      <c r="I31" s="588">
        <v>0</v>
      </c>
      <c r="J31" s="587">
        <v>0</v>
      </c>
      <c r="K31" s="588">
        <v>0</v>
      </c>
      <c r="L31" s="588">
        <v>821.869958</v>
      </c>
      <c r="M31" s="559">
        <v>87.261365999999995</v>
      </c>
      <c r="N31" s="588">
        <v>1405.66</v>
      </c>
      <c r="O31" s="589"/>
      <c r="P31" s="588">
        <v>821.869958</v>
      </c>
      <c r="Q31" s="587">
        <v>87.261365999999995</v>
      </c>
      <c r="R31" s="588">
        <v>1405.66</v>
      </c>
      <c r="S31" s="588">
        <v>0</v>
      </c>
      <c r="T31" s="587">
        <v>0</v>
      </c>
      <c r="U31" s="588">
        <v>0</v>
      </c>
      <c r="V31" s="588">
        <v>155.78001</v>
      </c>
      <c r="W31" s="587">
        <v>101.398107</v>
      </c>
      <c r="X31" s="588">
        <v>309.60000000000002</v>
      </c>
      <c r="Y31" s="588">
        <v>0</v>
      </c>
      <c r="Z31" s="587">
        <v>0</v>
      </c>
      <c r="AA31" s="588">
        <v>0</v>
      </c>
      <c r="AB31" s="640"/>
      <c r="AC31" s="588">
        <v>821.869958</v>
      </c>
      <c r="AD31" s="587">
        <v>87.261365999999995</v>
      </c>
      <c r="AE31" s="588">
        <v>1405.66</v>
      </c>
      <c r="AF31" s="637">
        <v>0</v>
      </c>
      <c r="AG31" s="637">
        <v>0</v>
      </c>
      <c r="AH31" s="637">
        <v>0</v>
      </c>
      <c r="AI31" s="588">
        <v>0</v>
      </c>
      <c r="AJ31" s="587">
        <v>0</v>
      </c>
      <c r="AK31" s="588">
        <v>0</v>
      </c>
      <c r="AL31" s="588">
        <v>0</v>
      </c>
      <c r="AM31" s="587">
        <v>0</v>
      </c>
      <c r="AN31" s="590">
        <v>0</v>
      </c>
    </row>
    <row r="32" spans="1:40" ht="14.25">
      <c r="A32" s="596" t="s">
        <v>557</v>
      </c>
      <c r="B32" s="597" t="s">
        <v>509</v>
      </c>
      <c r="C32" s="574">
        <v>28449.207859999999</v>
      </c>
      <c r="D32" s="598">
        <v>4.3222990000000001</v>
      </c>
      <c r="E32" s="576">
        <v>2410.13</v>
      </c>
      <c r="F32" s="599">
        <v>27610.172376999999</v>
      </c>
      <c r="G32" s="578">
        <v>4.4497439999999999</v>
      </c>
      <c r="H32" s="599">
        <v>2408.02</v>
      </c>
      <c r="I32" s="599">
        <v>0</v>
      </c>
      <c r="J32" s="598">
        <v>0</v>
      </c>
      <c r="K32" s="599">
        <v>0</v>
      </c>
      <c r="L32" s="599">
        <v>839.035484</v>
      </c>
      <c r="M32" s="578">
        <v>14.358729</v>
      </c>
      <c r="N32" s="599">
        <v>236.13</v>
      </c>
      <c r="O32" s="589"/>
      <c r="P32" s="599">
        <v>839.035484</v>
      </c>
      <c r="Q32" s="598">
        <v>14.358729</v>
      </c>
      <c r="R32" s="599">
        <v>236.13</v>
      </c>
      <c r="S32" s="599">
        <v>0</v>
      </c>
      <c r="T32" s="598">
        <v>0</v>
      </c>
      <c r="U32" s="599">
        <v>0</v>
      </c>
      <c r="V32" s="599">
        <v>1258.138418</v>
      </c>
      <c r="W32" s="598">
        <v>15.857639000000001</v>
      </c>
      <c r="X32" s="599">
        <v>391.04</v>
      </c>
      <c r="Y32" s="599">
        <v>0</v>
      </c>
      <c r="Z32" s="598">
        <v>0</v>
      </c>
      <c r="AA32" s="599">
        <v>0</v>
      </c>
      <c r="AB32" s="640"/>
      <c r="AC32" s="599">
        <v>809.19780400000002</v>
      </c>
      <c r="AD32" s="598">
        <v>14.311743</v>
      </c>
      <c r="AE32" s="599">
        <v>226.99</v>
      </c>
      <c r="AF32" s="642">
        <v>38.256923</v>
      </c>
      <c r="AG32" s="642">
        <v>60.010202999999997</v>
      </c>
      <c r="AH32" s="642">
        <v>45</v>
      </c>
      <c r="AI32" s="599">
        <v>0</v>
      </c>
      <c r="AJ32" s="598">
        <v>0</v>
      </c>
      <c r="AK32" s="599">
        <v>0</v>
      </c>
      <c r="AL32" s="599">
        <v>0</v>
      </c>
      <c r="AM32" s="598">
        <v>0</v>
      </c>
      <c r="AN32" s="600">
        <v>0</v>
      </c>
    </row>
    <row r="33" spans="1:40" s="530" customFormat="1" ht="14.25">
      <c r="A33" s="580"/>
      <c r="B33" s="601" t="s">
        <v>558</v>
      </c>
      <c r="C33" s="581">
        <v>480059.21750500001</v>
      </c>
      <c r="D33" s="602">
        <v>4.3557810000000003</v>
      </c>
      <c r="E33" s="582">
        <v>40984.239999999998</v>
      </c>
      <c r="F33" s="603">
        <v>462015.39799999999</v>
      </c>
      <c r="G33" s="584">
        <v>4.5959310000000002</v>
      </c>
      <c r="H33" s="603">
        <v>41618.47</v>
      </c>
      <c r="I33" s="603">
        <v>1780.9615679999999</v>
      </c>
      <c r="J33" s="602">
        <v>39.492488999999999</v>
      </c>
      <c r="K33" s="603">
        <v>1378.56</v>
      </c>
      <c r="L33" s="603">
        <v>16262.857937000001</v>
      </c>
      <c r="M33" s="584">
        <v>14.508675</v>
      </c>
      <c r="N33" s="603">
        <v>4624.67</v>
      </c>
      <c r="O33" s="543"/>
      <c r="P33" s="603">
        <v>15761.992531</v>
      </c>
      <c r="Q33" s="602">
        <v>14.948793999999999</v>
      </c>
      <c r="R33" s="603">
        <v>4618.21</v>
      </c>
      <c r="S33" s="603">
        <v>686.991175</v>
      </c>
      <c r="T33" s="602">
        <v>19.743791000000002</v>
      </c>
      <c r="U33" s="603">
        <v>265.85000000000002</v>
      </c>
      <c r="V33" s="603">
        <v>482.82071100000002</v>
      </c>
      <c r="W33" s="602">
        <v>24.943867000000001</v>
      </c>
      <c r="X33" s="603">
        <v>236.05</v>
      </c>
      <c r="Y33" s="603">
        <v>3583.070882</v>
      </c>
      <c r="Z33" s="602">
        <v>49.293503000000001</v>
      </c>
      <c r="AA33" s="603">
        <v>3461.79</v>
      </c>
      <c r="AB33" s="632"/>
      <c r="AC33" s="603">
        <v>16113.477137</v>
      </c>
      <c r="AD33" s="602">
        <v>14.633046</v>
      </c>
      <c r="AE33" s="603">
        <v>4621.47</v>
      </c>
      <c r="AF33" s="643">
        <v>97.593072000000006</v>
      </c>
      <c r="AG33" s="643">
        <v>87.215918000000002</v>
      </c>
      <c r="AH33" s="643">
        <v>166.83</v>
      </c>
      <c r="AI33" s="603">
        <v>123.300358</v>
      </c>
      <c r="AJ33" s="602">
        <v>40.998477999999999</v>
      </c>
      <c r="AK33" s="603">
        <v>99.08</v>
      </c>
      <c r="AL33" s="603">
        <v>0</v>
      </c>
      <c r="AM33" s="602">
        <v>0</v>
      </c>
      <c r="AN33" s="604">
        <v>0</v>
      </c>
    </row>
    <row r="34" spans="1:40" ht="14.25">
      <c r="A34" s="553" t="s">
        <v>559</v>
      </c>
      <c r="B34" s="586" t="s">
        <v>494</v>
      </c>
      <c r="C34" s="555">
        <v>213560.09289100001</v>
      </c>
      <c r="D34" s="587">
        <v>4.417008</v>
      </c>
      <c r="E34" s="557">
        <v>18488.61</v>
      </c>
      <c r="F34" s="588">
        <v>209507.53003600001</v>
      </c>
      <c r="G34" s="559">
        <v>4.5015559999999999</v>
      </c>
      <c r="H34" s="588">
        <v>18484.95</v>
      </c>
      <c r="I34" s="588">
        <v>1259.9047880000001</v>
      </c>
      <c r="J34" s="587">
        <v>49.891964999999999</v>
      </c>
      <c r="K34" s="588">
        <v>1232.04</v>
      </c>
      <c r="L34" s="588">
        <v>2792.6580669999998</v>
      </c>
      <c r="M34" s="559">
        <v>20.528956000000001</v>
      </c>
      <c r="N34" s="588">
        <v>1123.67</v>
      </c>
      <c r="O34" s="589"/>
      <c r="P34" s="588">
        <v>2762.3007210000001</v>
      </c>
      <c r="Q34" s="587">
        <v>20.653524000000001</v>
      </c>
      <c r="R34" s="588">
        <v>1118.2</v>
      </c>
      <c r="S34" s="588">
        <v>66.311294000000004</v>
      </c>
      <c r="T34" s="587">
        <v>68.596478000000005</v>
      </c>
      <c r="U34" s="588">
        <v>89.15</v>
      </c>
      <c r="V34" s="588">
        <v>330.00304499999999</v>
      </c>
      <c r="W34" s="587">
        <v>48.182017999999999</v>
      </c>
      <c r="X34" s="588">
        <v>311.64</v>
      </c>
      <c r="Y34" s="588">
        <v>256.010245</v>
      </c>
      <c r="Z34" s="587">
        <v>59.470379000000001</v>
      </c>
      <c r="AA34" s="588">
        <v>298.41000000000003</v>
      </c>
      <c r="AB34" s="640"/>
      <c r="AC34" s="588">
        <v>2792.6580669999998</v>
      </c>
      <c r="AD34" s="587">
        <v>20.528956000000001</v>
      </c>
      <c r="AE34" s="588">
        <v>1123.67</v>
      </c>
      <c r="AF34" s="637">
        <v>0</v>
      </c>
      <c r="AG34" s="637">
        <v>0</v>
      </c>
      <c r="AH34" s="637">
        <v>0</v>
      </c>
      <c r="AI34" s="588">
        <v>0</v>
      </c>
      <c r="AJ34" s="587">
        <v>0</v>
      </c>
      <c r="AK34" s="588">
        <v>0</v>
      </c>
      <c r="AL34" s="588">
        <v>0</v>
      </c>
      <c r="AM34" s="587">
        <v>0</v>
      </c>
      <c r="AN34" s="590">
        <v>0</v>
      </c>
    </row>
    <row r="35" spans="1:40" ht="14.25">
      <c r="A35" s="591" t="s">
        <v>560</v>
      </c>
      <c r="B35" s="592" t="s">
        <v>497</v>
      </c>
      <c r="C35" s="565">
        <v>8533.7590299999993</v>
      </c>
      <c r="D35" s="593">
        <v>22.256798</v>
      </c>
      <c r="E35" s="567">
        <v>3722.71</v>
      </c>
      <c r="F35" s="594">
        <v>8533.7590299999993</v>
      </c>
      <c r="G35" s="569">
        <v>22.256798</v>
      </c>
      <c r="H35" s="594">
        <v>3722.71</v>
      </c>
      <c r="I35" s="594">
        <v>0</v>
      </c>
      <c r="J35" s="593">
        <v>0</v>
      </c>
      <c r="K35" s="594">
        <v>0</v>
      </c>
      <c r="L35" s="594">
        <v>0</v>
      </c>
      <c r="M35" s="569">
        <v>0</v>
      </c>
      <c r="N35" s="594">
        <v>0</v>
      </c>
      <c r="O35" s="589"/>
      <c r="P35" s="594">
        <v>0</v>
      </c>
      <c r="Q35" s="593">
        <v>0</v>
      </c>
      <c r="R35" s="594">
        <v>0</v>
      </c>
      <c r="S35" s="594">
        <v>0</v>
      </c>
      <c r="T35" s="593">
        <v>0</v>
      </c>
      <c r="U35" s="594">
        <v>0</v>
      </c>
      <c r="V35" s="594">
        <v>0</v>
      </c>
      <c r="W35" s="593">
        <v>0</v>
      </c>
      <c r="X35" s="594">
        <v>0</v>
      </c>
      <c r="Y35" s="594">
        <v>0</v>
      </c>
      <c r="Z35" s="593">
        <v>0</v>
      </c>
      <c r="AA35" s="594">
        <v>0</v>
      </c>
      <c r="AB35" s="640"/>
      <c r="AC35" s="594">
        <v>0</v>
      </c>
      <c r="AD35" s="593">
        <v>0</v>
      </c>
      <c r="AE35" s="594">
        <v>0</v>
      </c>
      <c r="AF35" s="641">
        <v>0</v>
      </c>
      <c r="AG35" s="641">
        <v>0</v>
      </c>
      <c r="AH35" s="641">
        <v>0</v>
      </c>
      <c r="AI35" s="594">
        <v>0</v>
      </c>
      <c r="AJ35" s="593">
        <v>0</v>
      </c>
      <c r="AK35" s="594">
        <v>0</v>
      </c>
      <c r="AL35" s="594">
        <v>0</v>
      </c>
      <c r="AM35" s="593">
        <v>0</v>
      </c>
      <c r="AN35" s="595">
        <v>0</v>
      </c>
    </row>
    <row r="36" spans="1:40" ht="14.25">
      <c r="A36" s="553" t="s">
        <v>561</v>
      </c>
      <c r="B36" s="586" t="s">
        <v>504</v>
      </c>
      <c r="C36" s="555">
        <v>221603.24038199999</v>
      </c>
      <c r="D36" s="587">
        <v>8.3330359999999999</v>
      </c>
      <c r="E36" s="557">
        <v>36193.910000000003</v>
      </c>
      <c r="F36" s="588">
        <v>208535.25946199999</v>
      </c>
      <c r="G36" s="559">
        <v>9.0332369999999997</v>
      </c>
      <c r="H36" s="588">
        <v>36921.47</v>
      </c>
      <c r="I36" s="588">
        <v>436.39507400000002</v>
      </c>
      <c r="J36" s="587">
        <v>69.686144999999996</v>
      </c>
      <c r="K36" s="588">
        <v>596.04999999999995</v>
      </c>
      <c r="L36" s="588">
        <v>12631.585846</v>
      </c>
      <c r="M36" s="559">
        <v>18.068548</v>
      </c>
      <c r="N36" s="588">
        <v>4473.3900000000003</v>
      </c>
      <c r="O36" s="589"/>
      <c r="P36" s="588">
        <v>12256.092988</v>
      </c>
      <c r="Q36" s="587">
        <v>18.603114000000001</v>
      </c>
      <c r="R36" s="588">
        <v>4468.83</v>
      </c>
      <c r="S36" s="588">
        <v>495.063897</v>
      </c>
      <c r="T36" s="587">
        <v>24.3187</v>
      </c>
      <c r="U36" s="588">
        <v>235.97</v>
      </c>
      <c r="V36" s="588">
        <v>231.908039</v>
      </c>
      <c r="W36" s="587">
        <v>20.611494</v>
      </c>
      <c r="X36" s="588">
        <v>93.69</v>
      </c>
      <c r="Y36" s="588">
        <v>4192.9303289999998</v>
      </c>
      <c r="Z36" s="587">
        <v>57.398387</v>
      </c>
      <c r="AA36" s="588">
        <v>4717.08</v>
      </c>
      <c r="AB36" s="640"/>
      <c r="AC36" s="588">
        <v>12602.605812</v>
      </c>
      <c r="AD36" s="587">
        <v>18.110291</v>
      </c>
      <c r="AE36" s="588">
        <v>4473.4399999999996</v>
      </c>
      <c r="AF36" s="637">
        <v>12.931366000000001</v>
      </c>
      <c r="AG36" s="637">
        <v>96.943247999999997</v>
      </c>
      <c r="AH36" s="637">
        <v>24.57</v>
      </c>
      <c r="AI36" s="588">
        <v>57.960065999999998</v>
      </c>
      <c r="AJ36" s="587">
        <v>67.428196999999997</v>
      </c>
      <c r="AK36" s="588">
        <v>76.599999999999994</v>
      </c>
      <c r="AL36" s="588">
        <v>0</v>
      </c>
      <c r="AM36" s="587">
        <v>0</v>
      </c>
      <c r="AN36" s="590">
        <v>0</v>
      </c>
    </row>
    <row r="37" spans="1:40" ht="14.25">
      <c r="A37" s="596" t="s">
        <v>562</v>
      </c>
      <c r="B37" s="597" t="s">
        <v>563</v>
      </c>
      <c r="C37" s="574">
        <v>36362.125202000003</v>
      </c>
      <c r="D37" s="598">
        <v>5.2540849999999999</v>
      </c>
      <c r="E37" s="576">
        <v>3744.57</v>
      </c>
      <c r="F37" s="599">
        <v>35438.849472000002</v>
      </c>
      <c r="G37" s="578">
        <v>5.2601519999999997</v>
      </c>
      <c r="H37" s="599">
        <v>3653.71</v>
      </c>
      <c r="I37" s="599">
        <v>84.661705999999995</v>
      </c>
      <c r="J37" s="598">
        <v>99.441023999999999</v>
      </c>
      <c r="K37" s="599">
        <v>165.01</v>
      </c>
      <c r="L37" s="599">
        <v>838.61402399999997</v>
      </c>
      <c r="M37" s="578">
        <v>20.51116</v>
      </c>
      <c r="N37" s="599">
        <v>337.14</v>
      </c>
      <c r="O37" s="589"/>
      <c r="P37" s="599">
        <v>743.59882200000004</v>
      </c>
      <c r="Q37" s="598">
        <v>22.445204</v>
      </c>
      <c r="R37" s="599">
        <v>327.13</v>
      </c>
      <c r="S37" s="599">
        <v>125.615984</v>
      </c>
      <c r="T37" s="598">
        <v>34.093184000000001</v>
      </c>
      <c r="U37" s="599">
        <v>83.94</v>
      </c>
      <c r="V37" s="599">
        <v>5186.0790809999999</v>
      </c>
      <c r="W37" s="598">
        <v>40.597763</v>
      </c>
      <c r="X37" s="599">
        <v>4126.6499999999996</v>
      </c>
      <c r="Y37" s="599">
        <v>2935.8785800000001</v>
      </c>
      <c r="Z37" s="598">
        <v>63.695053999999999</v>
      </c>
      <c r="AA37" s="599">
        <v>3665.22</v>
      </c>
      <c r="AB37" s="640"/>
      <c r="AC37" s="599">
        <v>718.213258</v>
      </c>
      <c r="AD37" s="598">
        <v>20.545356999999999</v>
      </c>
      <c r="AE37" s="599">
        <v>289.22000000000003</v>
      </c>
      <c r="AF37" s="642">
        <v>84.661705999999995</v>
      </c>
      <c r="AG37" s="642">
        <v>99.441023999999999</v>
      </c>
      <c r="AH37" s="642">
        <v>165.01</v>
      </c>
      <c r="AI37" s="599">
        <v>65.340292000000005</v>
      </c>
      <c r="AJ37" s="598">
        <v>49.071677000000001</v>
      </c>
      <c r="AK37" s="599">
        <v>62.84</v>
      </c>
      <c r="AL37" s="599">
        <v>0</v>
      </c>
      <c r="AM37" s="598">
        <v>0</v>
      </c>
      <c r="AN37" s="600">
        <v>0</v>
      </c>
    </row>
    <row r="38" spans="1:40" s="530" customFormat="1" ht="14.25">
      <c r="A38" s="580"/>
      <c r="B38" s="601" t="s">
        <v>564</v>
      </c>
      <c r="C38" s="581">
        <v>97977.137453000003</v>
      </c>
      <c r="D38" s="602">
        <v>5.4112410000000004</v>
      </c>
      <c r="E38" s="582">
        <v>10391.49</v>
      </c>
      <c r="F38" s="603">
        <v>90082.530734999993</v>
      </c>
      <c r="G38" s="584">
        <v>5.4785810000000001</v>
      </c>
      <c r="H38" s="603">
        <v>9673.08</v>
      </c>
      <c r="I38" s="603">
        <v>670.91658399999994</v>
      </c>
      <c r="J38" s="602">
        <v>31.459399000000001</v>
      </c>
      <c r="K38" s="603">
        <v>413.69</v>
      </c>
      <c r="L38" s="603">
        <v>7223.6901340000004</v>
      </c>
      <c r="M38" s="584">
        <v>13.051375</v>
      </c>
      <c r="N38" s="603">
        <v>1847.87</v>
      </c>
      <c r="O38" s="543"/>
      <c r="P38" s="603">
        <v>7013.8995020000002</v>
      </c>
      <c r="Q38" s="602">
        <v>13.251932</v>
      </c>
      <c r="R38" s="603">
        <v>1821.78</v>
      </c>
      <c r="S38" s="603">
        <v>251.929948</v>
      </c>
      <c r="T38" s="602">
        <v>37.359108999999997</v>
      </c>
      <c r="U38" s="603">
        <v>184.47</v>
      </c>
      <c r="V38" s="603">
        <v>451.79238500000002</v>
      </c>
      <c r="W38" s="602">
        <v>14.261609999999999</v>
      </c>
      <c r="X38" s="603">
        <v>126.29</v>
      </c>
      <c r="Y38" s="603">
        <v>1223.7167469999999</v>
      </c>
      <c r="Z38" s="602">
        <v>38.827317000000001</v>
      </c>
      <c r="AA38" s="603">
        <v>931.27</v>
      </c>
      <c r="AB38" s="632"/>
      <c r="AC38" s="603">
        <v>7187.4916880000001</v>
      </c>
      <c r="AD38" s="602">
        <v>13.072069000000001</v>
      </c>
      <c r="AE38" s="603">
        <v>1841.53</v>
      </c>
      <c r="AF38" s="643">
        <v>0</v>
      </c>
      <c r="AG38" s="643">
        <v>0</v>
      </c>
      <c r="AH38" s="643">
        <v>0</v>
      </c>
      <c r="AI38" s="603">
        <v>44.438555000000001</v>
      </c>
      <c r="AJ38" s="602">
        <v>56.408732000000001</v>
      </c>
      <c r="AK38" s="603">
        <v>49.13</v>
      </c>
      <c r="AL38" s="603">
        <v>0</v>
      </c>
      <c r="AM38" s="602">
        <v>0</v>
      </c>
      <c r="AN38" s="604">
        <v>0</v>
      </c>
    </row>
    <row r="39" spans="1:40" ht="14.25">
      <c r="A39" s="553" t="s">
        <v>565</v>
      </c>
      <c r="B39" s="586" t="s">
        <v>488</v>
      </c>
      <c r="C39" s="555">
        <v>20860.157891999999</v>
      </c>
      <c r="D39" s="587">
        <v>10.233378999999999</v>
      </c>
      <c r="E39" s="557">
        <v>4184.01</v>
      </c>
      <c r="F39" s="588">
        <v>19670.358955</v>
      </c>
      <c r="G39" s="559">
        <v>10.599277000000001</v>
      </c>
      <c r="H39" s="588">
        <v>4086.44</v>
      </c>
      <c r="I39" s="588">
        <v>0</v>
      </c>
      <c r="J39" s="587">
        <v>0</v>
      </c>
      <c r="K39" s="588">
        <v>0</v>
      </c>
      <c r="L39" s="588">
        <v>1189.798937</v>
      </c>
      <c r="M39" s="559">
        <v>28.965841999999999</v>
      </c>
      <c r="N39" s="588">
        <v>675.49</v>
      </c>
      <c r="O39" s="589"/>
      <c r="P39" s="588">
        <v>1189.798937</v>
      </c>
      <c r="Q39" s="587">
        <v>28.965841999999999</v>
      </c>
      <c r="R39" s="588">
        <v>675.49</v>
      </c>
      <c r="S39" s="588">
        <v>26.065335000000001</v>
      </c>
      <c r="T39" s="587">
        <v>94.339810999999997</v>
      </c>
      <c r="U39" s="588">
        <v>48.2</v>
      </c>
      <c r="V39" s="588">
        <v>89.043222999999998</v>
      </c>
      <c r="W39" s="587">
        <v>50.792636999999999</v>
      </c>
      <c r="X39" s="588">
        <v>88.65</v>
      </c>
      <c r="Y39" s="588">
        <v>1500</v>
      </c>
      <c r="Z39" s="587">
        <v>0</v>
      </c>
      <c r="AA39" s="588">
        <v>0</v>
      </c>
      <c r="AB39" s="640"/>
      <c r="AC39" s="588">
        <v>1189.798937</v>
      </c>
      <c r="AD39" s="587">
        <v>28.965841999999999</v>
      </c>
      <c r="AE39" s="588">
        <v>675.49</v>
      </c>
      <c r="AF39" s="637">
        <v>0</v>
      </c>
      <c r="AG39" s="637">
        <v>0</v>
      </c>
      <c r="AH39" s="637">
        <v>0</v>
      </c>
      <c r="AI39" s="588">
        <v>0</v>
      </c>
      <c r="AJ39" s="587">
        <v>0</v>
      </c>
      <c r="AK39" s="588">
        <v>0</v>
      </c>
      <c r="AL39" s="588">
        <v>0</v>
      </c>
      <c r="AM39" s="587">
        <v>0</v>
      </c>
      <c r="AN39" s="590">
        <v>0</v>
      </c>
    </row>
    <row r="40" spans="1:40" ht="14.25">
      <c r="A40" s="591" t="s">
        <v>566</v>
      </c>
      <c r="B40" s="592" t="s">
        <v>493</v>
      </c>
      <c r="C40" s="565">
        <v>29058.162348999998</v>
      </c>
      <c r="D40" s="593">
        <v>13.546099</v>
      </c>
      <c r="E40" s="567">
        <v>7715.05</v>
      </c>
      <c r="F40" s="594">
        <v>26641.391886000001</v>
      </c>
      <c r="G40" s="569">
        <v>13.764787</v>
      </c>
      <c r="H40" s="594">
        <v>7187.58</v>
      </c>
      <c r="I40" s="594">
        <v>27.346311</v>
      </c>
      <c r="J40" s="593">
        <v>72.189609000000004</v>
      </c>
      <c r="K40" s="594">
        <v>38.69</v>
      </c>
      <c r="L40" s="594">
        <v>2389.424152</v>
      </c>
      <c r="M40" s="569">
        <v>28.681267999999999</v>
      </c>
      <c r="N40" s="594">
        <v>1343.22</v>
      </c>
      <c r="O40" s="589"/>
      <c r="P40" s="594">
        <v>2389.424152</v>
      </c>
      <c r="Q40" s="593">
        <v>28.681267999999999</v>
      </c>
      <c r="R40" s="594">
        <v>1343.22</v>
      </c>
      <c r="S40" s="594">
        <v>0</v>
      </c>
      <c r="T40" s="593">
        <v>0</v>
      </c>
      <c r="U40" s="594">
        <v>0</v>
      </c>
      <c r="V40" s="594">
        <v>268.46193199999999</v>
      </c>
      <c r="W40" s="593">
        <v>20.123491999999999</v>
      </c>
      <c r="X40" s="594">
        <v>105.89</v>
      </c>
      <c r="Y40" s="594">
        <v>0</v>
      </c>
      <c r="Z40" s="593">
        <v>0</v>
      </c>
      <c r="AA40" s="594">
        <v>0</v>
      </c>
      <c r="AB40" s="640"/>
      <c r="AC40" s="594">
        <v>2389.424152</v>
      </c>
      <c r="AD40" s="593">
        <v>28.681267999999999</v>
      </c>
      <c r="AE40" s="594">
        <v>1343.22</v>
      </c>
      <c r="AF40" s="641">
        <v>0</v>
      </c>
      <c r="AG40" s="641">
        <v>0</v>
      </c>
      <c r="AH40" s="641">
        <v>0</v>
      </c>
      <c r="AI40" s="594">
        <v>0</v>
      </c>
      <c r="AJ40" s="593">
        <v>0</v>
      </c>
      <c r="AK40" s="594">
        <v>0</v>
      </c>
      <c r="AL40" s="594">
        <v>0</v>
      </c>
      <c r="AM40" s="593">
        <v>0</v>
      </c>
      <c r="AN40" s="595">
        <v>0</v>
      </c>
    </row>
    <row r="41" spans="1:40" ht="14.25">
      <c r="A41" s="553" t="s">
        <v>567</v>
      </c>
      <c r="B41" s="586" t="s">
        <v>503</v>
      </c>
      <c r="C41" s="555">
        <v>38021.602787000003</v>
      </c>
      <c r="D41" s="587">
        <v>7.4427269999999996</v>
      </c>
      <c r="E41" s="557">
        <v>5546.49</v>
      </c>
      <c r="F41" s="588">
        <v>33793.622996999999</v>
      </c>
      <c r="G41" s="559">
        <v>7.5491029999999997</v>
      </c>
      <c r="H41" s="588">
        <v>5000.1899999999996</v>
      </c>
      <c r="I41" s="588">
        <v>643.57027300000004</v>
      </c>
      <c r="J41" s="587">
        <v>32.652393000000004</v>
      </c>
      <c r="K41" s="588">
        <v>411.88</v>
      </c>
      <c r="L41" s="588">
        <v>3584.4095170000001</v>
      </c>
      <c r="M41" s="559">
        <v>15.274122999999999</v>
      </c>
      <c r="N41" s="588">
        <v>1073.07</v>
      </c>
      <c r="O41" s="589"/>
      <c r="P41" s="588">
        <v>3374.618884</v>
      </c>
      <c r="Q41" s="587">
        <v>15.534446000000001</v>
      </c>
      <c r="R41" s="588">
        <v>1027.49</v>
      </c>
      <c r="S41" s="588">
        <v>225.86461199999999</v>
      </c>
      <c r="T41" s="587">
        <v>40.223103000000002</v>
      </c>
      <c r="U41" s="588">
        <v>178.07</v>
      </c>
      <c r="V41" s="588">
        <v>652.03991900000005</v>
      </c>
      <c r="W41" s="587">
        <v>18.133841</v>
      </c>
      <c r="X41" s="588">
        <v>231.75</v>
      </c>
      <c r="Y41" s="588">
        <v>1191.8329759999999</v>
      </c>
      <c r="Z41" s="587">
        <v>43.514167999999998</v>
      </c>
      <c r="AA41" s="588">
        <v>1016.49</v>
      </c>
      <c r="AB41" s="640"/>
      <c r="AC41" s="588">
        <v>3548.2110710000002</v>
      </c>
      <c r="AD41" s="587">
        <v>15.272314</v>
      </c>
      <c r="AE41" s="588">
        <v>1062.1099999999999</v>
      </c>
      <c r="AF41" s="637">
        <v>0</v>
      </c>
      <c r="AG41" s="637">
        <v>0</v>
      </c>
      <c r="AH41" s="637">
        <v>0</v>
      </c>
      <c r="AI41" s="588">
        <v>44.438555000000001</v>
      </c>
      <c r="AJ41" s="587">
        <v>56.408732000000001</v>
      </c>
      <c r="AK41" s="588">
        <v>49.13</v>
      </c>
      <c r="AL41" s="588">
        <v>0</v>
      </c>
      <c r="AM41" s="587">
        <v>0</v>
      </c>
      <c r="AN41" s="590">
        <v>0</v>
      </c>
    </row>
    <row r="42" spans="1:40" ht="14.25">
      <c r="A42" s="596" t="s">
        <v>568</v>
      </c>
      <c r="B42" s="597" t="s">
        <v>512</v>
      </c>
      <c r="C42" s="574">
        <v>10037.214425</v>
      </c>
      <c r="D42" s="598">
        <v>2.2245119999999998</v>
      </c>
      <c r="E42" s="576">
        <v>437.63</v>
      </c>
      <c r="F42" s="599">
        <v>9977.1568960000004</v>
      </c>
      <c r="G42" s="578">
        <v>2.3231790000000001</v>
      </c>
      <c r="H42" s="599">
        <v>454.3</v>
      </c>
      <c r="I42" s="599">
        <v>0</v>
      </c>
      <c r="J42" s="598">
        <v>0</v>
      </c>
      <c r="K42" s="599">
        <v>0</v>
      </c>
      <c r="L42" s="599">
        <v>60.057529000000002</v>
      </c>
      <c r="M42" s="578">
        <v>43.399808</v>
      </c>
      <c r="N42" s="599">
        <v>51.09</v>
      </c>
      <c r="O42" s="589"/>
      <c r="P42" s="599">
        <v>60.057529000000002</v>
      </c>
      <c r="Q42" s="598">
        <v>43.399808</v>
      </c>
      <c r="R42" s="599">
        <v>51.09</v>
      </c>
      <c r="S42" s="599">
        <v>0</v>
      </c>
      <c r="T42" s="598">
        <v>0</v>
      </c>
      <c r="U42" s="599">
        <v>0</v>
      </c>
      <c r="V42" s="599">
        <v>3680.2580050000001</v>
      </c>
      <c r="W42" s="598">
        <v>40.367055000000001</v>
      </c>
      <c r="X42" s="599">
        <v>2911.8</v>
      </c>
      <c r="Y42" s="599">
        <v>0</v>
      </c>
      <c r="Z42" s="598">
        <v>0</v>
      </c>
      <c r="AA42" s="599">
        <v>0</v>
      </c>
      <c r="AB42" s="640"/>
      <c r="AC42" s="599">
        <v>60.057529000000002</v>
      </c>
      <c r="AD42" s="598">
        <v>43.399808</v>
      </c>
      <c r="AE42" s="599">
        <v>51.09</v>
      </c>
      <c r="AF42" s="642">
        <v>0</v>
      </c>
      <c r="AG42" s="642">
        <v>0</v>
      </c>
      <c r="AH42" s="642">
        <v>0</v>
      </c>
      <c r="AI42" s="599">
        <v>0</v>
      </c>
      <c r="AJ42" s="598">
        <v>0</v>
      </c>
      <c r="AK42" s="599">
        <v>0</v>
      </c>
      <c r="AL42" s="599">
        <v>0</v>
      </c>
      <c r="AM42" s="598">
        <v>0</v>
      </c>
      <c r="AN42" s="600">
        <v>0</v>
      </c>
    </row>
    <row r="43" spans="1:40" s="530" customFormat="1" ht="14.25">
      <c r="A43" s="580"/>
      <c r="B43" s="601" t="s">
        <v>569</v>
      </c>
      <c r="C43" s="581">
        <v>45364.207433000003</v>
      </c>
      <c r="D43" s="602">
        <v>13.438988999999999</v>
      </c>
      <c r="E43" s="582">
        <v>11949.12</v>
      </c>
      <c r="F43" s="603">
        <v>43020.227649</v>
      </c>
      <c r="G43" s="584">
        <v>12.276709</v>
      </c>
      <c r="H43" s="603">
        <v>10351.68</v>
      </c>
      <c r="I43" s="603">
        <v>0</v>
      </c>
      <c r="J43" s="602">
        <v>0</v>
      </c>
      <c r="K43" s="603">
        <v>0</v>
      </c>
      <c r="L43" s="603">
        <v>2343.9797840000001</v>
      </c>
      <c r="M43" s="584">
        <v>42.243667000000002</v>
      </c>
      <c r="N43" s="603">
        <v>1940.76</v>
      </c>
      <c r="O43" s="543"/>
      <c r="P43" s="603">
        <v>2343.9797840000001</v>
      </c>
      <c r="Q43" s="602">
        <v>42.243667000000002</v>
      </c>
      <c r="R43" s="603">
        <v>1940.76</v>
      </c>
      <c r="S43" s="603">
        <v>0</v>
      </c>
      <c r="T43" s="602">
        <v>0</v>
      </c>
      <c r="U43" s="603">
        <v>0</v>
      </c>
      <c r="V43" s="603">
        <v>409.59949599999999</v>
      </c>
      <c r="W43" s="602">
        <v>67.697546000000003</v>
      </c>
      <c r="X43" s="603">
        <v>543.49</v>
      </c>
      <c r="Y43" s="603">
        <v>0</v>
      </c>
      <c r="Z43" s="602">
        <v>0</v>
      </c>
      <c r="AA43" s="603">
        <v>0</v>
      </c>
      <c r="AB43" s="632"/>
      <c r="AC43" s="603">
        <v>2343.9797840000001</v>
      </c>
      <c r="AD43" s="602">
        <v>42.243667000000002</v>
      </c>
      <c r="AE43" s="603">
        <v>1940.76</v>
      </c>
      <c r="AF43" s="643">
        <v>0</v>
      </c>
      <c r="AG43" s="643">
        <v>0</v>
      </c>
      <c r="AH43" s="643">
        <v>0</v>
      </c>
      <c r="AI43" s="603">
        <v>0</v>
      </c>
      <c r="AJ43" s="602">
        <v>0</v>
      </c>
      <c r="AK43" s="603">
        <v>0</v>
      </c>
      <c r="AL43" s="603">
        <v>0</v>
      </c>
      <c r="AM43" s="602">
        <v>0</v>
      </c>
      <c r="AN43" s="604">
        <v>0</v>
      </c>
    </row>
    <row r="44" spans="1:40" ht="14.25">
      <c r="A44" s="553" t="s">
        <v>570</v>
      </c>
      <c r="B44" s="586" t="s">
        <v>487</v>
      </c>
      <c r="C44" s="555">
        <v>367.17890599999998</v>
      </c>
      <c r="D44" s="587">
        <v>26.091550999999999</v>
      </c>
      <c r="E44" s="557">
        <v>187.77</v>
      </c>
      <c r="F44" s="588">
        <v>340.34171800000001</v>
      </c>
      <c r="G44" s="559">
        <v>24.457815</v>
      </c>
      <c r="H44" s="588">
        <v>163.15</v>
      </c>
      <c r="I44" s="588">
        <v>0</v>
      </c>
      <c r="J44" s="587">
        <v>0</v>
      </c>
      <c r="K44" s="588">
        <v>0</v>
      </c>
      <c r="L44" s="588">
        <v>26.837188000000001</v>
      </c>
      <c r="M44" s="559">
        <v>58.794474000000001</v>
      </c>
      <c r="N44" s="588">
        <v>30.93</v>
      </c>
      <c r="O44" s="589"/>
      <c r="P44" s="588">
        <v>26.837188000000001</v>
      </c>
      <c r="Q44" s="587">
        <v>58.794474000000001</v>
      </c>
      <c r="R44" s="588">
        <v>30.93</v>
      </c>
      <c r="S44" s="588">
        <v>0</v>
      </c>
      <c r="T44" s="587">
        <v>0</v>
      </c>
      <c r="U44" s="588">
        <v>0</v>
      </c>
      <c r="V44" s="588">
        <v>80</v>
      </c>
      <c r="W44" s="587">
        <v>4.1083889999999998</v>
      </c>
      <c r="X44" s="588">
        <v>6.44</v>
      </c>
      <c r="Y44" s="588">
        <v>0</v>
      </c>
      <c r="Z44" s="587">
        <v>0</v>
      </c>
      <c r="AA44" s="588">
        <v>0</v>
      </c>
      <c r="AB44" s="640"/>
      <c r="AC44" s="588">
        <v>26.837188000000001</v>
      </c>
      <c r="AD44" s="587">
        <v>58.794474000000001</v>
      </c>
      <c r="AE44" s="588">
        <v>30.93</v>
      </c>
      <c r="AF44" s="637">
        <v>0</v>
      </c>
      <c r="AG44" s="637">
        <v>0</v>
      </c>
      <c r="AH44" s="637">
        <v>0</v>
      </c>
      <c r="AI44" s="588">
        <v>0</v>
      </c>
      <c r="AJ44" s="587">
        <v>0</v>
      </c>
      <c r="AK44" s="588">
        <v>0</v>
      </c>
      <c r="AL44" s="588">
        <v>0</v>
      </c>
      <c r="AM44" s="587">
        <v>0</v>
      </c>
      <c r="AN44" s="590">
        <v>0</v>
      </c>
    </row>
    <row r="45" spans="1:40" ht="14.25">
      <c r="A45" s="591" t="s">
        <v>571</v>
      </c>
      <c r="B45" s="605" t="s">
        <v>492</v>
      </c>
      <c r="C45" s="565">
        <v>18116.350603999999</v>
      </c>
      <c r="D45" s="566">
        <v>8.1558799999999998</v>
      </c>
      <c r="E45" s="567">
        <v>2895.99</v>
      </c>
      <c r="F45" s="568">
        <v>17926.806256</v>
      </c>
      <c r="G45" s="569">
        <v>8.275938</v>
      </c>
      <c r="H45" s="568">
        <v>2907.88</v>
      </c>
      <c r="I45" s="568">
        <v>0</v>
      </c>
      <c r="J45" s="566">
        <v>0</v>
      </c>
      <c r="K45" s="568">
        <v>0</v>
      </c>
      <c r="L45" s="568">
        <v>189.54434900000001</v>
      </c>
      <c r="M45" s="569">
        <v>46.037247999999998</v>
      </c>
      <c r="N45" s="568">
        <v>171.03</v>
      </c>
      <c r="O45" s="570"/>
      <c r="P45" s="568">
        <v>189.54434900000001</v>
      </c>
      <c r="Q45" s="566">
        <v>46.037247999999998</v>
      </c>
      <c r="R45" s="568">
        <v>171.03</v>
      </c>
      <c r="S45" s="568">
        <v>0</v>
      </c>
      <c r="T45" s="566">
        <v>0</v>
      </c>
      <c r="U45" s="568">
        <v>0</v>
      </c>
      <c r="V45" s="568">
        <v>113.71174999999999</v>
      </c>
      <c r="W45" s="566">
        <v>43.506031</v>
      </c>
      <c r="X45" s="568">
        <v>96.96</v>
      </c>
      <c r="Y45" s="568">
        <v>0</v>
      </c>
      <c r="Z45" s="566">
        <v>0</v>
      </c>
      <c r="AA45" s="568">
        <v>0</v>
      </c>
      <c r="AB45" s="638"/>
      <c r="AC45" s="568">
        <v>189.54434900000001</v>
      </c>
      <c r="AD45" s="566">
        <v>46.037247999999998</v>
      </c>
      <c r="AE45" s="568">
        <v>171.03</v>
      </c>
      <c r="AF45" s="567">
        <v>0</v>
      </c>
      <c r="AG45" s="567">
        <v>0</v>
      </c>
      <c r="AH45" s="567">
        <v>0</v>
      </c>
      <c r="AI45" s="568">
        <v>0</v>
      </c>
      <c r="AJ45" s="566">
        <v>0</v>
      </c>
      <c r="AK45" s="568">
        <v>0</v>
      </c>
      <c r="AL45" s="568">
        <v>0</v>
      </c>
      <c r="AM45" s="566">
        <v>0</v>
      </c>
      <c r="AN45" s="571">
        <v>0</v>
      </c>
    </row>
    <row r="46" spans="1:40" ht="14.25">
      <c r="A46" s="553" t="s">
        <v>572</v>
      </c>
      <c r="B46" s="606" t="s">
        <v>573</v>
      </c>
      <c r="C46" s="555">
        <v>289.45823200000001</v>
      </c>
      <c r="D46" s="607">
        <v>40.100062999999999</v>
      </c>
      <c r="E46" s="557">
        <v>227.5</v>
      </c>
      <c r="F46" s="608">
        <v>279.63206700000001</v>
      </c>
      <c r="G46" s="559">
        <v>43.473725999999999</v>
      </c>
      <c r="H46" s="608">
        <v>238.27</v>
      </c>
      <c r="I46" s="608">
        <v>0</v>
      </c>
      <c r="J46" s="607">
        <v>0</v>
      </c>
      <c r="K46" s="608">
        <v>0</v>
      </c>
      <c r="L46" s="608">
        <v>9.8261649999999996</v>
      </c>
      <c r="M46" s="559">
        <v>97.100830999999999</v>
      </c>
      <c r="N46" s="608">
        <v>18.7</v>
      </c>
      <c r="O46" s="570"/>
      <c r="P46" s="608">
        <v>9.8261649999999996</v>
      </c>
      <c r="Q46" s="607">
        <v>97.100830999999999</v>
      </c>
      <c r="R46" s="608">
        <v>18.7</v>
      </c>
      <c r="S46" s="608">
        <v>0</v>
      </c>
      <c r="T46" s="607">
        <v>0</v>
      </c>
      <c r="U46" s="608">
        <v>0</v>
      </c>
      <c r="V46" s="608">
        <v>500</v>
      </c>
      <c r="W46" s="607">
        <v>0</v>
      </c>
      <c r="X46" s="608">
        <v>0</v>
      </c>
      <c r="Y46" s="608">
        <v>0</v>
      </c>
      <c r="Z46" s="607">
        <v>0</v>
      </c>
      <c r="AA46" s="608">
        <v>0</v>
      </c>
      <c r="AB46" s="638"/>
      <c r="AC46" s="608">
        <v>9.8261649999999996</v>
      </c>
      <c r="AD46" s="607">
        <v>97.100830999999999</v>
      </c>
      <c r="AE46" s="608">
        <v>18.7</v>
      </c>
      <c r="AF46" s="557">
        <v>0</v>
      </c>
      <c r="AG46" s="557">
        <v>0</v>
      </c>
      <c r="AH46" s="557">
        <v>0</v>
      </c>
      <c r="AI46" s="608">
        <v>0</v>
      </c>
      <c r="AJ46" s="607">
        <v>0</v>
      </c>
      <c r="AK46" s="608">
        <v>0</v>
      </c>
      <c r="AL46" s="608">
        <v>0</v>
      </c>
      <c r="AM46" s="607">
        <v>0</v>
      </c>
      <c r="AN46" s="609">
        <v>0</v>
      </c>
    </row>
    <row r="47" spans="1:40" ht="14.25">
      <c r="A47" s="591" t="s">
        <v>574</v>
      </c>
      <c r="B47" s="605" t="s">
        <v>499</v>
      </c>
      <c r="C47" s="565">
        <v>6380.1437939999996</v>
      </c>
      <c r="D47" s="566">
        <v>17.359414000000001</v>
      </c>
      <c r="E47" s="567">
        <v>2170.81</v>
      </c>
      <c r="F47" s="568">
        <v>5548.2292939999998</v>
      </c>
      <c r="G47" s="569">
        <v>17.892810000000001</v>
      </c>
      <c r="H47" s="568">
        <v>1945.76</v>
      </c>
      <c r="I47" s="568">
        <v>0</v>
      </c>
      <c r="J47" s="566">
        <v>0</v>
      </c>
      <c r="K47" s="568">
        <v>0</v>
      </c>
      <c r="L47" s="568">
        <v>831.91449999999998</v>
      </c>
      <c r="M47" s="569">
        <v>26.234652000000001</v>
      </c>
      <c r="N47" s="568">
        <v>427.77</v>
      </c>
      <c r="O47" s="570"/>
      <c r="P47" s="568">
        <v>831.91449999999998</v>
      </c>
      <c r="Q47" s="566">
        <v>26.234652000000001</v>
      </c>
      <c r="R47" s="568">
        <v>427.77</v>
      </c>
      <c r="S47" s="568">
        <v>0</v>
      </c>
      <c r="T47" s="566">
        <v>0</v>
      </c>
      <c r="U47" s="568">
        <v>0</v>
      </c>
      <c r="V47" s="568">
        <v>1076.888162</v>
      </c>
      <c r="W47" s="566">
        <v>54.788859000000002</v>
      </c>
      <c r="X47" s="568">
        <v>1156.43</v>
      </c>
      <c r="Y47" s="568">
        <v>0</v>
      </c>
      <c r="Z47" s="566">
        <v>0</v>
      </c>
      <c r="AA47" s="568">
        <v>0</v>
      </c>
      <c r="AB47" s="638"/>
      <c r="AC47" s="568">
        <v>831.91449999999998</v>
      </c>
      <c r="AD47" s="566">
        <v>26.234652000000001</v>
      </c>
      <c r="AE47" s="568">
        <v>427.77</v>
      </c>
      <c r="AF47" s="567">
        <v>0</v>
      </c>
      <c r="AG47" s="567">
        <v>0</v>
      </c>
      <c r="AH47" s="567">
        <v>0</v>
      </c>
      <c r="AI47" s="568">
        <v>0</v>
      </c>
      <c r="AJ47" s="566">
        <v>0</v>
      </c>
      <c r="AK47" s="568">
        <v>0</v>
      </c>
      <c r="AL47" s="568">
        <v>0</v>
      </c>
      <c r="AM47" s="566">
        <v>0</v>
      </c>
      <c r="AN47" s="571">
        <v>0</v>
      </c>
    </row>
    <row r="48" spans="1:40" ht="14.25">
      <c r="A48" s="553" t="s">
        <v>575</v>
      </c>
      <c r="B48" s="606" t="s">
        <v>506</v>
      </c>
      <c r="C48" s="555">
        <v>19609.128514</v>
      </c>
      <c r="D48" s="607">
        <v>29.606131999999999</v>
      </c>
      <c r="E48" s="557">
        <v>11378.79</v>
      </c>
      <c r="F48" s="608">
        <v>18473.757776999999</v>
      </c>
      <c r="G48" s="559">
        <v>26.881128</v>
      </c>
      <c r="H48" s="608">
        <v>9733.27</v>
      </c>
      <c r="I48" s="608">
        <v>0</v>
      </c>
      <c r="J48" s="607">
        <v>0</v>
      </c>
      <c r="K48" s="608">
        <v>0</v>
      </c>
      <c r="L48" s="608">
        <v>1135.370737</v>
      </c>
      <c r="M48" s="559">
        <v>84.292995000000005</v>
      </c>
      <c r="N48" s="608">
        <v>1875.79</v>
      </c>
      <c r="O48" s="570"/>
      <c r="P48" s="608">
        <v>1135.370737</v>
      </c>
      <c r="Q48" s="607">
        <v>84.292995000000005</v>
      </c>
      <c r="R48" s="608">
        <v>1875.79</v>
      </c>
      <c r="S48" s="608">
        <v>0</v>
      </c>
      <c r="T48" s="607">
        <v>0</v>
      </c>
      <c r="U48" s="608">
        <v>0</v>
      </c>
      <c r="V48" s="608">
        <v>29.942105999999999</v>
      </c>
      <c r="W48" s="607">
        <v>42.673760000000001</v>
      </c>
      <c r="X48" s="608">
        <v>25.04</v>
      </c>
      <c r="Y48" s="608">
        <v>0</v>
      </c>
      <c r="Z48" s="607">
        <v>0</v>
      </c>
      <c r="AA48" s="608">
        <v>0</v>
      </c>
      <c r="AB48" s="638"/>
      <c r="AC48" s="608">
        <v>1135.370737</v>
      </c>
      <c r="AD48" s="607">
        <v>84.292995000000005</v>
      </c>
      <c r="AE48" s="608">
        <v>1875.79</v>
      </c>
      <c r="AF48" s="557">
        <v>0</v>
      </c>
      <c r="AG48" s="557">
        <v>0</v>
      </c>
      <c r="AH48" s="557">
        <v>0</v>
      </c>
      <c r="AI48" s="608">
        <v>0</v>
      </c>
      <c r="AJ48" s="607">
        <v>0</v>
      </c>
      <c r="AK48" s="608">
        <v>0</v>
      </c>
      <c r="AL48" s="608">
        <v>0</v>
      </c>
      <c r="AM48" s="607">
        <v>0</v>
      </c>
      <c r="AN48" s="609">
        <v>0</v>
      </c>
    </row>
    <row r="49" spans="1:40" ht="14.25">
      <c r="A49" s="596" t="s">
        <v>576</v>
      </c>
      <c r="B49" s="610" t="s">
        <v>511</v>
      </c>
      <c r="C49" s="574">
        <v>601.94738199999995</v>
      </c>
      <c r="D49" s="575">
        <v>29.173587000000001</v>
      </c>
      <c r="E49" s="576">
        <v>344.19</v>
      </c>
      <c r="F49" s="577">
        <v>451.46053699999999</v>
      </c>
      <c r="G49" s="578">
        <v>34.931539999999998</v>
      </c>
      <c r="H49" s="577">
        <v>309.10000000000002</v>
      </c>
      <c r="I49" s="577">
        <v>0</v>
      </c>
      <c r="J49" s="575">
        <v>0</v>
      </c>
      <c r="K49" s="577">
        <v>0</v>
      </c>
      <c r="L49" s="577">
        <v>150.48684600000001</v>
      </c>
      <c r="M49" s="578">
        <v>62.876770999999998</v>
      </c>
      <c r="N49" s="577">
        <v>185.46</v>
      </c>
      <c r="O49" s="611"/>
      <c r="P49" s="577">
        <v>150.48684600000001</v>
      </c>
      <c r="Q49" s="575">
        <v>62.876770999999998</v>
      </c>
      <c r="R49" s="577">
        <v>185.46</v>
      </c>
      <c r="S49" s="577">
        <v>0</v>
      </c>
      <c r="T49" s="575">
        <v>0</v>
      </c>
      <c r="U49" s="577">
        <v>0</v>
      </c>
      <c r="V49" s="577">
        <v>10.666667</v>
      </c>
      <c r="W49" s="575">
        <v>38.903016999999998</v>
      </c>
      <c r="X49" s="577">
        <v>8.1300000000000008</v>
      </c>
      <c r="Y49" s="577">
        <v>0</v>
      </c>
      <c r="Z49" s="575">
        <v>0</v>
      </c>
      <c r="AA49" s="577">
        <v>0</v>
      </c>
      <c r="AB49" s="644"/>
      <c r="AC49" s="577">
        <v>150.48684600000001</v>
      </c>
      <c r="AD49" s="575">
        <v>62.876770999999998</v>
      </c>
      <c r="AE49" s="577">
        <v>185.46</v>
      </c>
      <c r="AF49" s="576">
        <v>0</v>
      </c>
      <c r="AG49" s="576">
        <v>0</v>
      </c>
      <c r="AH49" s="576">
        <v>0</v>
      </c>
      <c r="AI49" s="577">
        <v>0</v>
      </c>
      <c r="AJ49" s="575">
        <v>0</v>
      </c>
      <c r="AK49" s="577">
        <v>0</v>
      </c>
      <c r="AL49" s="577">
        <v>0</v>
      </c>
      <c r="AM49" s="575">
        <v>0</v>
      </c>
      <c r="AN49" s="579">
        <v>0</v>
      </c>
    </row>
    <row r="51" spans="1:40" ht="2.1" customHeight="1">
      <c r="A51" s="612"/>
      <c r="B51" s="613"/>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613"/>
      <c r="AC51" s="613"/>
      <c r="AD51" s="613"/>
      <c r="AE51" s="613"/>
      <c r="AF51" s="645"/>
      <c r="AG51" s="645"/>
      <c r="AH51" s="645"/>
      <c r="AI51" s="613"/>
      <c r="AJ51" s="613"/>
      <c r="AK51" s="613"/>
      <c r="AL51" s="613"/>
      <c r="AM51" s="613"/>
      <c r="AN51" s="614"/>
    </row>
    <row r="52" spans="1:40">
      <c r="A52" s="615" t="s">
        <v>577</v>
      </c>
      <c r="B52" s="616"/>
      <c r="C52" s="616"/>
      <c r="D52" s="616"/>
      <c r="E52" s="616"/>
      <c r="F52" s="616"/>
      <c r="G52" s="616"/>
      <c r="H52" s="616"/>
      <c r="I52" s="616"/>
      <c r="J52" s="616"/>
      <c r="K52" s="616"/>
      <c r="L52" s="616"/>
      <c r="M52" s="616"/>
      <c r="N52" s="616"/>
      <c r="O52" s="616"/>
      <c r="P52" s="616"/>
      <c r="Q52" s="616"/>
      <c r="R52" s="616"/>
      <c r="S52" s="616"/>
      <c r="T52" s="616"/>
      <c r="U52" s="616"/>
      <c r="V52" s="616"/>
      <c r="W52" s="616"/>
      <c r="X52" s="616"/>
      <c r="Y52" s="616"/>
      <c r="Z52" s="616"/>
      <c r="AA52" s="616"/>
      <c r="AB52" s="616"/>
      <c r="AC52" s="616"/>
      <c r="AD52" s="616"/>
      <c r="AE52" s="616"/>
      <c r="AF52" s="646"/>
      <c r="AG52" s="646"/>
      <c r="AH52" s="646"/>
      <c r="AI52" s="616"/>
      <c r="AJ52" s="616"/>
      <c r="AK52" s="616"/>
      <c r="AL52" s="616"/>
      <c r="AM52" s="616"/>
      <c r="AN52" s="617"/>
    </row>
    <row r="53" spans="1:40">
      <c r="A53" s="1342" t="s">
        <v>611</v>
      </c>
      <c r="B53" s="1343"/>
      <c r="C53" s="1343"/>
      <c r="D53" s="1343"/>
      <c r="E53" s="1343"/>
      <c r="F53" s="1343"/>
      <c r="G53" s="1343"/>
      <c r="H53" s="1343"/>
      <c r="I53" s="1343"/>
      <c r="J53" s="1343"/>
      <c r="K53" s="1343"/>
      <c r="L53" s="1343"/>
      <c r="M53" s="1343"/>
      <c r="N53" s="1343"/>
      <c r="O53" s="1343"/>
      <c r="P53" s="1343"/>
      <c r="Q53" s="1343"/>
      <c r="R53" s="1343"/>
      <c r="S53" s="1343"/>
      <c r="T53" s="1343"/>
      <c r="U53" s="1343"/>
      <c r="V53" s="1343"/>
      <c r="W53" s="1343"/>
      <c r="X53" s="1343"/>
      <c r="Y53" s="1343"/>
      <c r="Z53" s="1343"/>
      <c r="AA53" s="1343"/>
      <c r="AB53" s="1343"/>
      <c r="AC53" s="1343"/>
      <c r="AD53" s="1343"/>
      <c r="AE53" s="1343"/>
      <c r="AF53" s="1343"/>
      <c r="AG53" s="1343"/>
      <c r="AH53" s="1343"/>
      <c r="AI53" s="1343"/>
      <c r="AJ53" s="1343"/>
      <c r="AK53" s="1343"/>
      <c r="AL53" s="1343"/>
      <c r="AM53" s="1343"/>
      <c r="AN53" s="1344"/>
    </row>
    <row r="54" spans="1:40">
      <c r="A54" s="615" t="s">
        <v>593</v>
      </c>
      <c r="B54" s="616"/>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46"/>
      <c r="AG54" s="646"/>
      <c r="AH54" s="646"/>
      <c r="AI54" s="616"/>
      <c r="AJ54" s="616"/>
      <c r="AK54" s="616"/>
      <c r="AL54" s="616"/>
      <c r="AM54" s="616"/>
      <c r="AN54" s="617"/>
    </row>
    <row r="55" spans="1:40">
      <c r="A55" s="618" t="s">
        <v>580</v>
      </c>
      <c r="B55" s="616"/>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46"/>
      <c r="AG55" s="646"/>
      <c r="AH55" s="646"/>
      <c r="AI55" s="616"/>
      <c r="AJ55" s="616"/>
      <c r="AK55" s="616"/>
      <c r="AL55" s="616"/>
      <c r="AM55" s="616"/>
      <c r="AN55" s="617"/>
    </row>
    <row r="56" spans="1:40">
      <c r="A56" s="618" t="s">
        <v>581</v>
      </c>
      <c r="B56" s="616"/>
      <c r="C56" s="616"/>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46"/>
      <c r="AG56" s="646"/>
      <c r="AH56" s="646"/>
      <c r="AI56" s="616"/>
      <c r="AJ56" s="616"/>
      <c r="AK56" s="616"/>
      <c r="AL56" s="616"/>
      <c r="AM56" s="616"/>
      <c r="AN56" s="617"/>
    </row>
    <row r="57" spans="1:40">
      <c r="A57" s="619" t="s">
        <v>582</v>
      </c>
      <c r="B57" s="616"/>
      <c r="C57" s="616"/>
      <c r="D57" s="616"/>
      <c r="E57" s="616"/>
      <c r="F57" s="616"/>
      <c r="G57" s="616"/>
      <c r="H57" s="616"/>
      <c r="I57" s="616"/>
      <c r="J57" s="616"/>
      <c r="K57" s="616"/>
      <c r="L57" s="616"/>
      <c r="M57" s="616"/>
      <c r="N57" s="616"/>
      <c r="O57" s="616"/>
      <c r="P57" s="616"/>
      <c r="Q57" s="616"/>
      <c r="R57" s="616"/>
      <c r="S57" s="616"/>
      <c r="T57" s="616"/>
      <c r="U57" s="616"/>
      <c r="V57" s="616"/>
      <c r="W57" s="616"/>
      <c r="X57" s="616"/>
      <c r="Y57" s="616"/>
      <c r="Z57" s="616"/>
      <c r="AA57" s="616"/>
      <c r="AB57" s="616"/>
      <c r="AC57" s="616"/>
      <c r="AD57" s="616"/>
      <c r="AE57" s="616"/>
      <c r="AF57" s="646"/>
      <c r="AG57" s="646"/>
      <c r="AH57" s="646"/>
      <c r="AI57" s="616"/>
      <c r="AJ57" s="616"/>
      <c r="AK57" s="616"/>
      <c r="AL57" s="616"/>
      <c r="AM57" s="616"/>
      <c r="AN57" s="617"/>
    </row>
    <row r="58" spans="1:40">
      <c r="A58" s="619" t="s">
        <v>612</v>
      </c>
      <c r="B58" s="616"/>
      <c r="C58" s="616"/>
      <c r="D58" s="616"/>
      <c r="E58" s="616"/>
      <c r="F58" s="616"/>
      <c r="G58" s="616"/>
      <c r="H58" s="616"/>
      <c r="I58" s="616"/>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46"/>
      <c r="AG58" s="646"/>
      <c r="AH58" s="646"/>
      <c r="AI58" s="616"/>
      <c r="AJ58" s="616"/>
      <c r="AK58" s="616"/>
      <c r="AL58" s="616"/>
      <c r="AM58" s="616"/>
      <c r="AN58" s="617"/>
    </row>
    <row r="59" spans="1:40">
      <c r="A59" s="619" t="s">
        <v>187</v>
      </c>
      <c r="B59" s="616"/>
      <c r="C59" s="616"/>
      <c r="D59" s="616"/>
      <c r="E59" s="616"/>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46"/>
      <c r="AG59" s="646"/>
      <c r="AH59" s="646"/>
      <c r="AI59" s="616"/>
      <c r="AJ59" s="616"/>
      <c r="AK59" s="616"/>
      <c r="AL59" s="616"/>
      <c r="AM59" s="616"/>
      <c r="AN59" s="617"/>
    </row>
    <row r="60" spans="1:40" ht="2.1" customHeight="1">
      <c r="A60" s="620"/>
      <c r="B60" s="621"/>
      <c r="C60" s="621"/>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47"/>
      <c r="AG60" s="647"/>
      <c r="AH60" s="647"/>
      <c r="AI60" s="621"/>
      <c r="AJ60" s="621"/>
      <c r="AK60" s="621"/>
      <c r="AL60" s="621"/>
      <c r="AM60" s="621"/>
      <c r="AN60" s="622"/>
    </row>
  </sheetData>
  <mergeCells count="24">
    <mergeCell ref="AI10:AK10"/>
    <mergeCell ref="AL10:AN10"/>
    <mergeCell ref="P9:AA9"/>
    <mergeCell ref="B1:K2"/>
    <mergeCell ref="A4:AN5"/>
    <mergeCell ref="A6:AN6"/>
    <mergeCell ref="A7:AN7"/>
    <mergeCell ref="I8:AN8"/>
    <mergeCell ref="AO10:AQ10"/>
    <mergeCell ref="A53:AN53"/>
    <mergeCell ref="AC9:AN9"/>
    <mergeCell ref="F10:H10"/>
    <mergeCell ref="I10:K10"/>
    <mergeCell ref="L10:N10"/>
    <mergeCell ref="P10:R10"/>
    <mergeCell ref="S10:U10"/>
    <mergeCell ref="V10:X10"/>
    <mergeCell ref="Y10:AA10"/>
    <mergeCell ref="AC10:AE10"/>
    <mergeCell ref="AF10:AH10"/>
    <mergeCell ref="A9:A11"/>
    <mergeCell ref="B9:B10"/>
    <mergeCell ref="C9:E10"/>
    <mergeCell ref="F9:N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4"/>
  <sheetViews>
    <sheetView showGridLines="0" topLeftCell="A19" zoomScale="80" zoomScaleNormal="80" workbookViewId="0">
      <selection activeCell="A32" sqref="A32:N32"/>
    </sheetView>
  </sheetViews>
  <sheetFormatPr baseColWidth="10" defaultRowHeight="15"/>
  <cols>
    <col min="1" max="1" width="18.85546875" style="334" customWidth="1"/>
    <col min="2" max="2" width="63" style="334" customWidth="1"/>
    <col min="3" max="3" width="16.28515625" style="334" customWidth="1"/>
    <col min="4" max="4" width="11.42578125" style="334"/>
    <col min="5" max="5" width="14.85546875" style="334" customWidth="1"/>
    <col min="6" max="6" width="16.28515625" style="334" customWidth="1"/>
    <col min="7" max="7" width="11.42578125" style="334"/>
    <col min="8" max="8" width="14.85546875" style="334" customWidth="1"/>
    <col min="9" max="9" width="16.28515625" style="334" customWidth="1"/>
    <col min="10" max="10" width="11.42578125" style="334"/>
    <col min="11" max="11" width="14.85546875" style="334" customWidth="1"/>
    <col min="12" max="12" width="15.28515625" style="334" customWidth="1"/>
    <col min="13" max="16384" width="11.42578125" style="334"/>
  </cols>
  <sheetData>
    <row r="1" spans="1:17" s="323" customFormat="1" ht="60" customHeight="1">
      <c r="A1" s="1268"/>
      <c r="B1" s="1268"/>
      <c r="C1" s="1268"/>
      <c r="D1" s="1268"/>
      <c r="E1" s="1268"/>
      <c r="F1" s="1268"/>
      <c r="G1" s="1268"/>
    </row>
    <row r="2" spans="1:17" s="323" customFormat="1" ht="8.4499999999999993" customHeight="1">
      <c r="A2" s="324"/>
      <c r="B2" s="324"/>
      <c r="C2" s="324"/>
      <c r="D2" s="324"/>
      <c r="E2" s="324"/>
      <c r="F2" s="324"/>
      <c r="G2" s="324"/>
    </row>
    <row r="3" spans="1:17" s="397" customFormat="1" ht="12">
      <c r="A3" s="1349" t="s">
        <v>621</v>
      </c>
      <c r="B3" s="1349"/>
      <c r="C3" s="1349"/>
      <c r="D3" s="1349"/>
      <c r="E3" s="1349"/>
      <c r="F3" s="1349"/>
      <c r="G3" s="1349"/>
      <c r="H3" s="1349"/>
      <c r="I3" s="1349"/>
      <c r="J3" s="1349"/>
      <c r="K3" s="1349"/>
      <c r="L3" s="1349"/>
      <c r="M3" s="1349"/>
      <c r="N3" s="1350"/>
    </row>
    <row r="4" spans="1:17" s="397" customFormat="1" ht="12">
      <c r="A4" s="1349"/>
      <c r="B4" s="1349"/>
      <c r="C4" s="1349"/>
      <c r="D4" s="1349"/>
      <c r="E4" s="1349"/>
      <c r="F4" s="1349"/>
      <c r="G4" s="1349"/>
      <c r="H4" s="1349"/>
      <c r="I4" s="1349"/>
      <c r="J4" s="1349"/>
      <c r="K4" s="1349"/>
      <c r="L4" s="1349"/>
      <c r="M4" s="1349"/>
      <c r="N4" s="1350"/>
    </row>
    <row r="5" spans="1:17" s="397" customFormat="1" ht="12">
      <c r="A5" s="1351" t="s">
        <v>622</v>
      </c>
      <c r="B5" s="1351"/>
      <c r="C5" s="1351"/>
      <c r="D5" s="1351"/>
      <c r="E5" s="1351"/>
      <c r="F5" s="1351"/>
      <c r="G5" s="1351"/>
      <c r="H5" s="1351"/>
      <c r="I5" s="1351"/>
      <c r="J5" s="1351"/>
      <c r="K5" s="1351"/>
      <c r="L5" s="1351"/>
      <c r="M5" s="1351"/>
      <c r="N5" s="1352"/>
    </row>
    <row r="6" spans="1:17" s="397" customFormat="1" ht="12">
      <c r="A6" s="1351"/>
      <c r="B6" s="1351"/>
      <c r="C6" s="1351"/>
      <c r="D6" s="1351"/>
      <c r="E6" s="1351"/>
      <c r="F6" s="1351"/>
      <c r="G6" s="1351"/>
      <c r="H6" s="1351"/>
      <c r="I6" s="1351"/>
      <c r="J6" s="1351"/>
      <c r="K6" s="1351"/>
      <c r="L6" s="1351"/>
      <c r="M6" s="1351"/>
      <c r="N6" s="1352"/>
    </row>
    <row r="7" spans="1:17" s="397" customFormat="1" ht="12">
      <c r="A7" s="1351"/>
      <c r="B7" s="1351"/>
      <c r="C7" s="1351"/>
      <c r="D7" s="1351"/>
      <c r="E7" s="1351"/>
      <c r="F7" s="1351"/>
      <c r="G7" s="1351"/>
      <c r="H7" s="1351"/>
      <c r="I7" s="1351"/>
      <c r="J7" s="1351"/>
      <c r="K7" s="1351"/>
      <c r="L7" s="1351"/>
      <c r="M7" s="1351"/>
      <c r="N7" s="1352"/>
    </row>
    <row r="8" spans="1:17" s="397" customFormat="1" ht="12">
      <c r="A8" s="1351"/>
      <c r="B8" s="1351"/>
      <c r="C8" s="1351"/>
      <c r="D8" s="1351"/>
      <c r="E8" s="1351"/>
      <c r="F8" s="1351"/>
      <c r="G8" s="1351"/>
      <c r="H8" s="1351"/>
      <c r="I8" s="1351"/>
      <c r="J8" s="1351"/>
      <c r="K8" s="1351"/>
      <c r="L8" s="1351"/>
      <c r="M8" s="1351"/>
      <c r="N8" s="1352"/>
    </row>
    <row r="9" spans="1:17" s="397" customFormat="1" ht="12">
      <c r="A9" s="1351"/>
      <c r="B9" s="1351"/>
      <c r="C9" s="1351"/>
      <c r="D9" s="1351"/>
      <c r="E9" s="1351"/>
      <c r="F9" s="1351"/>
      <c r="G9" s="1351"/>
      <c r="H9" s="1351"/>
      <c r="I9" s="1351"/>
      <c r="J9" s="1351"/>
      <c r="K9" s="1351"/>
      <c r="L9" s="1351"/>
      <c r="M9" s="1351"/>
      <c r="N9" s="1352"/>
    </row>
    <row r="10" spans="1:17" s="397" customFormat="1" ht="12">
      <c r="A10" s="1353"/>
      <c r="B10" s="1353"/>
      <c r="C10" s="1353"/>
      <c r="D10" s="1353"/>
      <c r="E10" s="1353"/>
      <c r="F10" s="1353"/>
      <c r="G10" s="1353"/>
      <c r="H10" s="1353"/>
      <c r="I10" s="1353"/>
      <c r="J10" s="1353"/>
      <c r="K10" s="1353"/>
      <c r="L10" s="1353"/>
      <c r="M10" s="1353"/>
      <c r="N10" s="1354"/>
    </row>
    <row r="11" spans="1:17" s="397" customFormat="1" ht="12">
      <c r="A11" s="398"/>
      <c r="B11" s="398"/>
      <c r="C11" s="398"/>
      <c r="D11" s="398"/>
      <c r="E11" s="398"/>
      <c r="F11" s="398"/>
      <c r="G11" s="398"/>
      <c r="H11" s="398"/>
      <c r="I11" s="398"/>
      <c r="J11" s="398"/>
      <c r="K11" s="398"/>
      <c r="L11" s="398"/>
      <c r="M11" s="398"/>
      <c r="N11" s="398"/>
    </row>
    <row r="12" spans="1:17" s="397" customFormat="1" ht="14.25">
      <c r="A12" s="1355" t="s">
        <v>429</v>
      </c>
      <c r="B12" s="1357" t="s">
        <v>430</v>
      </c>
      <c r="C12" s="1357" t="s">
        <v>431</v>
      </c>
      <c r="D12" s="1357"/>
      <c r="E12" s="1357"/>
      <c r="F12" s="1357" t="s">
        <v>432</v>
      </c>
      <c r="G12" s="1357"/>
      <c r="H12" s="1357"/>
      <c r="I12" s="1357" t="s">
        <v>433</v>
      </c>
      <c r="J12" s="1357"/>
      <c r="K12" s="1357"/>
      <c r="L12" s="1358" t="s">
        <v>434</v>
      </c>
      <c r="M12" s="1358"/>
      <c r="N12" s="1359"/>
    </row>
    <row r="13" spans="1:17" s="397" customFormat="1" ht="28.5">
      <c r="A13" s="1356"/>
      <c r="B13" s="1357"/>
      <c r="C13" s="424" t="s">
        <v>435</v>
      </c>
      <c r="D13" s="425" t="s">
        <v>416</v>
      </c>
      <c r="E13" s="424" t="s">
        <v>417</v>
      </c>
      <c r="F13" s="424" t="s">
        <v>435</v>
      </c>
      <c r="G13" s="425" t="s">
        <v>416</v>
      </c>
      <c r="H13" s="424" t="s">
        <v>417</v>
      </c>
      <c r="I13" s="424" t="s">
        <v>435</v>
      </c>
      <c r="J13" s="425" t="s">
        <v>416</v>
      </c>
      <c r="K13" s="424" t="s">
        <v>417</v>
      </c>
      <c r="L13" s="424" t="s">
        <v>6</v>
      </c>
      <c r="M13" s="425" t="s">
        <v>416</v>
      </c>
      <c r="N13" s="424" t="s">
        <v>417</v>
      </c>
    </row>
    <row r="14" spans="1:17" s="397" customFormat="1" ht="14.25">
      <c r="A14" s="426"/>
      <c r="B14" s="427" t="s">
        <v>26</v>
      </c>
      <c r="C14" s="428">
        <v>216581.25846658053</v>
      </c>
      <c r="D14" s="429">
        <v>7.8260721682879987E-4</v>
      </c>
      <c r="E14" s="430">
        <v>3322.1618957538672</v>
      </c>
      <c r="F14" s="431">
        <v>168379.47508419445</v>
      </c>
      <c r="G14" s="432">
        <v>0.72406681605316492</v>
      </c>
      <c r="H14" s="433">
        <v>2389.5926120931517</v>
      </c>
      <c r="I14" s="434">
        <v>3522.311826958407</v>
      </c>
      <c r="J14" s="435">
        <v>5.9896548490468806</v>
      </c>
      <c r="K14" s="430">
        <v>413.50966943825341</v>
      </c>
      <c r="L14" s="436">
        <v>79.370573487399923</v>
      </c>
      <c r="M14" s="435">
        <v>0.57019740119217877</v>
      </c>
      <c r="N14" s="437">
        <v>8.870351367795062E-3</v>
      </c>
      <c r="O14" s="438"/>
      <c r="P14" s="439"/>
      <c r="Q14" s="440"/>
    </row>
    <row r="15" spans="1:17" s="397" customFormat="1" ht="14.25">
      <c r="A15" s="441" t="s">
        <v>436</v>
      </c>
      <c r="B15" s="441" t="s">
        <v>437</v>
      </c>
      <c r="C15" s="442">
        <v>79617.194326888333</v>
      </c>
      <c r="D15" s="443">
        <v>9.4036893106258978E-4</v>
      </c>
      <c r="E15" s="444">
        <v>1467.4429040982182</v>
      </c>
      <c r="F15" s="442">
        <v>56287.011191707716</v>
      </c>
      <c r="G15" s="445">
        <v>1.3260255761290147</v>
      </c>
      <c r="H15" s="444">
        <v>1462.9051223036647</v>
      </c>
      <c r="I15" s="446">
        <v>298.91674999999998</v>
      </c>
      <c r="J15" s="445">
        <v>2.8477229607328862</v>
      </c>
      <c r="K15" s="444">
        <v>16.684149009523978</v>
      </c>
      <c r="L15" s="447">
        <v>71.072496864659669</v>
      </c>
      <c r="M15" s="445">
        <v>0.13379220366669772</v>
      </c>
      <c r="N15" s="448">
        <v>1.8637534112209873E-3</v>
      </c>
      <c r="O15" s="438"/>
      <c r="P15" s="439"/>
      <c r="Q15" s="440"/>
    </row>
    <row r="16" spans="1:17" s="397" customFormat="1" ht="28.5">
      <c r="A16" s="449" t="s">
        <v>438</v>
      </c>
      <c r="B16" s="449" t="s">
        <v>439</v>
      </c>
      <c r="C16" s="450">
        <v>19753.82</v>
      </c>
      <c r="D16" s="451">
        <v>0</v>
      </c>
      <c r="E16" s="452">
        <v>0</v>
      </c>
      <c r="F16" s="450">
        <v>15847.643</v>
      </c>
      <c r="G16" s="453">
        <v>0</v>
      </c>
      <c r="H16" s="452">
        <v>0</v>
      </c>
      <c r="I16" s="454">
        <v>2.3180000000000001</v>
      </c>
      <c r="J16" s="453">
        <v>0</v>
      </c>
      <c r="K16" s="452">
        <v>0</v>
      </c>
      <c r="L16" s="455">
        <v>80.237447744284395</v>
      </c>
      <c r="M16" s="453">
        <v>0</v>
      </c>
      <c r="N16" s="456">
        <v>0</v>
      </c>
      <c r="O16" s="438"/>
      <c r="P16" s="439"/>
      <c r="Q16" s="440"/>
    </row>
    <row r="17" spans="1:17" s="397" customFormat="1" ht="14.25">
      <c r="A17" s="441" t="s">
        <v>440</v>
      </c>
      <c r="B17" s="441" t="s">
        <v>441</v>
      </c>
      <c r="C17" s="442">
        <v>1419.1400524475523</v>
      </c>
      <c r="D17" s="443">
        <v>3.4468499743969703E-3</v>
      </c>
      <c r="E17" s="444">
        <v>95.874631927513406</v>
      </c>
      <c r="F17" s="442">
        <v>344.10663636363637</v>
      </c>
      <c r="G17" s="445">
        <v>3.52586273185196</v>
      </c>
      <c r="H17" s="444">
        <v>23.780146192774605</v>
      </c>
      <c r="I17" s="446">
        <v>51.633000000000003</v>
      </c>
      <c r="J17" s="445">
        <v>0</v>
      </c>
      <c r="K17" s="444">
        <v>0</v>
      </c>
      <c r="L17" s="447">
        <v>27.885876075522987</v>
      </c>
      <c r="M17" s="445">
        <v>6.2371683792535514E-2</v>
      </c>
      <c r="N17" s="448">
        <v>3.4090065279262876E-4</v>
      </c>
      <c r="O17" s="438"/>
      <c r="P17" s="439"/>
      <c r="Q17" s="440"/>
    </row>
    <row r="18" spans="1:17" s="397" customFormat="1" ht="14.25">
      <c r="A18" s="449">
        <v>19</v>
      </c>
      <c r="B18" s="449" t="s">
        <v>442</v>
      </c>
      <c r="C18" s="450">
        <v>27738.106276623399</v>
      </c>
      <c r="D18" s="451">
        <v>2.5029669652691417E-4</v>
      </c>
      <c r="E18" s="452">
        <v>136.07802483144536</v>
      </c>
      <c r="F18" s="450">
        <v>16240.007105627707</v>
      </c>
      <c r="G18" s="453">
        <v>0.36389520208256376</v>
      </c>
      <c r="H18" s="452">
        <v>115.82934908348345</v>
      </c>
      <c r="I18" s="454">
        <v>2129.3108000000002</v>
      </c>
      <c r="J18" s="453">
        <v>0.259628217668048</v>
      </c>
      <c r="K18" s="452">
        <v>10.835451690160378</v>
      </c>
      <c r="L18" s="455">
        <v>66.224124035131666</v>
      </c>
      <c r="M18" s="453">
        <v>3.5477387030077016E-2</v>
      </c>
      <c r="N18" s="456">
        <v>4.6049394030794958E-4</v>
      </c>
      <c r="O18" s="438"/>
      <c r="P18" s="439"/>
      <c r="Q18" s="440"/>
    </row>
    <row r="19" spans="1:17" s="397" customFormat="1" ht="28.5">
      <c r="A19" s="441" t="s">
        <v>443</v>
      </c>
      <c r="B19" s="441" t="s">
        <v>444</v>
      </c>
      <c r="C19" s="442">
        <v>57321.286007825511</v>
      </c>
      <c r="D19" s="443">
        <v>3.0033562397662466E-5</v>
      </c>
      <c r="E19" s="444">
        <v>33.742623432593568</v>
      </c>
      <c r="F19" s="442">
        <v>56752.98605555555</v>
      </c>
      <c r="G19" s="445">
        <v>1.3524961431241463E-2</v>
      </c>
      <c r="H19" s="444">
        <v>15.044606171179797</v>
      </c>
      <c r="I19" s="446">
        <v>39.631820512820518</v>
      </c>
      <c r="J19" s="445">
        <v>3.4502816829905005</v>
      </c>
      <c r="K19" s="444">
        <v>2.6801225098274553</v>
      </c>
      <c r="L19" s="447">
        <v>99.07771062274324</v>
      </c>
      <c r="M19" s="445">
        <v>6.3487256994851776E-3</v>
      </c>
      <c r="N19" s="448">
        <v>1.2328737270464604E-4</v>
      </c>
      <c r="O19" s="438"/>
      <c r="P19" s="439"/>
      <c r="Q19" s="440"/>
    </row>
    <row r="20" spans="1:17" s="397" customFormat="1" ht="14.25">
      <c r="A20" s="449">
        <v>22</v>
      </c>
      <c r="B20" s="449" t="s">
        <v>445</v>
      </c>
      <c r="C20" s="450">
        <v>4355.4904444444437</v>
      </c>
      <c r="D20" s="451">
        <v>2.5181584933363404E-2</v>
      </c>
      <c r="E20" s="452">
        <v>2149.6917900433177</v>
      </c>
      <c r="F20" s="450">
        <v>2494.5339027777777</v>
      </c>
      <c r="G20" s="453">
        <v>5.6603032929250903</v>
      </c>
      <c r="H20" s="452">
        <v>276.74844189844407</v>
      </c>
      <c r="I20" s="454">
        <v>50.209111111111113</v>
      </c>
      <c r="J20" s="453">
        <v>2.4480808446241875</v>
      </c>
      <c r="K20" s="452">
        <v>2.4091528774796838</v>
      </c>
      <c r="L20" s="455">
        <v>58.426095668164834</v>
      </c>
      <c r="M20" s="453">
        <v>0.68301417878709603</v>
      </c>
      <c r="N20" s="456">
        <v>7.8215469434954697E-3</v>
      </c>
      <c r="O20" s="438"/>
      <c r="P20" s="439"/>
      <c r="Q20" s="440"/>
    </row>
    <row r="21" spans="1:17" s="397" customFormat="1" ht="14.25">
      <c r="A21" s="441">
        <v>23</v>
      </c>
      <c r="B21" s="441" t="s">
        <v>446</v>
      </c>
      <c r="C21" s="442">
        <v>9855.8900226053647</v>
      </c>
      <c r="D21" s="443">
        <v>3.1547380981926322E-4</v>
      </c>
      <c r="E21" s="444">
        <v>60.941793421983185</v>
      </c>
      <c r="F21" s="442">
        <v>9045.8685333333324</v>
      </c>
      <c r="G21" s="445">
        <v>0.26792670664780088</v>
      </c>
      <c r="H21" s="444">
        <v>47.50314339213746</v>
      </c>
      <c r="I21" s="446">
        <v>127.81797701149425</v>
      </c>
      <c r="J21" s="445">
        <v>0.92197191814573398</v>
      </c>
      <c r="K21" s="444">
        <v>2.3097538746003758</v>
      </c>
      <c r="L21" s="447">
        <v>93.078215050128975</v>
      </c>
      <c r="M21" s="445">
        <v>9.8027276534154092E-3</v>
      </c>
      <c r="N21" s="448">
        <v>1.7883439695007936E-4</v>
      </c>
      <c r="O21" s="438"/>
      <c r="P21" s="439"/>
      <c r="Q21" s="440"/>
    </row>
    <row r="22" spans="1:17" s="397" customFormat="1" ht="14.25">
      <c r="A22" s="449" t="s">
        <v>447</v>
      </c>
      <c r="B22" s="449" t="s">
        <v>448</v>
      </c>
      <c r="C22" s="450">
        <v>14259.820789440993</v>
      </c>
      <c r="D22" s="451">
        <v>7.3408393871795905E-3</v>
      </c>
      <c r="E22" s="452">
        <v>2051.7094604629156</v>
      </c>
      <c r="F22" s="450">
        <v>10244.558094202899</v>
      </c>
      <c r="G22" s="453">
        <v>9.2856646237313498</v>
      </c>
      <c r="H22" s="452">
        <v>1864.4996013495704</v>
      </c>
      <c r="I22" s="454">
        <v>777.39365403726708</v>
      </c>
      <c r="J22" s="453">
        <v>27.10568614689133</v>
      </c>
      <c r="K22" s="452">
        <v>413.00705261881598</v>
      </c>
      <c r="L22" s="455">
        <v>77.293760636891179</v>
      </c>
      <c r="M22" s="453">
        <v>0.24174076356867005</v>
      </c>
      <c r="N22" s="456">
        <v>3.6622703322293929E-3</v>
      </c>
      <c r="O22" s="438"/>
      <c r="P22" s="439"/>
      <c r="Q22" s="440"/>
    </row>
    <row r="23" spans="1:17" s="397" customFormat="1" ht="28.5">
      <c r="A23" s="457" t="s">
        <v>449</v>
      </c>
      <c r="B23" s="457" t="s">
        <v>450</v>
      </c>
      <c r="C23" s="458">
        <v>2260.5105463048853</v>
      </c>
      <c r="D23" s="459">
        <v>3.2017104035629075E-3</v>
      </c>
      <c r="E23" s="460">
        <v>141.85500261597323</v>
      </c>
      <c r="F23" s="458">
        <v>1122.7605646258505</v>
      </c>
      <c r="G23" s="461">
        <v>1.15691364766324</v>
      </c>
      <c r="H23" s="460">
        <v>25.459165597365136</v>
      </c>
      <c r="I23" s="462">
        <v>45.080714285714279</v>
      </c>
      <c r="J23" s="461">
        <v>1.3058568286865031</v>
      </c>
      <c r="K23" s="460">
        <v>1.1538315884044779</v>
      </c>
      <c r="L23" s="463">
        <v>51.662721982012492</v>
      </c>
      <c r="M23" s="461">
        <v>4.8910662964002025E-2</v>
      </c>
      <c r="N23" s="464">
        <v>4.9526416460236975E-4</v>
      </c>
      <c r="O23" s="438"/>
      <c r="P23" s="439"/>
      <c r="Q23" s="440"/>
    </row>
    <row r="24" spans="1:17" s="397" customFormat="1" ht="12">
      <c r="A24" s="410"/>
      <c r="B24" s="465"/>
      <c r="C24" s="466"/>
      <c r="D24" s="412"/>
      <c r="E24" s="412"/>
      <c r="F24" s="466"/>
      <c r="G24" s="412"/>
      <c r="H24" s="412"/>
      <c r="I24" s="466"/>
      <c r="J24" s="412"/>
      <c r="K24" s="412"/>
      <c r="L24" s="466"/>
      <c r="M24" s="412"/>
      <c r="N24" s="412"/>
    </row>
    <row r="25" spans="1:17" s="414" customFormat="1" ht="12">
      <c r="A25" s="1360" t="s">
        <v>425</v>
      </c>
      <c r="B25" s="1361"/>
      <c r="C25" s="1361"/>
      <c r="D25" s="1361"/>
      <c r="E25" s="1361"/>
      <c r="F25" s="1361"/>
      <c r="G25" s="1361"/>
      <c r="H25" s="1361"/>
      <c r="I25" s="1361"/>
      <c r="J25" s="1361"/>
      <c r="K25" s="1361"/>
      <c r="L25" s="1361"/>
      <c r="M25" s="1361"/>
      <c r="N25" s="1362"/>
    </row>
    <row r="26" spans="1:17">
      <c r="A26" s="467"/>
      <c r="B26" s="468"/>
      <c r="C26" s="468"/>
      <c r="D26" s="468"/>
      <c r="E26" s="468"/>
      <c r="F26" s="468"/>
      <c r="G26" s="468"/>
      <c r="H26" s="468"/>
      <c r="I26" s="468"/>
      <c r="J26" s="468"/>
      <c r="K26" s="468"/>
      <c r="L26" s="468"/>
      <c r="M26" s="468"/>
      <c r="N26" s="469"/>
    </row>
    <row r="27" spans="1:17" s="414" customFormat="1" ht="12">
      <c r="A27" s="1363" t="s">
        <v>451</v>
      </c>
      <c r="B27" s="1364"/>
      <c r="C27" s="1364"/>
      <c r="D27" s="1364"/>
      <c r="E27" s="1364"/>
      <c r="F27" s="1364"/>
      <c r="G27" s="1364"/>
      <c r="H27" s="1364"/>
      <c r="I27" s="1364"/>
      <c r="J27" s="1364"/>
      <c r="K27" s="1364"/>
      <c r="L27" s="1364"/>
      <c r="M27" s="1364"/>
      <c r="N27" s="1365"/>
    </row>
    <row r="28" spans="1:17" s="414" customFormat="1" ht="12">
      <c r="A28" s="1363" t="s">
        <v>426</v>
      </c>
      <c r="B28" s="1364"/>
      <c r="C28" s="1364"/>
      <c r="D28" s="1364"/>
      <c r="E28" s="1364"/>
      <c r="F28" s="1364"/>
      <c r="G28" s="1364"/>
      <c r="H28" s="1364"/>
      <c r="I28" s="1364"/>
      <c r="J28" s="1364"/>
      <c r="K28" s="1364"/>
      <c r="L28" s="1364"/>
      <c r="M28" s="1364"/>
      <c r="N28" s="1365"/>
    </row>
    <row r="29" spans="1:17" s="414" customFormat="1" ht="19.5" customHeight="1">
      <c r="A29" s="1363" t="s">
        <v>427</v>
      </c>
      <c r="B29" s="1364"/>
      <c r="C29" s="1364"/>
      <c r="D29" s="1364"/>
      <c r="E29" s="1364"/>
      <c r="F29" s="1364"/>
      <c r="G29" s="1364"/>
      <c r="H29" s="1364"/>
      <c r="I29" s="1364"/>
      <c r="J29" s="1364"/>
      <c r="K29" s="1364"/>
      <c r="L29" s="1364"/>
      <c r="M29" s="1364"/>
      <c r="N29" s="1365"/>
    </row>
    <row r="30" spans="1:17" s="414" customFormat="1" ht="12">
      <c r="A30" s="1363" t="s">
        <v>452</v>
      </c>
      <c r="B30" s="1364"/>
      <c r="C30" s="1364"/>
      <c r="D30" s="1364"/>
      <c r="E30" s="1364"/>
      <c r="F30" s="1364"/>
      <c r="G30" s="1364"/>
      <c r="H30" s="1364"/>
      <c r="I30" s="1364"/>
      <c r="J30" s="1364"/>
      <c r="K30" s="1364"/>
      <c r="L30" s="1364"/>
      <c r="M30" s="1364"/>
      <c r="N30" s="1365"/>
    </row>
    <row r="31" spans="1:17" s="414" customFormat="1" ht="12">
      <c r="A31" s="470" t="s">
        <v>453</v>
      </c>
      <c r="B31" s="471"/>
      <c r="C31" s="417"/>
      <c r="D31" s="417"/>
      <c r="E31" s="417"/>
      <c r="F31" s="417"/>
      <c r="G31" s="417"/>
      <c r="H31" s="417"/>
      <c r="I31" s="417"/>
      <c r="J31" s="417"/>
      <c r="K31" s="417"/>
      <c r="L31" s="417"/>
      <c r="M31" s="417"/>
      <c r="N31" s="418"/>
    </row>
    <row r="32" spans="1:17" s="414" customFormat="1" ht="12">
      <c r="A32" s="1346" t="s">
        <v>428</v>
      </c>
      <c r="B32" s="1347"/>
      <c r="C32" s="1347"/>
      <c r="D32" s="1347"/>
      <c r="E32" s="1347"/>
      <c r="F32" s="1347"/>
      <c r="G32" s="1347"/>
      <c r="H32" s="1347"/>
      <c r="I32" s="1347"/>
      <c r="J32" s="1347"/>
      <c r="K32" s="1347"/>
      <c r="L32" s="1347"/>
      <c r="M32" s="1347"/>
      <c r="N32" s="1348"/>
    </row>
    <row r="33" spans="1:14" s="414" customFormat="1" ht="12">
      <c r="A33" s="419"/>
      <c r="B33" s="420"/>
      <c r="C33" s="420"/>
      <c r="D33" s="420"/>
      <c r="E33" s="420"/>
      <c r="F33" s="420"/>
      <c r="G33" s="420"/>
      <c r="H33" s="420"/>
      <c r="I33" s="420"/>
      <c r="J33" s="420"/>
      <c r="K33" s="420"/>
      <c r="L33" s="420"/>
      <c r="M33" s="420"/>
      <c r="N33" s="421"/>
    </row>
    <row r="34" spans="1:14" s="397" customFormat="1">
      <c r="A34" s="334"/>
      <c r="B34" s="334"/>
      <c r="C34" s="334"/>
      <c r="D34" s="334"/>
      <c r="E34" s="334"/>
      <c r="F34" s="334"/>
      <c r="G34" s="334"/>
      <c r="H34" s="334"/>
      <c r="I34" s="334"/>
      <c r="J34" s="334"/>
      <c r="K34" s="334"/>
      <c r="L34" s="334"/>
      <c r="M34" s="334"/>
      <c r="N34" s="334"/>
    </row>
  </sheetData>
  <mergeCells count="15">
    <mergeCell ref="A32:N32"/>
    <mergeCell ref="A1:G1"/>
    <mergeCell ref="A3:N4"/>
    <mergeCell ref="A5:N10"/>
    <mergeCell ref="A12:A13"/>
    <mergeCell ref="B12:B13"/>
    <mergeCell ref="C12:E12"/>
    <mergeCell ref="F12:H12"/>
    <mergeCell ref="I12:K12"/>
    <mergeCell ref="L12:N12"/>
    <mergeCell ref="A25:N25"/>
    <mergeCell ref="A27:N27"/>
    <mergeCell ref="A28:N28"/>
    <mergeCell ref="A29:N29"/>
    <mergeCell ref="A30:N3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Y45"/>
  <sheetViews>
    <sheetView showGridLines="0" topLeftCell="A31" zoomScale="80" zoomScaleNormal="80" workbookViewId="0">
      <selection activeCell="A45" sqref="A45:G45"/>
    </sheetView>
  </sheetViews>
  <sheetFormatPr baseColWidth="10" defaultRowHeight="15"/>
  <cols>
    <col min="1" max="1" width="19.140625" style="334" customWidth="1"/>
    <col min="2" max="2" width="17.5703125" style="334" customWidth="1"/>
    <col min="3" max="6" width="11.42578125" style="334"/>
    <col min="7" max="7" width="12.85546875" style="334" customWidth="1"/>
    <col min="8" max="16384" width="11.42578125" style="334"/>
  </cols>
  <sheetData>
    <row r="1" spans="1:51" s="323" customFormat="1" ht="60" customHeight="1">
      <c r="A1" s="1268"/>
      <c r="B1" s="1268"/>
      <c r="C1" s="1268"/>
      <c r="D1" s="1268"/>
      <c r="E1" s="1268"/>
      <c r="F1" s="1268"/>
      <c r="G1" s="1268"/>
    </row>
    <row r="2" spans="1:51" s="323" customFormat="1" ht="8.4499999999999993" customHeight="1">
      <c r="A2" s="324"/>
      <c r="B2" s="324"/>
      <c r="C2" s="324"/>
      <c r="D2" s="324"/>
      <c r="E2" s="324"/>
      <c r="F2" s="324"/>
      <c r="G2" s="324"/>
    </row>
    <row r="3" spans="1:51" s="474" customFormat="1" ht="12">
      <c r="A3" s="1374" t="s">
        <v>623</v>
      </c>
      <c r="B3" s="1374"/>
      <c r="C3" s="1374"/>
      <c r="D3" s="1374"/>
      <c r="E3" s="1374"/>
      <c r="F3" s="1374"/>
      <c r="G3" s="1374"/>
      <c r="H3" s="1374"/>
      <c r="I3" s="1374"/>
      <c r="J3" s="472"/>
      <c r="K3" s="472"/>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row>
    <row r="4" spans="1:51" s="474" customFormat="1" ht="12">
      <c r="A4" s="1374"/>
      <c r="B4" s="1374"/>
      <c r="C4" s="1374"/>
      <c r="D4" s="1374"/>
      <c r="E4" s="1374"/>
      <c r="F4" s="1374"/>
      <c r="G4" s="1374"/>
      <c r="H4" s="1374"/>
      <c r="I4" s="1374"/>
      <c r="J4" s="472"/>
      <c r="K4" s="472"/>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row>
    <row r="5" spans="1:51" s="474" customFormat="1" ht="12">
      <c r="A5" s="475"/>
      <c r="B5" s="475"/>
      <c r="C5" s="475"/>
      <c r="D5" s="475"/>
      <c r="E5" s="475"/>
      <c r="F5" s="475"/>
      <c r="G5" s="475"/>
      <c r="H5" s="475"/>
      <c r="I5" s="475"/>
      <c r="J5" s="476"/>
      <c r="K5" s="476"/>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row>
    <row r="6" spans="1:51" s="474" customFormat="1" ht="12">
      <c r="A6" s="1375" t="s">
        <v>454</v>
      </c>
      <c r="B6" s="1375"/>
      <c r="C6" s="1375"/>
      <c r="D6" s="1375"/>
      <c r="E6" s="1375"/>
      <c r="F6" s="1375"/>
      <c r="G6" s="1375"/>
      <c r="H6" s="1375"/>
      <c r="I6" s="1375"/>
      <c r="J6" s="477"/>
      <c r="K6" s="477"/>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row>
    <row r="7" spans="1:51" s="478" customFormat="1" ht="12">
      <c r="A7" s="1375" t="s">
        <v>455</v>
      </c>
      <c r="B7" s="1375"/>
      <c r="C7" s="1375"/>
      <c r="D7" s="1375"/>
      <c r="E7" s="1375"/>
      <c r="F7" s="1375"/>
      <c r="G7" s="1375"/>
      <c r="H7" s="1375"/>
      <c r="I7" s="1375"/>
    </row>
    <row r="8" spans="1:51" s="474" customFormat="1" ht="12">
      <c r="A8" s="479">
        <v>2018</v>
      </c>
      <c r="B8" s="480"/>
      <c r="C8" s="480"/>
      <c r="D8" s="475"/>
      <c r="E8" s="475"/>
      <c r="F8" s="475"/>
      <c r="G8" s="475"/>
      <c r="H8" s="475"/>
      <c r="I8" s="475"/>
      <c r="J8" s="481"/>
      <c r="K8" s="481"/>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row>
    <row r="9" spans="1:51" s="474" customFormat="1" ht="12">
      <c r="A9" s="482"/>
      <c r="B9" s="482"/>
      <c r="C9" s="482"/>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473"/>
      <c r="AX9" s="473"/>
      <c r="AY9" s="473"/>
    </row>
    <row r="10" spans="1:51" s="474" customFormat="1" ht="12">
      <c r="A10" s="1376"/>
      <c r="B10" s="1376"/>
      <c r="C10" s="1376"/>
      <c r="D10" s="483"/>
      <c r="E10" s="483"/>
      <c r="F10" s="483"/>
      <c r="G10" s="483"/>
      <c r="H10" s="483"/>
      <c r="I10" s="483"/>
      <c r="J10" s="483"/>
      <c r="K10" s="476"/>
      <c r="L10" s="473"/>
      <c r="M10" s="484"/>
      <c r="N10" s="484"/>
      <c r="O10" s="484"/>
      <c r="P10" s="484"/>
      <c r="Q10" s="484"/>
      <c r="R10" s="484"/>
      <c r="S10" s="484"/>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row>
    <row r="11" spans="1:51" s="474" customFormat="1" ht="12">
      <c r="A11" s="1377" t="s">
        <v>456</v>
      </c>
      <c r="B11" s="1377"/>
      <c r="C11" s="1380" t="s">
        <v>457</v>
      </c>
      <c r="D11" s="1380" t="s">
        <v>458</v>
      </c>
      <c r="E11" s="1380"/>
      <c r="F11" s="1380" t="s">
        <v>459</v>
      </c>
      <c r="G11" s="1380"/>
      <c r="H11" s="1371" t="s">
        <v>460</v>
      </c>
      <c r="I11" s="1371"/>
      <c r="J11" s="1371" t="s">
        <v>461</v>
      </c>
      <c r="K11" s="1371"/>
      <c r="L11" s="1371" t="s">
        <v>462</v>
      </c>
      <c r="M11" s="1373"/>
      <c r="N11" s="1373" t="s">
        <v>463</v>
      </c>
      <c r="O11" s="1373"/>
      <c r="P11" s="1373" t="s">
        <v>464</v>
      </c>
      <c r="Q11" s="1373"/>
      <c r="R11" s="1373" t="s">
        <v>465</v>
      </c>
      <c r="S11" s="13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3"/>
      <c r="AW11" s="473"/>
      <c r="AX11" s="473"/>
      <c r="AY11" s="473"/>
    </row>
    <row r="12" spans="1:51" s="474" customFormat="1" ht="12">
      <c r="A12" s="1378"/>
      <c r="B12" s="1378"/>
      <c r="C12" s="1381"/>
      <c r="D12" s="1382"/>
      <c r="E12" s="1382"/>
      <c r="F12" s="1382"/>
      <c r="G12" s="1382"/>
      <c r="H12" s="1372"/>
      <c r="I12" s="1372"/>
      <c r="J12" s="1372"/>
      <c r="K12" s="1372"/>
      <c r="L12" s="1372"/>
      <c r="M12" s="1372"/>
      <c r="N12" s="1372"/>
      <c r="O12" s="1372"/>
      <c r="P12" s="1372"/>
      <c r="Q12" s="1372"/>
      <c r="R12" s="1372"/>
      <c r="S12" s="1372"/>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473"/>
      <c r="AW12" s="473"/>
      <c r="AX12" s="473"/>
      <c r="AY12" s="473"/>
    </row>
    <row r="13" spans="1:51" s="473" customFormat="1" ht="12">
      <c r="A13" s="1379"/>
      <c r="B13" s="1379"/>
      <c r="C13" s="1379"/>
      <c r="D13" s="485" t="s">
        <v>26</v>
      </c>
      <c r="E13" s="485" t="s">
        <v>466</v>
      </c>
      <c r="F13" s="485" t="s">
        <v>26</v>
      </c>
      <c r="G13" s="485" t="s">
        <v>466</v>
      </c>
      <c r="H13" s="485" t="s">
        <v>26</v>
      </c>
      <c r="I13" s="485" t="s">
        <v>466</v>
      </c>
      <c r="J13" s="485" t="s">
        <v>26</v>
      </c>
      <c r="K13" s="485" t="s">
        <v>466</v>
      </c>
      <c r="L13" s="485" t="s">
        <v>26</v>
      </c>
      <c r="M13" s="485" t="s">
        <v>466</v>
      </c>
      <c r="N13" s="485" t="s">
        <v>26</v>
      </c>
      <c r="O13" s="485" t="s">
        <v>466</v>
      </c>
      <c r="P13" s="485" t="s">
        <v>26</v>
      </c>
      <c r="Q13" s="485" t="s">
        <v>466</v>
      </c>
      <c r="R13" s="485" t="s">
        <v>26</v>
      </c>
      <c r="S13" s="485" t="s">
        <v>466</v>
      </c>
    </row>
    <row r="14" spans="1:51" s="474" customFormat="1" ht="12">
      <c r="A14" s="1367" t="s">
        <v>467</v>
      </c>
      <c r="B14" s="486" t="s">
        <v>26</v>
      </c>
      <c r="C14" s="487">
        <v>15493</v>
      </c>
      <c r="D14" s="488">
        <v>6178</v>
      </c>
      <c r="E14" s="489">
        <v>39.875076200000002</v>
      </c>
      <c r="F14" s="488">
        <v>5323</v>
      </c>
      <c r="G14" s="489">
        <v>86.155951299999998</v>
      </c>
      <c r="H14" s="488">
        <v>3778</v>
      </c>
      <c r="I14" s="489">
        <v>61.151740799999999</v>
      </c>
      <c r="J14" s="488">
        <v>5014</v>
      </c>
      <c r="K14" s="489">
        <v>81.150654700000004</v>
      </c>
      <c r="L14" s="488">
        <v>4984</v>
      </c>
      <c r="M14" s="489">
        <v>80.671447499999999</v>
      </c>
      <c r="N14" s="488">
        <v>1398</v>
      </c>
      <c r="O14" s="489">
        <v>22.629652</v>
      </c>
      <c r="P14" s="488">
        <v>1350</v>
      </c>
      <c r="Q14" s="489">
        <v>21.851530799999999</v>
      </c>
      <c r="R14" s="488">
        <v>695</v>
      </c>
      <c r="S14" s="489">
        <v>11.2423687</v>
      </c>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row>
    <row r="15" spans="1:51" s="474" customFormat="1" ht="12">
      <c r="A15" s="1367"/>
      <c r="B15" s="485" t="s">
        <v>468</v>
      </c>
      <c r="C15" s="490">
        <v>12052</v>
      </c>
      <c r="D15" s="490">
        <v>5083</v>
      </c>
      <c r="E15" s="491">
        <v>42.1791877</v>
      </c>
      <c r="F15" s="490">
        <v>4338</v>
      </c>
      <c r="G15" s="491">
        <v>85.334993499999996</v>
      </c>
      <c r="H15" s="490">
        <v>3332</v>
      </c>
      <c r="I15" s="491">
        <v>65.5438513</v>
      </c>
      <c r="J15" s="490">
        <v>4325</v>
      </c>
      <c r="K15" s="491">
        <v>85.079397299999997</v>
      </c>
      <c r="L15" s="490">
        <v>4251</v>
      </c>
      <c r="M15" s="491">
        <v>83.626434900000007</v>
      </c>
      <c r="N15" s="490">
        <v>1295</v>
      </c>
      <c r="O15" s="491">
        <v>25.473596499999999</v>
      </c>
      <c r="P15" s="490">
        <v>1187</v>
      </c>
      <c r="Q15" s="491">
        <v>23.359919600000001</v>
      </c>
      <c r="R15" s="490">
        <v>659</v>
      </c>
      <c r="S15" s="491">
        <v>12.964761899999999</v>
      </c>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3"/>
      <c r="AW15" s="473"/>
      <c r="AX15" s="473"/>
      <c r="AY15" s="473"/>
    </row>
    <row r="16" spans="1:51" s="474" customFormat="1" ht="24">
      <c r="A16" s="1367"/>
      <c r="B16" s="486" t="s">
        <v>209</v>
      </c>
      <c r="C16" s="487">
        <v>3442</v>
      </c>
      <c r="D16" s="487">
        <v>1095</v>
      </c>
      <c r="E16" s="492">
        <v>31.8072421</v>
      </c>
      <c r="F16" s="487">
        <v>985</v>
      </c>
      <c r="G16" s="492">
        <v>89.967895600000006</v>
      </c>
      <c r="H16" s="487">
        <v>446</v>
      </c>
      <c r="I16" s="492">
        <v>40.7579049</v>
      </c>
      <c r="J16" s="487">
        <v>689</v>
      </c>
      <c r="K16" s="492">
        <v>62.908369399999998</v>
      </c>
      <c r="L16" s="487">
        <v>733</v>
      </c>
      <c r="M16" s="492">
        <v>66.950588600000003</v>
      </c>
      <c r="N16" s="487">
        <v>103</v>
      </c>
      <c r="O16" s="492">
        <v>9.4243973499999996</v>
      </c>
      <c r="P16" s="487">
        <v>163</v>
      </c>
      <c r="Q16" s="492">
        <v>14.8476462</v>
      </c>
      <c r="R16" s="487">
        <v>36</v>
      </c>
      <c r="S16" s="492">
        <v>3.2448000100000001</v>
      </c>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row>
    <row r="17" spans="1:51" s="474" customFormat="1" ht="12">
      <c r="A17" s="1366" t="s">
        <v>421</v>
      </c>
      <c r="B17" s="485" t="s">
        <v>26</v>
      </c>
      <c r="C17" s="490">
        <v>2870</v>
      </c>
      <c r="D17" s="490">
        <v>395</v>
      </c>
      <c r="E17" s="491">
        <v>13.7801402</v>
      </c>
      <c r="F17" s="490">
        <v>272</v>
      </c>
      <c r="G17" s="491">
        <v>68.665098299999997</v>
      </c>
      <c r="H17" s="490">
        <v>230</v>
      </c>
      <c r="I17" s="491">
        <v>58.249335000000002</v>
      </c>
      <c r="J17" s="490">
        <v>250</v>
      </c>
      <c r="K17" s="491">
        <v>63.259816899999997</v>
      </c>
      <c r="L17" s="490">
        <v>290</v>
      </c>
      <c r="M17" s="491">
        <v>73.374674900000002</v>
      </c>
      <c r="N17" s="490">
        <v>20</v>
      </c>
      <c r="O17" s="491">
        <v>5.1261818699999999</v>
      </c>
      <c r="P17" s="490">
        <v>35</v>
      </c>
      <c r="Q17" s="491">
        <v>8.8854329799999991</v>
      </c>
      <c r="R17" s="490">
        <v>7</v>
      </c>
      <c r="S17" s="491">
        <v>1.7052174</v>
      </c>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c r="AS17" s="473"/>
      <c r="AT17" s="473"/>
      <c r="AU17" s="473"/>
      <c r="AV17" s="473"/>
      <c r="AW17" s="473"/>
      <c r="AX17" s="473"/>
      <c r="AY17" s="473"/>
    </row>
    <row r="18" spans="1:51" s="474" customFormat="1" ht="12">
      <c r="A18" s="1366"/>
      <c r="B18" s="486" t="s">
        <v>468</v>
      </c>
      <c r="C18" s="493">
        <v>2115</v>
      </c>
      <c r="D18" s="493">
        <v>352</v>
      </c>
      <c r="E18" s="494">
        <v>16.641265199999999</v>
      </c>
      <c r="F18" s="493">
        <v>248</v>
      </c>
      <c r="G18" s="494">
        <v>70.413803000000001</v>
      </c>
      <c r="H18" s="493">
        <v>207</v>
      </c>
      <c r="I18" s="494">
        <v>58.676435599999998</v>
      </c>
      <c r="J18" s="493">
        <v>232</v>
      </c>
      <c r="K18" s="494">
        <v>65.864279300000007</v>
      </c>
      <c r="L18" s="493">
        <v>264</v>
      </c>
      <c r="M18" s="494">
        <v>74.960583400000004</v>
      </c>
      <c r="N18" s="493">
        <v>18</v>
      </c>
      <c r="O18" s="494">
        <v>5.1334141899999999</v>
      </c>
      <c r="P18" s="493">
        <v>31</v>
      </c>
      <c r="Q18" s="494">
        <v>8.7568698200000004</v>
      </c>
      <c r="R18" s="493">
        <v>6</v>
      </c>
      <c r="S18" s="494">
        <v>1.7982053600000001</v>
      </c>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473"/>
    </row>
    <row r="19" spans="1:51" s="474" customFormat="1" ht="24">
      <c r="A19" s="1366"/>
      <c r="B19" s="485" t="s">
        <v>209</v>
      </c>
      <c r="C19" s="490">
        <v>755</v>
      </c>
      <c r="D19" s="490">
        <v>44</v>
      </c>
      <c r="E19" s="491">
        <v>5.7644632500000004</v>
      </c>
      <c r="F19" s="490">
        <v>24</v>
      </c>
      <c r="G19" s="491">
        <v>54.521909999999998</v>
      </c>
      <c r="H19" s="490">
        <v>24</v>
      </c>
      <c r="I19" s="491">
        <v>54.795027099999999</v>
      </c>
      <c r="J19" s="490">
        <v>18</v>
      </c>
      <c r="K19" s="491">
        <v>42.195425299999997</v>
      </c>
      <c r="L19" s="490">
        <v>26</v>
      </c>
      <c r="M19" s="491">
        <v>60.548151599999997</v>
      </c>
      <c r="N19" s="490">
        <v>2</v>
      </c>
      <c r="O19" s="491">
        <v>5.06768821</v>
      </c>
      <c r="P19" s="490">
        <v>4</v>
      </c>
      <c r="Q19" s="491">
        <v>9.9252271000000007</v>
      </c>
      <c r="R19" s="490">
        <v>0</v>
      </c>
      <c r="S19" s="491">
        <v>0.953148565</v>
      </c>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c r="AS19" s="473"/>
      <c r="AT19" s="473"/>
      <c r="AU19" s="473"/>
      <c r="AV19" s="473"/>
      <c r="AW19" s="473"/>
      <c r="AX19" s="473"/>
      <c r="AY19" s="473"/>
    </row>
    <row r="20" spans="1:51" s="474" customFormat="1" ht="12">
      <c r="A20" s="1366" t="s">
        <v>423</v>
      </c>
      <c r="B20" s="486" t="s">
        <v>26</v>
      </c>
      <c r="C20" s="493">
        <v>2730</v>
      </c>
      <c r="D20" s="493">
        <v>1291</v>
      </c>
      <c r="E20" s="494">
        <v>47.303636300000001</v>
      </c>
      <c r="F20" s="493">
        <v>1093</v>
      </c>
      <c r="G20" s="494">
        <v>84.638455100000002</v>
      </c>
      <c r="H20" s="493">
        <v>746</v>
      </c>
      <c r="I20" s="494">
        <v>57.7902445</v>
      </c>
      <c r="J20" s="493">
        <v>1038</v>
      </c>
      <c r="K20" s="494">
        <v>80.424074599999997</v>
      </c>
      <c r="L20" s="493">
        <v>1067</v>
      </c>
      <c r="M20" s="494">
        <v>82.5967421</v>
      </c>
      <c r="N20" s="493">
        <v>205</v>
      </c>
      <c r="O20" s="494">
        <v>15.8669949</v>
      </c>
      <c r="P20" s="493">
        <v>267</v>
      </c>
      <c r="Q20" s="494">
        <v>20.6617201</v>
      </c>
      <c r="R20" s="493">
        <v>100</v>
      </c>
      <c r="S20" s="494">
        <v>7.7231054200000004</v>
      </c>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row>
    <row r="21" spans="1:51" s="474" customFormat="1" ht="12">
      <c r="A21" s="1366"/>
      <c r="B21" s="485" t="s">
        <v>468</v>
      </c>
      <c r="C21" s="490">
        <v>1958</v>
      </c>
      <c r="D21" s="490">
        <v>940</v>
      </c>
      <c r="E21" s="491">
        <v>47.997300799999998</v>
      </c>
      <c r="F21" s="490">
        <v>770</v>
      </c>
      <c r="G21" s="491">
        <v>81.928586100000004</v>
      </c>
      <c r="H21" s="490">
        <v>591</v>
      </c>
      <c r="I21" s="491">
        <v>62.9314587</v>
      </c>
      <c r="J21" s="490">
        <v>800</v>
      </c>
      <c r="K21" s="491">
        <v>85.065276900000001</v>
      </c>
      <c r="L21" s="490">
        <v>821</v>
      </c>
      <c r="M21" s="491">
        <v>87.340808100000004</v>
      </c>
      <c r="N21" s="490">
        <v>177</v>
      </c>
      <c r="O21" s="491">
        <v>18.787577599999999</v>
      </c>
      <c r="P21" s="490">
        <v>221</v>
      </c>
      <c r="Q21" s="491">
        <v>23.467763999999999</v>
      </c>
      <c r="R21" s="490">
        <v>87</v>
      </c>
      <c r="S21" s="491">
        <v>9.2228212000000003</v>
      </c>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3"/>
    </row>
    <row r="22" spans="1:51" s="474" customFormat="1" ht="24">
      <c r="A22" s="1366"/>
      <c r="B22" s="486" t="s">
        <v>209</v>
      </c>
      <c r="C22" s="493">
        <v>772</v>
      </c>
      <c r="D22" s="493">
        <v>351</v>
      </c>
      <c r="E22" s="494">
        <v>45.543218400000001</v>
      </c>
      <c r="F22" s="493">
        <v>323</v>
      </c>
      <c r="G22" s="494">
        <v>91.886280799999994</v>
      </c>
      <c r="H22" s="493">
        <v>155</v>
      </c>
      <c r="I22" s="494">
        <v>44.039534000000003</v>
      </c>
      <c r="J22" s="493">
        <v>239</v>
      </c>
      <c r="K22" s="494">
        <v>68.010697699999994</v>
      </c>
      <c r="L22" s="493">
        <v>246</v>
      </c>
      <c r="M22" s="494">
        <v>69.908245899999997</v>
      </c>
      <c r="N22" s="493">
        <v>28</v>
      </c>
      <c r="O22" s="494">
        <v>8.0555935600000002</v>
      </c>
      <c r="P22" s="493">
        <v>46</v>
      </c>
      <c r="Q22" s="494">
        <v>13.1566645</v>
      </c>
      <c r="R22" s="493">
        <v>13</v>
      </c>
      <c r="S22" s="494">
        <v>3.7119600899999998</v>
      </c>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473"/>
    </row>
    <row r="23" spans="1:51" s="474" customFormat="1" ht="12">
      <c r="A23" s="1366" t="s">
        <v>422</v>
      </c>
      <c r="B23" s="485" t="s">
        <v>26</v>
      </c>
      <c r="C23" s="490">
        <v>1821</v>
      </c>
      <c r="D23" s="490">
        <v>676</v>
      </c>
      <c r="E23" s="491">
        <v>37.109856000000001</v>
      </c>
      <c r="F23" s="490">
        <v>581</v>
      </c>
      <c r="G23" s="491">
        <v>86.006478599999994</v>
      </c>
      <c r="H23" s="490">
        <v>367</v>
      </c>
      <c r="I23" s="491">
        <v>54.290846299999998</v>
      </c>
      <c r="J23" s="490">
        <v>520</v>
      </c>
      <c r="K23" s="491">
        <v>76.89376</v>
      </c>
      <c r="L23" s="490">
        <v>526</v>
      </c>
      <c r="M23" s="491">
        <v>77.844978299999994</v>
      </c>
      <c r="N23" s="490">
        <v>119</v>
      </c>
      <c r="O23" s="491">
        <v>17.536985000000001</v>
      </c>
      <c r="P23" s="490">
        <v>127</v>
      </c>
      <c r="Q23" s="491">
        <v>18.821127700000002</v>
      </c>
      <c r="R23" s="490">
        <v>42</v>
      </c>
      <c r="S23" s="491">
        <v>6.2419503299999999</v>
      </c>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3"/>
    </row>
    <row r="24" spans="1:51" s="474" customFormat="1" ht="12">
      <c r="A24" s="1366"/>
      <c r="B24" s="486" t="s">
        <v>468</v>
      </c>
      <c r="C24" s="493">
        <v>1316</v>
      </c>
      <c r="D24" s="493">
        <v>427</v>
      </c>
      <c r="E24" s="494">
        <v>32.431806799999997</v>
      </c>
      <c r="F24" s="493">
        <v>348</v>
      </c>
      <c r="G24" s="494">
        <v>81.585706599999995</v>
      </c>
      <c r="H24" s="493">
        <v>256</v>
      </c>
      <c r="I24" s="494">
        <v>60.0446776</v>
      </c>
      <c r="J24" s="493">
        <v>362</v>
      </c>
      <c r="K24" s="494">
        <v>84.741948399999998</v>
      </c>
      <c r="L24" s="493">
        <v>359</v>
      </c>
      <c r="M24" s="494">
        <v>84.038700599999999</v>
      </c>
      <c r="N24" s="493">
        <v>82</v>
      </c>
      <c r="O24" s="494">
        <v>19.2123198</v>
      </c>
      <c r="P24" s="493">
        <v>84</v>
      </c>
      <c r="Q24" s="494">
        <v>19.674302300000001</v>
      </c>
      <c r="R24" s="493">
        <v>33</v>
      </c>
      <c r="S24" s="494">
        <v>7.8333989300000004</v>
      </c>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c r="AX24" s="473"/>
      <c r="AY24" s="473"/>
    </row>
    <row r="25" spans="1:51" s="474" customFormat="1" ht="24">
      <c r="A25" s="1366"/>
      <c r="B25" s="485" t="s">
        <v>209</v>
      </c>
      <c r="C25" s="490">
        <v>505</v>
      </c>
      <c r="D25" s="490">
        <v>249</v>
      </c>
      <c r="E25" s="491">
        <v>49.2940611</v>
      </c>
      <c r="F25" s="490">
        <v>233</v>
      </c>
      <c r="G25" s="491">
        <v>93.581904899999998</v>
      </c>
      <c r="H25" s="490">
        <v>111</v>
      </c>
      <c r="I25" s="491">
        <v>44.431092200000002</v>
      </c>
      <c r="J25" s="490">
        <v>158</v>
      </c>
      <c r="K25" s="491">
        <v>63.445119599999998</v>
      </c>
      <c r="L25" s="490">
        <v>167</v>
      </c>
      <c r="M25" s="491">
        <v>67.231427699999998</v>
      </c>
      <c r="N25" s="490">
        <v>37</v>
      </c>
      <c r="O25" s="491">
        <v>14.666134400000001</v>
      </c>
      <c r="P25" s="490">
        <v>43</v>
      </c>
      <c r="Q25" s="491">
        <v>17.359129200000002</v>
      </c>
      <c r="R25" s="490">
        <v>9</v>
      </c>
      <c r="S25" s="491">
        <v>3.5148470999999999</v>
      </c>
      <c r="T25" s="473"/>
      <c r="U25" s="473"/>
      <c r="V25" s="473"/>
      <c r="W25" s="473"/>
      <c r="X25" s="473"/>
      <c r="Y25" s="473"/>
      <c r="Z25" s="473"/>
      <c r="AA25" s="473"/>
      <c r="AB25" s="473"/>
      <c r="AC25" s="473"/>
      <c r="AD25" s="473"/>
      <c r="AE25" s="473"/>
      <c r="AF25" s="473"/>
      <c r="AG25" s="473"/>
      <c r="AH25" s="473"/>
      <c r="AI25" s="473"/>
      <c r="AJ25" s="473"/>
      <c r="AK25" s="473"/>
      <c r="AL25" s="473"/>
      <c r="AM25" s="473"/>
      <c r="AN25" s="473"/>
      <c r="AO25" s="473"/>
      <c r="AP25" s="473"/>
      <c r="AQ25" s="473"/>
      <c r="AR25" s="473"/>
      <c r="AS25" s="473"/>
      <c r="AT25" s="473"/>
      <c r="AU25" s="473"/>
      <c r="AV25" s="473"/>
      <c r="AW25" s="473"/>
      <c r="AX25" s="473"/>
      <c r="AY25" s="473"/>
    </row>
    <row r="26" spans="1:51" s="474" customFormat="1" ht="12">
      <c r="A26" s="1366" t="s">
        <v>469</v>
      </c>
      <c r="B26" s="486" t="s">
        <v>26</v>
      </c>
      <c r="C26" s="493">
        <v>1125</v>
      </c>
      <c r="D26" s="493">
        <v>393</v>
      </c>
      <c r="E26" s="494">
        <v>34.925742300000003</v>
      </c>
      <c r="F26" s="493">
        <v>345</v>
      </c>
      <c r="G26" s="494">
        <v>87.793527999999995</v>
      </c>
      <c r="H26" s="493">
        <v>130</v>
      </c>
      <c r="I26" s="494">
        <v>33.020454200000003</v>
      </c>
      <c r="J26" s="493">
        <v>278</v>
      </c>
      <c r="K26" s="494">
        <v>70.788650500000003</v>
      </c>
      <c r="L26" s="493">
        <v>274</v>
      </c>
      <c r="M26" s="494">
        <v>69.767411600000003</v>
      </c>
      <c r="N26" s="493">
        <v>36</v>
      </c>
      <c r="O26" s="494">
        <v>9.1663644699999995</v>
      </c>
      <c r="P26" s="493">
        <v>65</v>
      </c>
      <c r="Q26" s="494">
        <v>16.568736300000001</v>
      </c>
      <c r="R26" s="493">
        <v>15</v>
      </c>
      <c r="S26" s="494">
        <v>3.7560910999999999</v>
      </c>
      <c r="T26" s="473"/>
      <c r="U26" s="473"/>
      <c r="V26" s="473"/>
      <c r="W26" s="473"/>
      <c r="X26" s="473"/>
      <c r="Y26" s="473"/>
      <c r="Z26" s="473"/>
      <c r="AA26" s="473"/>
      <c r="AB26" s="473"/>
      <c r="AC26" s="473"/>
      <c r="AD26" s="473"/>
      <c r="AE26" s="473"/>
      <c r="AF26" s="473"/>
      <c r="AG26" s="473"/>
      <c r="AH26" s="473"/>
      <c r="AI26" s="473"/>
      <c r="AJ26" s="473"/>
      <c r="AK26" s="473"/>
      <c r="AL26" s="473"/>
      <c r="AM26" s="473"/>
      <c r="AN26" s="473"/>
      <c r="AO26" s="473"/>
      <c r="AP26" s="473"/>
      <c r="AQ26" s="473"/>
      <c r="AR26" s="473"/>
      <c r="AS26" s="473"/>
      <c r="AT26" s="473"/>
      <c r="AU26" s="473"/>
      <c r="AV26" s="473"/>
      <c r="AW26" s="473"/>
      <c r="AX26" s="473"/>
      <c r="AY26" s="473"/>
    </row>
    <row r="27" spans="1:51" s="474" customFormat="1" ht="12">
      <c r="A27" s="1366"/>
      <c r="B27" s="485" t="s">
        <v>468</v>
      </c>
      <c r="C27" s="490">
        <v>528</v>
      </c>
      <c r="D27" s="490">
        <v>177</v>
      </c>
      <c r="E27" s="491">
        <v>33.507702799999997</v>
      </c>
      <c r="F27" s="490">
        <v>143</v>
      </c>
      <c r="G27" s="491">
        <v>80.867845900000006</v>
      </c>
      <c r="H27" s="490">
        <v>74</v>
      </c>
      <c r="I27" s="491">
        <v>41.6065428</v>
      </c>
      <c r="J27" s="490">
        <v>146</v>
      </c>
      <c r="K27" s="491">
        <v>82.679002299999993</v>
      </c>
      <c r="L27" s="490">
        <v>137</v>
      </c>
      <c r="M27" s="491">
        <v>77.235926000000006</v>
      </c>
      <c r="N27" s="490">
        <v>19</v>
      </c>
      <c r="O27" s="491">
        <v>10.687554199999999</v>
      </c>
      <c r="P27" s="490">
        <v>23</v>
      </c>
      <c r="Q27" s="491">
        <v>13.143855200000001</v>
      </c>
      <c r="R27" s="490">
        <v>8</v>
      </c>
      <c r="S27" s="491">
        <v>4.4356211500000002</v>
      </c>
      <c r="T27" s="473"/>
      <c r="U27" s="473"/>
      <c r="V27" s="473"/>
      <c r="W27" s="473"/>
      <c r="X27" s="473"/>
      <c r="Y27" s="473"/>
      <c r="Z27" s="473"/>
      <c r="AA27" s="473"/>
      <c r="AB27" s="473"/>
      <c r="AC27" s="473"/>
      <c r="AD27" s="473"/>
      <c r="AE27" s="473"/>
      <c r="AF27" s="473"/>
      <c r="AG27" s="473"/>
      <c r="AH27" s="473"/>
      <c r="AI27" s="473"/>
      <c r="AJ27" s="473"/>
      <c r="AK27" s="473"/>
      <c r="AL27" s="473"/>
      <c r="AM27" s="473"/>
      <c r="AN27" s="473"/>
      <c r="AO27" s="473"/>
      <c r="AP27" s="473"/>
      <c r="AQ27" s="473"/>
      <c r="AR27" s="473"/>
      <c r="AS27" s="473"/>
      <c r="AT27" s="473"/>
      <c r="AU27" s="473"/>
      <c r="AV27" s="473"/>
      <c r="AW27" s="473"/>
      <c r="AX27" s="473"/>
      <c r="AY27" s="473"/>
    </row>
    <row r="28" spans="1:51" s="474" customFormat="1" ht="24">
      <c r="A28" s="1366"/>
      <c r="B28" s="486" t="s">
        <v>209</v>
      </c>
      <c r="C28" s="493">
        <v>597</v>
      </c>
      <c r="D28" s="493">
        <v>216</v>
      </c>
      <c r="E28" s="494">
        <v>36.179443399999997</v>
      </c>
      <c r="F28" s="493">
        <v>202</v>
      </c>
      <c r="G28" s="494">
        <v>93.464415000000002</v>
      </c>
      <c r="H28" s="493">
        <v>56</v>
      </c>
      <c r="I28" s="494">
        <v>25.9899931</v>
      </c>
      <c r="J28" s="493">
        <v>132</v>
      </c>
      <c r="K28" s="494">
        <v>61.052592799999999</v>
      </c>
      <c r="L28" s="493">
        <v>138</v>
      </c>
      <c r="M28" s="494">
        <v>63.652042600000001</v>
      </c>
      <c r="N28" s="493">
        <v>17</v>
      </c>
      <c r="O28" s="494">
        <v>7.9207839399999997</v>
      </c>
      <c r="P28" s="493">
        <v>42</v>
      </c>
      <c r="Q28" s="494">
        <v>19.3730975</v>
      </c>
      <c r="R28" s="493">
        <v>7</v>
      </c>
      <c r="S28" s="494">
        <v>3.1996783</v>
      </c>
      <c r="T28" s="473"/>
      <c r="U28" s="473"/>
      <c r="V28" s="473"/>
      <c r="W28" s="473"/>
      <c r="X28" s="473"/>
      <c r="Y28" s="473"/>
      <c r="Z28" s="473"/>
      <c r="AA28" s="473"/>
      <c r="AB28" s="473"/>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3"/>
    </row>
    <row r="29" spans="1:51" s="474" customFormat="1" ht="12">
      <c r="A29" s="1366" t="s">
        <v>274</v>
      </c>
      <c r="B29" s="485" t="s">
        <v>26</v>
      </c>
      <c r="C29" s="490">
        <v>2808</v>
      </c>
      <c r="D29" s="490">
        <v>1740</v>
      </c>
      <c r="E29" s="491">
        <v>61.9607782</v>
      </c>
      <c r="F29" s="490">
        <v>1576</v>
      </c>
      <c r="G29" s="491">
        <v>90.560560199999998</v>
      </c>
      <c r="H29" s="490">
        <v>1429</v>
      </c>
      <c r="I29" s="491">
        <v>82.142779399999995</v>
      </c>
      <c r="J29" s="490">
        <v>1601</v>
      </c>
      <c r="K29" s="491">
        <v>92.016110999999995</v>
      </c>
      <c r="L29" s="490">
        <v>1543</v>
      </c>
      <c r="M29" s="491">
        <v>88.667377999999999</v>
      </c>
      <c r="N29" s="490">
        <v>794</v>
      </c>
      <c r="O29" s="491">
        <v>45.6520352</v>
      </c>
      <c r="P29" s="490">
        <v>592</v>
      </c>
      <c r="Q29" s="491">
        <v>34.043120799999997</v>
      </c>
      <c r="R29" s="490">
        <v>436</v>
      </c>
      <c r="S29" s="491">
        <v>25.051338099999999</v>
      </c>
      <c r="T29" s="473"/>
      <c r="U29" s="473"/>
      <c r="V29" s="473"/>
      <c r="W29" s="473"/>
      <c r="X29" s="473"/>
      <c r="Y29" s="473"/>
      <c r="Z29" s="473"/>
      <c r="AA29" s="473"/>
      <c r="AB29" s="473"/>
      <c r="AC29" s="473"/>
      <c r="AD29" s="473"/>
      <c r="AE29" s="473"/>
      <c r="AF29" s="473"/>
      <c r="AG29" s="473"/>
      <c r="AH29" s="473"/>
      <c r="AI29" s="473"/>
      <c r="AJ29" s="473"/>
      <c r="AK29" s="473"/>
      <c r="AL29" s="473"/>
      <c r="AM29" s="473"/>
      <c r="AN29" s="473"/>
      <c r="AO29" s="473"/>
      <c r="AP29" s="473"/>
      <c r="AQ29" s="473"/>
      <c r="AR29" s="473"/>
      <c r="AS29" s="473"/>
      <c r="AT29" s="473"/>
      <c r="AU29" s="473"/>
      <c r="AV29" s="473"/>
      <c r="AW29" s="473"/>
      <c r="AX29" s="473"/>
      <c r="AY29" s="473"/>
    </row>
    <row r="30" spans="1:51" s="474" customFormat="1" ht="12">
      <c r="A30" s="1366"/>
      <c r="B30" s="486" t="s">
        <v>468</v>
      </c>
      <c r="C30" s="493">
        <v>2808</v>
      </c>
      <c r="D30" s="493">
        <v>1740</v>
      </c>
      <c r="E30" s="494">
        <v>61.9607782</v>
      </c>
      <c r="F30" s="493">
        <v>1576</v>
      </c>
      <c r="G30" s="494">
        <v>90.560560199999998</v>
      </c>
      <c r="H30" s="493">
        <v>1429</v>
      </c>
      <c r="I30" s="494">
        <v>82.142779399999995</v>
      </c>
      <c r="J30" s="493">
        <v>1601</v>
      </c>
      <c r="K30" s="494">
        <v>92.016110999999995</v>
      </c>
      <c r="L30" s="493">
        <v>1543</v>
      </c>
      <c r="M30" s="494">
        <v>88.667377999999999</v>
      </c>
      <c r="N30" s="493">
        <v>794</v>
      </c>
      <c r="O30" s="494">
        <v>45.6520352</v>
      </c>
      <c r="P30" s="493">
        <v>592</v>
      </c>
      <c r="Q30" s="494">
        <v>34.043120799999997</v>
      </c>
      <c r="R30" s="493">
        <v>436</v>
      </c>
      <c r="S30" s="494">
        <v>25.051338099999999</v>
      </c>
      <c r="T30" s="473"/>
      <c r="U30" s="473"/>
      <c r="V30" s="473"/>
      <c r="W30" s="473"/>
      <c r="X30" s="473"/>
      <c r="Y30" s="473"/>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3"/>
      <c r="AW30" s="473"/>
      <c r="AX30" s="473"/>
      <c r="AY30" s="473"/>
    </row>
    <row r="31" spans="1:51" s="474" customFormat="1" ht="12">
      <c r="A31" s="1366" t="s">
        <v>272</v>
      </c>
      <c r="B31" s="485" t="s">
        <v>26</v>
      </c>
      <c r="C31" s="490">
        <v>2147</v>
      </c>
      <c r="D31" s="490">
        <v>876</v>
      </c>
      <c r="E31" s="491">
        <v>40.795466500000003</v>
      </c>
      <c r="F31" s="490">
        <v>810</v>
      </c>
      <c r="G31" s="491">
        <v>92.455725099999995</v>
      </c>
      <c r="H31" s="490">
        <v>447</v>
      </c>
      <c r="I31" s="491">
        <v>51.026952700000002</v>
      </c>
      <c r="J31" s="490">
        <v>669</v>
      </c>
      <c r="K31" s="491">
        <v>76.422815</v>
      </c>
      <c r="L31" s="490">
        <v>638</v>
      </c>
      <c r="M31" s="491">
        <v>72.849236899999994</v>
      </c>
      <c r="N31" s="490">
        <v>67</v>
      </c>
      <c r="O31" s="491">
        <v>7.6516255500000003</v>
      </c>
      <c r="P31" s="490">
        <v>82</v>
      </c>
      <c r="Q31" s="491">
        <v>9.40316741</v>
      </c>
      <c r="R31" s="490">
        <v>25</v>
      </c>
      <c r="S31" s="491">
        <v>2.9019740700000001</v>
      </c>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row>
    <row r="32" spans="1:51" s="474" customFormat="1" ht="12">
      <c r="A32" s="1366"/>
      <c r="B32" s="486" t="s">
        <v>468</v>
      </c>
      <c r="C32" s="493">
        <v>1691</v>
      </c>
      <c r="D32" s="493">
        <v>793</v>
      </c>
      <c r="E32" s="494">
        <v>46.895643200000002</v>
      </c>
      <c r="F32" s="493">
        <v>739</v>
      </c>
      <c r="G32" s="494">
        <v>93.238982199999995</v>
      </c>
      <c r="H32" s="493">
        <v>407</v>
      </c>
      <c r="I32" s="494">
        <v>51.337761</v>
      </c>
      <c r="J32" s="493">
        <v>630</v>
      </c>
      <c r="K32" s="494">
        <v>79.474712400000001</v>
      </c>
      <c r="L32" s="493">
        <v>592</v>
      </c>
      <c r="M32" s="494">
        <v>74.653539199999997</v>
      </c>
      <c r="N32" s="493">
        <v>64</v>
      </c>
      <c r="O32" s="494">
        <v>8.1093210899999999</v>
      </c>
      <c r="P32" s="493">
        <v>74</v>
      </c>
      <c r="Q32" s="494">
        <v>9.3229748800000003</v>
      </c>
      <c r="R32" s="493">
        <v>24</v>
      </c>
      <c r="S32" s="494">
        <v>3.0627121499999999</v>
      </c>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3"/>
      <c r="AW32" s="473"/>
      <c r="AX32" s="473"/>
      <c r="AY32" s="473"/>
    </row>
    <row r="33" spans="1:51" s="474" customFormat="1" ht="24">
      <c r="A33" s="1366"/>
      <c r="B33" s="485" t="s">
        <v>209</v>
      </c>
      <c r="C33" s="490">
        <v>456</v>
      </c>
      <c r="D33" s="490">
        <v>83</v>
      </c>
      <c r="E33" s="491">
        <v>18.176885800000001</v>
      </c>
      <c r="F33" s="490">
        <v>70</v>
      </c>
      <c r="G33" s="491">
        <v>84.962991099999996</v>
      </c>
      <c r="H33" s="490">
        <v>40</v>
      </c>
      <c r="I33" s="491">
        <v>48.053722399999998</v>
      </c>
      <c r="J33" s="490">
        <v>39</v>
      </c>
      <c r="K33" s="491">
        <v>47.227989600000001</v>
      </c>
      <c r="L33" s="490">
        <v>46</v>
      </c>
      <c r="M33" s="491">
        <v>55.589058899999998</v>
      </c>
      <c r="N33" s="490">
        <v>3</v>
      </c>
      <c r="O33" s="491">
        <v>3.2732537499999999</v>
      </c>
      <c r="P33" s="490">
        <v>8</v>
      </c>
      <c r="Q33" s="491">
        <v>10.170299</v>
      </c>
      <c r="R33" s="490">
        <v>1</v>
      </c>
      <c r="S33" s="491">
        <v>1.3643338899999999</v>
      </c>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3"/>
    </row>
    <row r="34" spans="1:51" s="474" customFormat="1" ht="12">
      <c r="A34" s="1366" t="s">
        <v>470</v>
      </c>
      <c r="B34" s="486" t="s">
        <v>26</v>
      </c>
      <c r="C34" s="493">
        <v>1542</v>
      </c>
      <c r="D34" s="493">
        <v>652</v>
      </c>
      <c r="E34" s="494">
        <v>42.279626700000001</v>
      </c>
      <c r="F34" s="493">
        <v>506</v>
      </c>
      <c r="G34" s="494">
        <v>77.577166500000004</v>
      </c>
      <c r="H34" s="493">
        <v>342</v>
      </c>
      <c r="I34" s="494">
        <v>52.539253799999997</v>
      </c>
      <c r="J34" s="493">
        <v>530</v>
      </c>
      <c r="K34" s="494">
        <v>81.336377999999996</v>
      </c>
      <c r="L34" s="493">
        <v>518</v>
      </c>
      <c r="M34" s="494">
        <v>79.498586200000005</v>
      </c>
      <c r="N34" s="493">
        <v>127</v>
      </c>
      <c r="O34" s="494">
        <v>19.410616699999999</v>
      </c>
      <c r="P34" s="493">
        <v>152</v>
      </c>
      <c r="Q34" s="494">
        <v>23.271155400000001</v>
      </c>
      <c r="R34" s="493">
        <v>56</v>
      </c>
      <c r="S34" s="494">
        <v>8.5748411400000002</v>
      </c>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3"/>
      <c r="AY34" s="473"/>
    </row>
    <row r="35" spans="1:51" s="474" customFormat="1" ht="12">
      <c r="A35" s="1366"/>
      <c r="B35" s="485" t="s">
        <v>468</v>
      </c>
      <c r="C35" s="490">
        <v>1360</v>
      </c>
      <c r="D35" s="490">
        <v>561</v>
      </c>
      <c r="E35" s="491">
        <v>41.2708443</v>
      </c>
      <c r="F35" s="490">
        <v>430</v>
      </c>
      <c r="G35" s="491">
        <v>76.634418600000004</v>
      </c>
      <c r="H35" s="490">
        <v>308</v>
      </c>
      <c r="I35" s="491">
        <v>54.841789300000002</v>
      </c>
      <c r="J35" s="490">
        <v>472</v>
      </c>
      <c r="K35" s="491">
        <v>84.149304000000001</v>
      </c>
      <c r="L35" s="490">
        <v>455</v>
      </c>
      <c r="M35" s="491">
        <v>81.082209399999996</v>
      </c>
      <c r="N35" s="490">
        <v>119</v>
      </c>
      <c r="O35" s="491">
        <v>21.194486699999999</v>
      </c>
      <c r="P35" s="490">
        <v>140</v>
      </c>
      <c r="Q35" s="491">
        <v>24.948953299999999</v>
      </c>
      <c r="R35" s="490">
        <v>52</v>
      </c>
      <c r="S35" s="491">
        <v>9.18218231</v>
      </c>
      <c r="T35" s="473"/>
      <c r="U35" s="473"/>
      <c r="V35" s="473"/>
      <c r="W35" s="473"/>
      <c r="X35" s="473"/>
      <c r="Y35" s="473"/>
      <c r="Z35" s="473"/>
      <c r="AA35" s="473"/>
      <c r="AB35" s="473"/>
      <c r="AC35" s="473"/>
      <c r="AD35" s="473"/>
      <c r="AE35" s="473"/>
      <c r="AF35" s="473"/>
      <c r="AG35" s="473"/>
      <c r="AH35" s="473"/>
      <c r="AI35" s="473"/>
      <c r="AJ35" s="473"/>
      <c r="AK35" s="473"/>
      <c r="AL35" s="473"/>
      <c r="AM35" s="473"/>
      <c r="AN35" s="473"/>
      <c r="AO35" s="473"/>
      <c r="AP35" s="473"/>
      <c r="AQ35" s="473"/>
      <c r="AR35" s="473"/>
      <c r="AS35" s="473"/>
      <c r="AT35" s="473"/>
      <c r="AU35" s="473"/>
      <c r="AV35" s="473"/>
      <c r="AW35" s="473"/>
      <c r="AX35" s="473"/>
      <c r="AY35" s="473"/>
    </row>
    <row r="36" spans="1:51" s="474" customFormat="1" ht="24">
      <c r="A36" s="1366"/>
      <c r="B36" s="486" t="s">
        <v>209</v>
      </c>
      <c r="C36" s="493">
        <v>182</v>
      </c>
      <c r="D36" s="493">
        <v>91</v>
      </c>
      <c r="E36" s="494">
        <v>49.832414</v>
      </c>
      <c r="F36" s="493">
        <v>76</v>
      </c>
      <c r="G36" s="494">
        <v>83.422869899999995</v>
      </c>
      <c r="H36" s="493">
        <v>35</v>
      </c>
      <c r="I36" s="494">
        <v>38.261905599999999</v>
      </c>
      <c r="J36" s="493">
        <v>58</v>
      </c>
      <c r="K36" s="494">
        <v>63.894248500000003</v>
      </c>
      <c r="L36" s="493">
        <v>63</v>
      </c>
      <c r="M36" s="494">
        <v>69.6790029</v>
      </c>
      <c r="N36" s="493">
        <v>8</v>
      </c>
      <c r="O36" s="494">
        <v>8.3493623899999996</v>
      </c>
      <c r="P36" s="493">
        <v>12</v>
      </c>
      <c r="Q36" s="494">
        <v>12.867622600000001</v>
      </c>
      <c r="R36" s="493">
        <v>4</v>
      </c>
      <c r="S36" s="494">
        <v>4.8088965999999997</v>
      </c>
      <c r="T36" s="473"/>
      <c r="U36" s="473"/>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3"/>
      <c r="AY36" s="473"/>
    </row>
    <row r="37" spans="1:51" s="474" customFormat="1" ht="12">
      <c r="A37" s="1366" t="s">
        <v>471</v>
      </c>
      <c r="B37" s="485" t="s">
        <v>26</v>
      </c>
      <c r="C37" s="490">
        <v>21</v>
      </c>
      <c r="D37" s="490">
        <v>2</v>
      </c>
      <c r="E37" s="491">
        <v>7.9427474599999996</v>
      </c>
      <c r="F37" s="490">
        <v>2</v>
      </c>
      <c r="G37" s="491">
        <v>96.500158099999993</v>
      </c>
      <c r="H37" s="490">
        <v>1</v>
      </c>
      <c r="I37" s="491">
        <v>43.7935892</v>
      </c>
      <c r="J37" s="490">
        <v>1</v>
      </c>
      <c r="K37" s="491">
        <v>45.913686900000002</v>
      </c>
      <c r="L37" s="490">
        <v>1</v>
      </c>
      <c r="M37" s="491">
        <v>43.760355599999997</v>
      </c>
      <c r="N37" s="490">
        <v>1</v>
      </c>
      <c r="O37" s="491">
        <v>40.112659299999997</v>
      </c>
      <c r="P37" s="490">
        <v>0</v>
      </c>
      <c r="Q37" s="491">
        <v>28.278952499999999</v>
      </c>
      <c r="R37" s="490">
        <v>0</v>
      </c>
      <c r="S37" s="491">
        <v>8.5419408099999998</v>
      </c>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row>
    <row r="38" spans="1:51" s="474" customFormat="1" ht="12">
      <c r="A38" s="1366"/>
      <c r="B38" s="486" t="s">
        <v>468</v>
      </c>
      <c r="C38" s="493">
        <v>21</v>
      </c>
      <c r="D38" s="493">
        <v>2</v>
      </c>
      <c r="E38" s="494">
        <v>7.9427474599999996</v>
      </c>
      <c r="F38" s="493">
        <v>2</v>
      </c>
      <c r="G38" s="494">
        <v>96.500158099999993</v>
      </c>
      <c r="H38" s="493">
        <v>1</v>
      </c>
      <c r="I38" s="494">
        <v>43.7935892</v>
      </c>
      <c r="J38" s="493">
        <v>1</v>
      </c>
      <c r="K38" s="494">
        <v>45.913686900000002</v>
      </c>
      <c r="L38" s="493">
        <v>1</v>
      </c>
      <c r="M38" s="494">
        <v>43.760355599999997</v>
      </c>
      <c r="N38" s="493">
        <v>1</v>
      </c>
      <c r="O38" s="494">
        <v>40.112659299999997</v>
      </c>
      <c r="P38" s="493">
        <v>0</v>
      </c>
      <c r="Q38" s="494">
        <v>28.278952499999999</v>
      </c>
      <c r="R38" s="493">
        <v>0</v>
      </c>
      <c r="S38" s="494">
        <v>8.5419408099999998</v>
      </c>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3"/>
      <c r="AW38" s="473"/>
      <c r="AX38" s="473"/>
      <c r="AY38" s="473"/>
    </row>
    <row r="39" spans="1:51" s="474" customFormat="1" ht="12">
      <c r="A39" s="1367" t="s">
        <v>472</v>
      </c>
      <c r="B39" s="485" t="s">
        <v>26</v>
      </c>
      <c r="C39" s="490">
        <v>429</v>
      </c>
      <c r="D39" s="490">
        <v>153</v>
      </c>
      <c r="E39" s="491">
        <v>35.635171399999997</v>
      </c>
      <c r="F39" s="490">
        <v>139</v>
      </c>
      <c r="G39" s="491">
        <v>90.8987245</v>
      </c>
      <c r="H39" s="490">
        <v>85</v>
      </c>
      <c r="I39" s="491">
        <v>55.721646399999997</v>
      </c>
      <c r="J39" s="490">
        <v>126</v>
      </c>
      <c r="K39" s="491">
        <v>82.041967799999995</v>
      </c>
      <c r="L39" s="490">
        <v>127</v>
      </c>
      <c r="M39" s="491">
        <v>83.028081900000004</v>
      </c>
      <c r="N39" s="490">
        <v>30</v>
      </c>
      <c r="O39" s="491">
        <v>19.4802474</v>
      </c>
      <c r="P39" s="490">
        <v>29</v>
      </c>
      <c r="Q39" s="491">
        <v>18.866608200000002</v>
      </c>
      <c r="R39" s="490">
        <v>14</v>
      </c>
      <c r="S39" s="491">
        <v>9.01605496</v>
      </c>
      <c r="T39" s="473"/>
      <c r="U39" s="473"/>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3"/>
      <c r="AW39" s="473"/>
      <c r="AX39" s="473"/>
      <c r="AY39" s="473"/>
    </row>
    <row r="40" spans="1:51" s="474" customFormat="1" ht="12">
      <c r="A40" s="1367"/>
      <c r="B40" s="486" t="s">
        <v>468</v>
      </c>
      <c r="C40" s="493">
        <v>254</v>
      </c>
      <c r="D40" s="493">
        <v>92</v>
      </c>
      <c r="E40" s="494">
        <v>36.084778499999999</v>
      </c>
      <c r="F40" s="493">
        <v>82</v>
      </c>
      <c r="G40" s="494">
        <v>89.123453799999993</v>
      </c>
      <c r="H40" s="493">
        <v>59</v>
      </c>
      <c r="I40" s="494">
        <v>64.256517599999995</v>
      </c>
      <c r="J40" s="493">
        <v>81</v>
      </c>
      <c r="K40" s="494">
        <v>88.424454999999995</v>
      </c>
      <c r="L40" s="493">
        <v>80</v>
      </c>
      <c r="M40" s="494">
        <v>87.4718108</v>
      </c>
      <c r="N40" s="493">
        <v>21</v>
      </c>
      <c r="O40" s="494">
        <v>22.9543268</v>
      </c>
      <c r="P40" s="493">
        <v>22</v>
      </c>
      <c r="Q40" s="494">
        <v>24.035669299999999</v>
      </c>
      <c r="R40" s="493">
        <v>13</v>
      </c>
      <c r="S40" s="494">
        <v>14.0421318</v>
      </c>
      <c r="T40" s="473"/>
      <c r="U40" s="473"/>
      <c r="V40" s="473"/>
      <c r="W40" s="473"/>
      <c r="X40" s="473"/>
      <c r="Y40" s="473"/>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3"/>
      <c r="AW40" s="473"/>
      <c r="AX40" s="473"/>
      <c r="AY40" s="473"/>
    </row>
    <row r="41" spans="1:51" s="474" customFormat="1" ht="24">
      <c r="A41" s="1368"/>
      <c r="B41" s="495" t="s">
        <v>209</v>
      </c>
      <c r="C41" s="496">
        <v>175</v>
      </c>
      <c r="D41" s="496">
        <v>61</v>
      </c>
      <c r="E41" s="497">
        <v>34.982281299999997</v>
      </c>
      <c r="F41" s="496">
        <v>57</v>
      </c>
      <c r="G41" s="497">
        <v>93.557902999999996</v>
      </c>
      <c r="H41" s="496">
        <v>26</v>
      </c>
      <c r="I41" s="497">
        <v>42.937260899999998</v>
      </c>
      <c r="J41" s="496">
        <v>44</v>
      </c>
      <c r="K41" s="497">
        <v>72.481638700000005</v>
      </c>
      <c r="L41" s="496">
        <v>47</v>
      </c>
      <c r="M41" s="497">
        <v>76.371819200000004</v>
      </c>
      <c r="N41" s="496">
        <v>9</v>
      </c>
      <c r="O41" s="497">
        <v>14.276423100000001</v>
      </c>
      <c r="P41" s="496">
        <v>7</v>
      </c>
      <c r="Q41" s="497">
        <v>11.123870399999999</v>
      </c>
      <c r="R41" s="496">
        <v>1</v>
      </c>
      <c r="S41" s="497">
        <v>1.48749328</v>
      </c>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3"/>
      <c r="AS41" s="473"/>
      <c r="AT41" s="473"/>
      <c r="AU41" s="473"/>
      <c r="AV41" s="473"/>
      <c r="AW41" s="473"/>
      <c r="AX41" s="473"/>
      <c r="AY41" s="473"/>
    </row>
    <row r="42" spans="1:51" s="498" customFormat="1" ht="12"/>
    <row r="43" spans="1:51" s="498" customFormat="1" ht="25.5" customHeight="1">
      <c r="A43" s="499" t="s">
        <v>473</v>
      </c>
      <c r="B43" s="500"/>
      <c r="C43" s="500"/>
      <c r="D43" s="500"/>
      <c r="E43" s="500"/>
      <c r="F43" s="500"/>
      <c r="G43" s="501"/>
    </row>
    <row r="44" spans="1:51" s="498" customFormat="1" ht="25.5" customHeight="1">
      <c r="A44" s="1404" t="s">
        <v>474</v>
      </c>
      <c r="B44" s="1405"/>
      <c r="C44" s="1405"/>
      <c r="D44" s="1405"/>
      <c r="E44" s="1405"/>
      <c r="F44" s="1405"/>
      <c r="G44" s="1406"/>
    </row>
    <row r="45" spans="1:51" ht="19.5" customHeight="1">
      <c r="A45" s="1407" t="s">
        <v>724</v>
      </c>
      <c r="B45" s="1369"/>
      <c r="C45" s="1369"/>
      <c r="D45" s="1369"/>
      <c r="E45" s="1369"/>
      <c r="F45" s="1369"/>
      <c r="G45" s="1370"/>
    </row>
  </sheetData>
  <mergeCells count="26">
    <mergeCell ref="A14:A16"/>
    <mergeCell ref="A1:G1"/>
    <mergeCell ref="A3:I4"/>
    <mergeCell ref="A6:I6"/>
    <mergeCell ref="A7:I7"/>
    <mergeCell ref="A10:C10"/>
    <mergeCell ref="A11:B13"/>
    <mergeCell ref="C11:C13"/>
    <mergeCell ref="D11:E12"/>
    <mergeCell ref="F11:G12"/>
    <mergeCell ref="H11:I12"/>
    <mergeCell ref="J11:K12"/>
    <mergeCell ref="L11:M12"/>
    <mergeCell ref="N11:O12"/>
    <mergeCell ref="P11:Q12"/>
    <mergeCell ref="R11:S12"/>
    <mergeCell ref="A34:A36"/>
    <mergeCell ref="A37:A38"/>
    <mergeCell ref="A39:A41"/>
    <mergeCell ref="A45:G45"/>
    <mergeCell ref="A17:A19"/>
    <mergeCell ref="A20:A22"/>
    <mergeCell ref="A23:A25"/>
    <mergeCell ref="A26:A28"/>
    <mergeCell ref="A29:A30"/>
    <mergeCell ref="A31:A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49"/>
  <sheetViews>
    <sheetView showGridLines="0" topLeftCell="A40" zoomScale="80" zoomScaleNormal="80" workbookViewId="0">
      <selection activeCell="A49" sqref="A49"/>
    </sheetView>
  </sheetViews>
  <sheetFormatPr baseColWidth="10" defaultRowHeight="16.5"/>
  <cols>
    <col min="1" max="1" width="24.5703125" style="504" customWidth="1"/>
    <col min="2" max="6" width="11.42578125" style="504"/>
    <col min="7" max="7" width="15.28515625" style="504" customWidth="1"/>
    <col min="8" max="10" width="11.42578125" style="504"/>
    <col min="11" max="11" width="13.85546875" style="504" customWidth="1"/>
    <col min="12" max="12" width="16.28515625" style="504" customWidth="1"/>
    <col min="13" max="16384" width="11.42578125" style="504"/>
  </cols>
  <sheetData>
    <row r="1" spans="1:51" s="323" customFormat="1" ht="60" customHeight="1">
      <c r="A1" s="1268"/>
      <c r="B1" s="1268"/>
      <c r="C1" s="1268"/>
      <c r="D1" s="1268"/>
      <c r="E1" s="1268"/>
      <c r="F1" s="1268"/>
      <c r="G1" s="1268"/>
    </row>
    <row r="2" spans="1:51" s="323" customFormat="1" ht="8.4499999999999993" customHeight="1">
      <c r="A2" s="324"/>
      <c r="B2" s="324"/>
      <c r="C2" s="324"/>
      <c r="D2" s="324"/>
      <c r="E2" s="324"/>
      <c r="F2" s="324"/>
      <c r="G2" s="324"/>
    </row>
    <row r="3" spans="1:51" s="474" customFormat="1" ht="12" customHeight="1">
      <c r="A3" s="1374" t="s">
        <v>624</v>
      </c>
      <c r="B3" s="1374"/>
      <c r="C3" s="1374"/>
      <c r="D3" s="1374"/>
      <c r="E3" s="1374"/>
      <c r="F3" s="1374"/>
      <c r="G3" s="1374"/>
      <c r="H3" s="1374"/>
      <c r="I3" s="1374"/>
      <c r="J3" s="1374"/>
      <c r="K3" s="1374"/>
      <c r="L3" s="1374"/>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row>
    <row r="4" spans="1:51" s="474" customFormat="1" ht="12" customHeight="1">
      <c r="A4" s="1374"/>
      <c r="B4" s="1374"/>
      <c r="C4" s="1374"/>
      <c r="D4" s="1374"/>
      <c r="E4" s="1374"/>
      <c r="F4" s="1374"/>
      <c r="G4" s="1374"/>
      <c r="H4" s="1374"/>
      <c r="I4" s="1374"/>
      <c r="J4" s="1374"/>
      <c r="K4" s="1374"/>
      <c r="L4" s="1374"/>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row>
    <row r="5" spans="1:51" s="474" customFormat="1" ht="12">
      <c r="A5" s="475"/>
      <c r="B5" s="475"/>
      <c r="C5" s="475"/>
      <c r="D5" s="475"/>
      <c r="E5" s="475"/>
      <c r="F5" s="475"/>
      <c r="G5" s="475"/>
      <c r="H5" s="475"/>
      <c r="I5" s="475"/>
      <c r="J5" s="475"/>
      <c r="K5" s="475"/>
      <c r="L5" s="475"/>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row>
    <row r="6" spans="1:51" s="474" customFormat="1" ht="12">
      <c r="A6" s="1375" t="s">
        <v>475</v>
      </c>
      <c r="B6" s="1375"/>
      <c r="C6" s="1375"/>
      <c r="D6" s="1375"/>
      <c r="E6" s="1375"/>
      <c r="F6" s="1375"/>
      <c r="G6" s="1375"/>
      <c r="H6" s="1375"/>
      <c r="I6" s="1375"/>
      <c r="J6" s="475"/>
      <c r="K6" s="475"/>
      <c r="L6" s="475"/>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row>
    <row r="7" spans="1:51" s="478" customFormat="1" ht="12">
      <c r="A7" s="1375" t="s">
        <v>476</v>
      </c>
      <c r="B7" s="1375"/>
      <c r="C7" s="1375"/>
      <c r="D7" s="1375"/>
      <c r="E7" s="1375"/>
      <c r="F7" s="1375"/>
      <c r="G7" s="1375"/>
      <c r="H7" s="1375"/>
      <c r="I7" s="1375"/>
      <c r="J7" s="475"/>
      <c r="K7" s="475"/>
      <c r="L7" s="475"/>
    </row>
    <row r="8" spans="1:51" s="474" customFormat="1" ht="12">
      <c r="A8" s="479">
        <v>2018</v>
      </c>
      <c r="B8" s="480"/>
      <c r="C8" s="480"/>
      <c r="D8" s="475"/>
      <c r="E8" s="475"/>
      <c r="F8" s="475"/>
      <c r="G8" s="475"/>
      <c r="H8" s="475"/>
      <c r="I8" s="475"/>
      <c r="J8" s="475"/>
      <c r="K8" s="475"/>
      <c r="L8" s="475"/>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row>
    <row r="10" spans="1:51" ht="48">
      <c r="A10" s="1383" t="s">
        <v>266</v>
      </c>
      <c r="B10" s="1383" t="s">
        <v>477</v>
      </c>
      <c r="C10" s="1385" t="s">
        <v>478</v>
      </c>
      <c r="D10" s="1386"/>
      <c r="E10" s="502" t="s">
        <v>479</v>
      </c>
      <c r="F10" s="502" t="s">
        <v>480</v>
      </c>
      <c r="G10" s="503" t="s">
        <v>481</v>
      </c>
      <c r="H10" s="503" t="s">
        <v>482</v>
      </c>
      <c r="I10" s="503" t="s">
        <v>483</v>
      </c>
      <c r="J10" s="503" t="s">
        <v>484</v>
      </c>
      <c r="K10" s="503" t="s">
        <v>485</v>
      </c>
      <c r="L10" s="502" t="s">
        <v>486</v>
      </c>
    </row>
    <row r="11" spans="1:51">
      <c r="A11" s="1384"/>
      <c r="B11" s="1384"/>
      <c r="C11" s="505" t="s">
        <v>26</v>
      </c>
      <c r="D11" s="505" t="s">
        <v>466</v>
      </c>
      <c r="E11" s="505" t="s">
        <v>466</v>
      </c>
      <c r="F11" s="505" t="s">
        <v>466</v>
      </c>
      <c r="G11" s="505" t="s">
        <v>466</v>
      </c>
      <c r="H11" s="505" t="s">
        <v>466</v>
      </c>
      <c r="I11" s="505" t="s">
        <v>466</v>
      </c>
      <c r="J11" s="505" t="s">
        <v>466</v>
      </c>
      <c r="K11" s="505" t="s">
        <v>466</v>
      </c>
      <c r="L11" s="505" t="s">
        <v>466</v>
      </c>
    </row>
    <row r="12" spans="1:51">
      <c r="A12" s="506" t="s">
        <v>467</v>
      </c>
      <c r="B12" s="507">
        <v>15493</v>
      </c>
      <c r="C12" s="507">
        <v>14731</v>
      </c>
      <c r="D12" s="508">
        <v>95.077573999999998</v>
      </c>
      <c r="E12" s="508">
        <v>84.585289099999997</v>
      </c>
      <c r="F12" s="508">
        <v>89.128097499999996</v>
      </c>
      <c r="G12" s="508">
        <v>60.037249299999999</v>
      </c>
      <c r="H12" s="508">
        <v>72.704318599999993</v>
      </c>
      <c r="I12" s="508">
        <v>36.851748899999997</v>
      </c>
      <c r="J12" s="508">
        <v>23.7047025</v>
      </c>
      <c r="K12" s="508">
        <v>32.780450100000003</v>
      </c>
      <c r="L12" s="508">
        <v>14.9421924</v>
      </c>
    </row>
    <row r="13" spans="1:51">
      <c r="A13" s="509" t="s">
        <v>487</v>
      </c>
      <c r="B13" s="510">
        <v>2147</v>
      </c>
      <c r="C13" s="510">
        <v>2049</v>
      </c>
      <c r="D13" s="511">
        <v>78.684449599999994</v>
      </c>
      <c r="E13" s="511">
        <v>60.512104999999998</v>
      </c>
      <c r="F13" s="511">
        <v>57.263329200000001</v>
      </c>
      <c r="G13" s="511">
        <v>15.1817847</v>
      </c>
      <c r="H13" s="511">
        <v>44.690937300000002</v>
      </c>
      <c r="I13" s="511">
        <v>18.400059599999999</v>
      </c>
      <c r="J13" s="511">
        <v>51.567278999999999</v>
      </c>
      <c r="K13" s="511">
        <v>2.4818023600000001</v>
      </c>
      <c r="L13" s="511">
        <v>0.45982996599999998</v>
      </c>
    </row>
    <row r="14" spans="1:51">
      <c r="A14" s="512" t="s">
        <v>272</v>
      </c>
      <c r="B14" s="513">
        <v>645</v>
      </c>
      <c r="C14" s="513">
        <v>617</v>
      </c>
      <c r="D14" s="514">
        <v>95.419477099999995</v>
      </c>
      <c r="E14" s="514">
        <v>86.362598399999996</v>
      </c>
      <c r="F14" s="514">
        <v>90.3547662</v>
      </c>
      <c r="G14" s="514">
        <v>64.354516200000006</v>
      </c>
      <c r="H14" s="514">
        <v>62.974243299999998</v>
      </c>
      <c r="I14" s="514">
        <v>26.970333799999999</v>
      </c>
      <c r="J14" s="514">
        <v>18.5073753</v>
      </c>
      <c r="K14" s="514">
        <v>30.2487946</v>
      </c>
      <c r="L14" s="514">
        <v>11.621055</v>
      </c>
    </row>
    <row r="15" spans="1:51">
      <c r="A15" s="509" t="s">
        <v>488</v>
      </c>
      <c r="B15" s="510">
        <v>2813</v>
      </c>
      <c r="C15" s="510">
        <v>2792</v>
      </c>
      <c r="D15" s="511">
        <v>86.609288899999996</v>
      </c>
      <c r="E15" s="511">
        <v>73.465989300000004</v>
      </c>
      <c r="F15" s="511">
        <v>80.258515500000001</v>
      </c>
      <c r="G15" s="511">
        <v>26.9217783</v>
      </c>
      <c r="H15" s="511">
        <v>63.282702100000002</v>
      </c>
      <c r="I15" s="511">
        <v>30.4442032</v>
      </c>
      <c r="J15" s="511">
        <v>19.831580899999999</v>
      </c>
      <c r="K15" s="511">
        <v>9.2207453899999994</v>
      </c>
      <c r="L15" s="511">
        <v>3.8022839899999998</v>
      </c>
    </row>
    <row r="16" spans="1:51">
      <c r="A16" s="512" t="s">
        <v>273</v>
      </c>
      <c r="B16" s="513">
        <v>586</v>
      </c>
      <c r="C16" s="513">
        <v>524</v>
      </c>
      <c r="D16" s="514">
        <v>95.672383199999999</v>
      </c>
      <c r="E16" s="514">
        <v>87.517242999999993</v>
      </c>
      <c r="F16" s="514">
        <v>92.585849800000005</v>
      </c>
      <c r="G16" s="514">
        <v>40.851412699999997</v>
      </c>
      <c r="H16" s="514">
        <v>75.418239499999999</v>
      </c>
      <c r="I16" s="514">
        <v>39.159013600000002</v>
      </c>
      <c r="J16" s="514">
        <v>14.369386</v>
      </c>
      <c r="K16" s="514">
        <v>37.146465900000003</v>
      </c>
      <c r="L16" s="514">
        <v>7.14403991</v>
      </c>
    </row>
    <row r="17" spans="1:12">
      <c r="A17" s="509" t="s">
        <v>274</v>
      </c>
      <c r="B17" s="510">
        <v>426</v>
      </c>
      <c r="C17" s="510">
        <v>406</v>
      </c>
      <c r="D17" s="511">
        <v>99.238079600000006</v>
      </c>
      <c r="E17" s="511">
        <v>96.015307899999996</v>
      </c>
      <c r="F17" s="511">
        <v>93.596419299999994</v>
      </c>
      <c r="G17" s="511">
        <v>68.852238299999996</v>
      </c>
      <c r="H17" s="511">
        <v>75.401234900000006</v>
      </c>
      <c r="I17" s="511">
        <v>50.269255800000003</v>
      </c>
      <c r="J17" s="511">
        <v>14.077131</v>
      </c>
      <c r="K17" s="511">
        <v>53.062774699999999</v>
      </c>
      <c r="L17" s="511">
        <v>34.440449899999997</v>
      </c>
    </row>
    <row r="18" spans="1:12">
      <c r="A18" s="512" t="s">
        <v>489</v>
      </c>
      <c r="B18" s="513">
        <v>324</v>
      </c>
      <c r="C18" s="513">
        <v>318</v>
      </c>
      <c r="D18" s="514">
        <v>89.421761700000005</v>
      </c>
      <c r="E18" s="514">
        <v>74.6411643</v>
      </c>
      <c r="F18" s="514">
        <v>79.6746251</v>
      </c>
      <c r="G18" s="514">
        <v>49.399428299999997</v>
      </c>
      <c r="H18" s="514">
        <v>66.402731500000002</v>
      </c>
      <c r="I18" s="514">
        <v>29.225353900000002</v>
      </c>
      <c r="J18" s="514">
        <v>26.160479599999999</v>
      </c>
      <c r="K18" s="514">
        <v>21.7052932</v>
      </c>
      <c r="L18" s="514">
        <v>3.1108774600000002</v>
      </c>
    </row>
    <row r="19" spans="1:12">
      <c r="A19" s="509" t="s">
        <v>490</v>
      </c>
      <c r="B19" s="510">
        <v>159</v>
      </c>
      <c r="C19" s="510">
        <v>143</v>
      </c>
      <c r="D19" s="511">
        <v>95.190939</v>
      </c>
      <c r="E19" s="511">
        <v>80.328858999999994</v>
      </c>
      <c r="F19" s="511">
        <v>92.675713000000002</v>
      </c>
      <c r="G19" s="511">
        <v>65.045568599999996</v>
      </c>
      <c r="H19" s="511">
        <v>77.981295299999999</v>
      </c>
      <c r="I19" s="511">
        <v>41.080601199999997</v>
      </c>
      <c r="J19" s="511">
        <v>26.1030984</v>
      </c>
      <c r="K19" s="511">
        <v>27.8373639</v>
      </c>
      <c r="L19" s="511">
        <v>10.9152921</v>
      </c>
    </row>
    <row r="20" spans="1:12">
      <c r="A20" s="512" t="s">
        <v>491</v>
      </c>
      <c r="B20" s="513">
        <v>433</v>
      </c>
      <c r="C20" s="513">
        <v>379</v>
      </c>
      <c r="D20" s="514">
        <v>98.157871999999998</v>
      </c>
      <c r="E20" s="514">
        <v>90.120978899999997</v>
      </c>
      <c r="F20" s="514">
        <v>94.724906000000004</v>
      </c>
      <c r="G20" s="514">
        <v>62.610152499999998</v>
      </c>
      <c r="H20" s="514">
        <v>82.598460900000006</v>
      </c>
      <c r="I20" s="514">
        <v>32.5401229</v>
      </c>
      <c r="J20" s="514">
        <v>22.353562400000001</v>
      </c>
      <c r="K20" s="514">
        <v>40.587712199999999</v>
      </c>
      <c r="L20" s="514">
        <v>12.219397300000001</v>
      </c>
    </row>
    <row r="21" spans="1:12">
      <c r="A21" s="509" t="s">
        <v>492</v>
      </c>
      <c r="B21" s="510">
        <v>293</v>
      </c>
      <c r="C21" s="510">
        <v>265</v>
      </c>
      <c r="D21" s="511">
        <v>89.533842000000007</v>
      </c>
      <c r="E21" s="511">
        <v>80.666916099999995</v>
      </c>
      <c r="F21" s="511">
        <v>78.404916900000003</v>
      </c>
      <c r="G21" s="511">
        <v>40.696910000000003</v>
      </c>
      <c r="H21" s="511">
        <v>62.106505400000003</v>
      </c>
      <c r="I21" s="511">
        <v>13.5548346</v>
      </c>
      <c r="J21" s="511">
        <v>27.436485099999999</v>
      </c>
      <c r="K21" s="511">
        <v>18.919885699999998</v>
      </c>
      <c r="L21" s="511">
        <v>9.4512000900000004</v>
      </c>
    </row>
    <row r="22" spans="1:12">
      <c r="A22" s="512" t="s">
        <v>493</v>
      </c>
      <c r="B22" s="513">
        <v>477</v>
      </c>
      <c r="C22" s="513">
        <v>454</v>
      </c>
      <c r="D22" s="514">
        <v>94.388133600000003</v>
      </c>
      <c r="E22" s="514">
        <v>84.370436600000005</v>
      </c>
      <c r="F22" s="514">
        <v>90.596265599999995</v>
      </c>
      <c r="G22" s="514">
        <v>56.234389800000002</v>
      </c>
      <c r="H22" s="514">
        <v>75.028141300000001</v>
      </c>
      <c r="I22" s="514">
        <v>26.5710351</v>
      </c>
      <c r="J22" s="514">
        <v>23.823955399999999</v>
      </c>
      <c r="K22" s="514">
        <v>19.135523800000001</v>
      </c>
      <c r="L22" s="514">
        <v>11.567171399999999</v>
      </c>
    </row>
    <row r="23" spans="1:12">
      <c r="A23" s="509" t="s">
        <v>494</v>
      </c>
      <c r="B23" s="510">
        <v>888</v>
      </c>
      <c r="C23" s="510">
        <v>857</v>
      </c>
      <c r="D23" s="511">
        <v>87.566614200000004</v>
      </c>
      <c r="E23" s="511">
        <v>66.513382899999996</v>
      </c>
      <c r="F23" s="511">
        <v>77.846095099999999</v>
      </c>
      <c r="G23" s="511">
        <v>37.873398100000003</v>
      </c>
      <c r="H23" s="511">
        <v>62.071445799999999</v>
      </c>
      <c r="I23" s="511">
        <v>24.805237000000002</v>
      </c>
      <c r="J23" s="511">
        <v>26.8489605</v>
      </c>
      <c r="K23" s="511">
        <v>10.013862</v>
      </c>
      <c r="L23" s="511">
        <v>1.7659267400000001</v>
      </c>
    </row>
    <row r="24" spans="1:12">
      <c r="A24" s="512" t="s">
        <v>275</v>
      </c>
      <c r="B24" s="513">
        <v>151</v>
      </c>
      <c r="C24" s="513">
        <v>123</v>
      </c>
      <c r="D24" s="514">
        <v>90.281507399999995</v>
      </c>
      <c r="E24" s="514">
        <v>78.839529999999996</v>
      </c>
      <c r="F24" s="514">
        <v>84.378657399999994</v>
      </c>
      <c r="G24" s="514">
        <v>59.986103499999999</v>
      </c>
      <c r="H24" s="514">
        <v>76.774763199999995</v>
      </c>
      <c r="I24" s="514">
        <v>31.203088900000001</v>
      </c>
      <c r="J24" s="514">
        <v>17.6158641</v>
      </c>
      <c r="K24" s="514">
        <v>24.521472800000002</v>
      </c>
      <c r="L24" s="514">
        <v>4.5999828000000003</v>
      </c>
    </row>
    <row r="25" spans="1:12">
      <c r="A25" s="509" t="s">
        <v>495</v>
      </c>
      <c r="B25" s="510">
        <v>373</v>
      </c>
      <c r="C25" s="510">
        <v>335</v>
      </c>
      <c r="D25" s="511">
        <v>95.169124199999999</v>
      </c>
      <c r="E25" s="511">
        <v>76.834148600000006</v>
      </c>
      <c r="F25" s="511">
        <v>85.854269799999997</v>
      </c>
      <c r="G25" s="511">
        <v>55.267349400000001</v>
      </c>
      <c r="H25" s="511">
        <v>74.709093100000004</v>
      </c>
      <c r="I25" s="511">
        <v>32.240335000000002</v>
      </c>
      <c r="J25" s="511">
        <v>40.132657899999998</v>
      </c>
      <c r="K25" s="511">
        <v>11.496391900000001</v>
      </c>
      <c r="L25" s="511">
        <v>3.2324605100000001</v>
      </c>
    </row>
    <row r="26" spans="1:12">
      <c r="A26" s="512" t="s">
        <v>496</v>
      </c>
      <c r="B26" s="513">
        <v>298</v>
      </c>
      <c r="C26" s="513">
        <v>228</v>
      </c>
      <c r="D26" s="514">
        <v>96.522438600000001</v>
      </c>
      <c r="E26" s="514">
        <v>83.004096200000006</v>
      </c>
      <c r="F26" s="514">
        <v>91.193574999999996</v>
      </c>
      <c r="G26" s="514">
        <v>51.644279500000003</v>
      </c>
      <c r="H26" s="514">
        <v>67.995812599999994</v>
      </c>
      <c r="I26" s="514">
        <v>48.489146099999999</v>
      </c>
      <c r="J26" s="514">
        <v>30.151631399999999</v>
      </c>
      <c r="K26" s="514">
        <v>27.2036634</v>
      </c>
      <c r="L26" s="514">
        <v>11.087718199999999</v>
      </c>
    </row>
    <row r="27" spans="1:12">
      <c r="A27" s="509" t="s">
        <v>497</v>
      </c>
      <c r="B27" s="510">
        <v>338</v>
      </c>
      <c r="C27" s="510">
        <v>301</v>
      </c>
      <c r="D27" s="511">
        <v>81.5010683</v>
      </c>
      <c r="E27" s="511">
        <v>53.845883999999998</v>
      </c>
      <c r="F27" s="511">
        <v>66.680428800000001</v>
      </c>
      <c r="G27" s="511">
        <v>32.380269200000001</v>
      </c>
      <c r="H27" s="511">
        <v>54.619265800000001</v>
      </c>
      <c r="I27" s="511">
        <v>12.0253569</v>
      </c>
      <c r="J27" s="511">
        <v>59.929812099999999</v>
      </c>
      <c r="K27" s="511">
        <v>2.87956316</v>
      </c>
      <c r="L27" s="511">
        <v>1.485182</v>
      </c>
    </row>
    <row r="28" spans="1:12">
      <c r="A28" s="512" t="s">
        <v>498</v>
      </c>
      <c r="B28" s="513">
        <v>329</v>
      </c>
      <c r="C28" s="513">
        <v>308</v>
      </c>
      <c r="D28" s="514">
        <v>66.038326999999995</v>
      </c>
      <c r="E28" s="514">
        <v>47.504393299999997</v>
      </c>
      <c r="F28" s="514">
        <v>45.989151200000002</v>
      </c>
      <c r="G28" s="514">
        <v>14.732946</v>
      </c>
      <c r="H28" s="514">
        <v>28.587119900000001</v>
      </c>
      <c r="I28" s="514">
        <v>9.8969562799999995</v>
      </c>
      <c r="J28" s="514">
        <v>41.482644200000003</v>
      </c>
      <c r="K28" s="514">
        <v>3.0884553299999999</v>
      </c>
      <c r="L28" s="514">
        <v>0.24485415999999999</v>
      </c>
    </row>
    <row r="29" spans="1:12">
      <c r="A29" s="509" t="s">
        <v>499</v>
      </c>
      <c r="B29" s="510">
        <v>541</v>
      </c>
      <c r="C29" s="510">
        <v>526</v>
      </c>
      <c r="D29" s="511">
        <v>87.302843100000004</v>
      </c>
      <c r="E29" s="511">
        <v>76.287415100000004</v>
      </c>
      <c r="F29" s="511">
        <v>71.036996900000005</v>
      </c>
      <c r="G29" s="511">
        <v>39.544727899999998</v>
      </c>
      <c r="H29" s="511">
        <v>56.018300000000004</v>
      </c>
      <c r="I29" s="511">
        <v>15.045499599999999</v>
      </c>
      <c r="J29" s="511">
        <v>34.954783599999999</v>
      </c>
      <c r="K29" s="511">
        <v>10.3435772</v>
      </c>
      <c r="L29" s="511">
        <v>6.0217389299999997</v>
      </c>
    </row>
    <row r="30" spans="1:12">
      <c r="A30" s="512" t="s">
        <v>500</v>
      </c>
      <c r="B30" s="513">
        <v>411</v>
      </c>
      <c r="C30" s="513">
        <v>400</v>
      </c>
      <c r="D30" s="514">
        <v>89.892649000000006</v>
      </c>
      <c r="E30" s="514">
        <v>82.226265400000003</v>
      </c>
      <c r="F30" s="514">
        <v>87.355412700000002</v>
      </c>
      <c r="G30" s="514">
        <v>62.382572699999997</v>
      </c>
      <c r="H30" s="514">
        <v>74.905810200000005</v>
      </c>
      <c r="I30" s="514">
        <v>28.322562399999999</v>
      </c>
      <c r="J30" s="514">
        <v>26.036673199999999</v>
      </c>
      <c r="K30" s="514">
        <v>31.127499499999999</v>
      </c>
      <c r="L30" s="514">
        <v>15.5887192</v>
      </c>
    </row>
    <row r="31" spans="1:12">
      <c r="A31" s="509" t="s">
        <v>501</v>
      </c>
      <c r="B31" s="510">
        <v>191</v>
      </c>
      <c r="C31" s="510">
        <v>187</v>
      </c>
      <c r="D31" s="511">
        <v>76.588618800000006</v>
      </c>
      <c r="E31" s="511">
        <v>40.191128499999998</v>
      </c>
      <c r="F31" s="511">
        <v>50.278957800000001</v>
      </c>
      <c r="G31" s="511">
        <v>22.4006987</v>
      </c>
      <c r="H31" s="511">
        <v>43.661230699999997</v>
      </c>
      <c r="I31" s="511">
        <v>38.568829299999997</v>
      </c>
      <c r="J31" s="511">
        <v>45.5295731</v>
      </c>
      <c r="K31" s="511">
        <v>12.7354868</v>
      </c>
      <c r="L31" s="511">
        <v>3.4751614200000001</v>
      </c>
    </row>
    <row r="32" spans="1:12">
      <c r="A32" s="512" t="s">
        <v>502</v>
      </c>
      <c r="B32" s="513">
        <v>322</v>
      </c>
      <c r="C32" s="513">
        <v>320</v>
      </c>
      <c r="D32" s="514">
        <v>89.164944500000004</v>
      </c>
      <c r="E32" s="514">
        <v>68.815406699999997</v>
      </c>
      <c r="F32" s="514">
        <v>79.855309300000002</v>
      </c>
      <c r="G32" s="514">
        <v>32.241386200000001</v>
      </c>
      <c r="H32" s="514">
        <v>68.052835799999997</v>
      </c>
      <c r="I32" s="514">
        <v>33.990515000000002</v>
      </c>
      <c r="J32" s="514">
        <v>28.7160169</v>
      </c>
      <c r="K32" s="514">
        <v>18.4065592</v>
      </c>
      <c r="L32" s="514">
        <v>1.9827739799999999</v>
      </c>
    </row>
    <row r="33" spans="1:12">
      <c r="A33" s="509" t="s">
        <v>503</v>
      </c>
      <c r="B33" s="510">
        <v>671</v>
      </c>
      <c r="C33" s="510">
        <v>642</v>
      </c>
      <c r="D33" s="511">
        <v>93.732544799999999</v>
      </c>
      <c r="E33" s="511">
        <v>88.295235599999998</v>
      </c>
      <c r="F33" s="511">
        <v>89.196630999999996</v>
      </c>
      <c r="G33" s="511">
        <v>57.817361699999999</v>
      </c>
      <c r="H33" s="511">
        <v>78.684855900000002</v>
      </c>
      <c r="I33" s="511">
        <v>29.938185399999998</v>
      </c>
      <c r="J33" s="511">
        <v>25.9425746</v>
      </c>
      <c r="K33" s="511">
        <v>23.708565199999999</v>
      </c>
      <c r="L33" s="511">
        <v>11.129985</v>
      </c>
    </row>
    <row r="34" spans="1:12">
      <c r="A34" s="512" t="s">
        <v>504</v>
      </c>
      <c r="B34" s="513">
        <v>232</v>
      </c>
      <c r="C34" s="513">
        <v>221</v>
      </c>
      <c r="D34" s="514">
        <v>97.087832500000005</v>
      </c>
      <c r="E34" s="514">
        <v>69.321762000000007</v>
      </c>
      <c r="F34" s="514">
        <v>88.621925099999999</v>
      </c>
      <c r="G34" s="514">
        <v>64.780721799999995</v>
      </c>
      <c r="H34" s="514">
        <v>77.376426899999998</v>
      </c>
      <c r="I34" s="514">
        <v>41.269616900000003</v>
      </c>
      <c r="J34" s="514">
        <v>46.480429999999998</v>
      </c>
      <c r="K34" s="514">
        <v>20.701056300000001</v>
      </c>
      <c r="L34" s="514">
        <v>4.9097134999999996</v>
      </c>
    </row>
    <row r="35" spans="1:12">
      <c r="A35" s="509" t="s">
        <v>505</v>
      </c>
      <c r="B35" s="510">
        <v>453</v>
      </c>
      <c r="C35" s="510">
        <v>438</v>
      </c>
      <c r="D35" s="511">
        <v>97.396473900000004</v>
      </c>
      <c r="E35" s="511">
        <v>88.569124599999995</v>
      </c>
      <c r="F35" s="511">
        <v>95.525299899999993</v>
      </c>
      <c r="G35" s="511">
        <v>76.370907799999998</v>
      </c>
      <c r="H35" s="511">
        <v>86.468389400000007</v>
      </c>
      <c r="I35" s="511">
        <v>39.820477099999998</v>
      </c>
      <c r="J35" s="511">
        <v>23.707774700000002</v>
      </c>
      <c r="K35" s="511">
        <v>25.898019600000001</v>
      </c>
      <c r="L35" s="511">
        <v>15.4434372</v>
      </c>
    </row>
    <row r="36" spans="1:12">
      <c r="A36" s="512" t="s">
        <v>506</v>
      </c>
      <c r="B36" s="513">
        <v>1542</v>
      </c>
      <c r="C36" s="513">
        <v>1506</v>
      </c>
      <c r="D36" s="514">
        <v>86.275048600000005</v>
      </c>
      <c r="E36" s="514">
        <v>71.484267399999993</v>
      </c>
      <c r="F36" s="514">
        <v>75.092430800000002</v>
      </c>
      <c r="G36" s="514">
        <v>36.739302199999997</v>
      </c>
      <c r="H36" s="514">
        <v>60.6702467</v>
      </c>
      <c r="I36" s="514">
        <v>17.1309687</v>
      </c>
      <c r="J36" s="514">
        <v>33.585960200000002</v>
      </c>
      <c r="K36" s="514">
        <v>11.3916974</v>
      </c>
      <c r="L36" s="514">
        <v>1.02052962</v>
      </c>
    </row>
    <row r="37" spans="1:12">
      <c r="A37" s="509" t="s">
        <v>507</v>
      </c>
      <c r="B37" s="510">
        <v>89</v>
      </c>
      <c r="C37" s="510">
        <v>77</v>
      </c>
      <c r="D37" s="511">
        <v>97.839595599999996</v>
      </c>
      <c r="E37" s="511">
        <v>93.5098907</v>
      </c>
      <c r="F37" s="511">
        <v>94.426054399999998</v>
      </c>
      <c r="G37" s="511">
        <v>56.086125699999997</v>
      </c>
      <c r="H37" s="511">
        <v>83.9521242</v>
      </c>
      <c r="I37" s="511">
        <v>31.775695599999999</v>
      </c>
      <c r="J37" s="511">
        <v>21.8318832</v>
      </c>
      <c r="K37" s="511">
        <v>34.883813000000004</v>
      </c>
      <c r="L37" s="511">
        <v>10.909941399999999</v>
      </c>
    </row>
    <row r="38" spans="1:12">
      <c r="A38" s="512" t="s">
        <v>276</v>
      </c>
      <c r="B38" s="513">
        <v>120</v>
      </c>
      <c r="C38" s="513">
        <v>114</v>
      </c>
      <c r="D38" s="514">
        <v>99.499617999999998</v>
      </c>
      <c r="E38" s="514">
        <v>96.4445245</v>
      </c>
      <c r="F38" s="514">
        <v>98.3669017</v>
      </c>
      <c r="G38" s="514">
        <v>65.797461600000005</v>
      </c>
      <c r="H38" s="514">
        <v>84.272635100000002</v>
      </c>
      <c r="I38" s="514">
        <v>28.4007887</v>
      </c>
      <c r="J38" s="514">
        <v>16.424084100000002</v>
      </c>
      <c r="K38" s="514">
        <v>48.278533299999999</v>
      </c>
      <c r="L38" s="514">
        <v>16.3134142</v>
      </c>
    </row>
    <row r="39" spans="1:12">
      <c r="A39" s="509" t="s">
        <v>471</v>
      </c>
      <c r="B39" s="510">
        <v>115</v>
      </c>
      <c r="C39" s="510">
        <v>100</v>
      </c>
      <c r="D39" s="511">
        <v>97.117594999999994</v>
      </c>
      <c r="E39" s="511">
        <v>95.225371999999993</v>
      </c>
      <c r="F39" s="511">
        <v>92.888234499999996</v>
      </c>
      <c r="G39" s="511">
        <v>77.968900300000001</v>
      </c>
      <c r="H39" s="511">
        <v>81.814708699999997</v>
      </c>
      <c r="I39" s="511">
        <v>49.228095000000003</v>
      </c>
      <c r="J39" s="511">
        <v>67.317959799999997</v>
      </c>
      <c r="K39" s="511">
        <v>47.034125199999998</v>
      </c>
      <c r="L39" s="511">
        <v>6.4121433200000002</v>
      </c>
    </row>
    <row r="40" spans="1:12">
      <c r="A40" s="509" t="s">
        <v>508</v>
      </c>
      <c r="B40" s="510">
        <v>21</v>
      </c>
      <c r="C40" s="510">
        <v>20</v>
      </c>
      <c r="D40" s="511">
        <v>95.721594800000005</v>
      </c>
      <c r="E40" s="511">
        <v>90.481945600000003</v>
      </c>
      <c r="F40" s="511">
        <v>90.812244800000002</v>
      </c>
      <c r="G40" s="511">
        <v>73.084512599999996</v>
      </c>
      <c r="H40" s="511">
        <v>81.291813200000007</v>
      </c>
      <c r="I40" s="511">
        <v>38.677923800000002</v>
      </c>
      <c r="J40" s="511">
        <v>23.2851</v>
      </c>
      <c r="K40" s="511">
        <v>35.750495299999997</v>
      </c>
      <c r="L40" s="511">
        <v>12.1852594</v>
      </c>
    </row>
    <row r="41" spans="1:12">
      <c r="A41" s="512" t="s">
        <v>509</v>
      </c>
      <c r="B41" s="513">
        <v>22</v>
      </c>
      <c r="C41" s="513">
        <v>17</v>
      </c>
      <c r="D41" s="514">
        <v>95.214484100000007</v>
      </c>
      <c r="E41" s="514">
        <v>77.488811900000002</v>
      </c>
      <c r="F41" s="514">
        <v>84.214403899999994</v>
      </c>
      <c r="G41" s="514">
        <v>36.026026999999999</v>
      </c>
      <c r="H41" s="514">
        <v>67.714376299999998</v>
      </c>
      <c r="I41" s="514">
        <v>34.156799499999998</v>
      </c>
      <c r="J41" s="514">
        <v>37.683438299999999</v>
      </c>
      <c r="K41" s="514">
        <v>17.2275597</v>
      </c>
      <c r="L41" s="514">
        <v>7.0835151400000003</v>
      </c>
    </row>
    <row r="42" spans="1:12">
      <c r="A42" s="509" t="s">
        <v>510</v>
      </c>
      <c r="B42" s="510">
        <v>12</v>
      </c>
      <c r="C42" s="510">
        <v>8</v>
      </c>
      <c r="D42" s="511">
        <v>96.859294700000007</v>
      </c>
      <c r="E42" s="511">
        <v>86.619883400000006</v>
      </c>
      <c r="F42" s="511">
        <v>91.504614700000005</v>
      </c>
      <c r="G42" s="511">
        <v>66.159143200000003</v>
      </c>
      <c r="H42" s="511">
        <v>83.276835399999996</v>
      </c>
      <c r="I42" s="511">
        <v>25.969352399999998</v>
      </c>
      <c r="J42" s="511">
        <v>23.596785300000001</v>
      </c>
      <c r="K42" s="511">
        <v>21.642912299999999</v>
      </c>
      <c r="L42" s="511">
        <v>11.7571374</v>
      </c>
    </row>
    <row r="43" spans="1:12">
      <c r="A43" s="512" t="s">
        <v>277</v>
      </c>
      <c r="B43" s="513">
        <v>37</v>
      </c>
      <c r="C43" s="513">
        <v>33</v>
      </c>
      <c r="D43" s="514">
        <v>97.718479900000006</v>
      </c>
      <c r="E43" s="514">
        <v>90.167050200000006</v>
      </c>
      <c r="F43" s="514">
        <v>94.999211700000004</v>
      </c>
      <c r="G43" s="514">
        <v>74.0066281</v>
      </c>
      <c r="H43" s="514">
        <v>78.7916022</v>
      </c>
      <c r="I43" s="514">
        <v>42.518659</v>
      </c>
      <c r="J43" s="514">
        <v>22.0219396</v>
      </c>
      <c r="K43" s="514">
        <v>45.356000799999997</v>
      </c>
      <c r="L43" s="514">
        <v>22.309942199999998</v>
      </c>
    </row>
    <row r="44" spans="1:12">
      <c r="A44" s="509" t="s">
        <v>511</v>
      </c>
      <c r="B44" s="510">
        <v>11</v>
      </c>
      <c r="C44" s="510">
        <v>7</v>
      </c>
      <c r="D44" s="511">
        <v>63.109975800000001</v>
      </c>
      <c r="E44" s="511">
        <v>46.746114200000001</v>
      </c>
      <c r="F44" s="511">
        <v>47.874771899999999</v>
      </c>
      <c r="G44" s="511">
        <v>18.0818771</v>
      </c>
      <c r="H44" s="511">
        <v>42.363609599999997</v>
      </c>
      <c r="I44" s="511">
        <v>3.4232271000000001</v>
      </c>
      <c r="J44" s="511">
        <v>53.7562304</v>
      </c>
      <c r="K44" s="511">
        <v>6.2677683200000001</v>
      </c>
      <c r="L44" s="511">
        <v>2.8476905800000001</v>
      </c>
    </row>
    <row r="45" spans="1:12">
      <c r="A45" s="515" t="s">
        <v>512</v>
      </c>
      <c r="B45" s="516">
        <v>22</v>
      </c>
      <c r="C45" s="516">
        <v>15</v>
      </c>
      <c r="D45" s="517">
        <v>68.528423399999994</v>
      </c>
      <c r="E45" s="517">
        <v>55.311940900000003</v>
      </c>
      <c r="F45" s="517">
        <v>56.210690999999997</v>
      </c>
      <c r="G45" s="517">
        <v>25.683744600000001</v>
      </c>
      <c r="H45" s="517">
        <v>41.442970600000002</v>
      </c>
      <c r="I45" s="517">
        <v>16.316800799999999</v>
      </c>
      <c r="J45" s="517">
        <v>23.165203399999999</v>
      </c>
      <c r="K45" s="517">
        <v>9.6855171999999996</v>
      </c>
      <c r="L45" s="517">
        <v>4.0789663699999998</v>
      </c>
    </row>
    <row r="47" spans="1:12">
      <c r="A47" s="518" t="s">
        <v>513</v>
      </c>
      <c r="B47" s="519"/>
      <c r="C47" s="519"/>
      <c r="D47" s="519"/>
      <c r="E47" s="519"/>
      <c r="F47" s="519"/>
      <c r="G47" s="520"/>
    </row>
    <row r="48" spans="1:12">
      <c r="A48" s="1400" t="s">
        <v>474</v>
      </c>
      <c r="B48" s="1401"/>
      <c r="C48" s="1401"/>
      <c r="D48" s="1401"/>
      <c r="E48" s="1401"/>
      <c r="F48" s="1401"/>
      <c r="G48" s="1402"/>
    </row>
    <row r="49" spans="1:7">
      <c r="A49" s="1403" t="s">
        <v>724</v>
      </c>
      <c r="B49" s="521"/>
      <c r="C49" s="521"/>
      <c r="D49" s="521"/>
      <c r="E49" s="521"/>
      <c r="F49" s="521"/>
      <c r="G49" s="522"/>
    </row>
  </sheetData>
  <mergeCells count="7">
    <mergeCell ref="A1:G1"/>
    <mergeCell ref="A3:L4"/>
    <mergeCell ref="A6:I6"/>
    <mergeCell ref="A7:I7"/>
    <mergeCell ref="A10:A11"/>
    <mergeCell ref="B10:B11"/>
    <mergeCell ref="C10:D1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6"/>
  <sheetViews>
    <sheetView showGridLines="0" topLeftCell="A43" zoomScale="80" zoomScaleNormal="80" workbookViewId="0">
      <selection activeCell="A58" sqref="A58"/>
    </sheetView>
  </sheetViews>
  <sheetFormatPr baseColWidth="10" defaultRowHeight="15"/>
  <cols>
    <col min="1" max="1" width="23.85546875" style="334" customWidth="1"/>
    <col min="2" max="2" width="15.28515625" style="334" customWidth="1"/>
    <col min="3" max="5" width="11.42578125" style="334"/>
    <col min="6" max="6" width="24.85546875" style="334" customWidth="1"/>
    <col min="7" max="16384" width="11.42578125" style="334"/>
  </cols>
  <sheetData>
    <row r="1" spans="1:18" s="323" customFormat="1" ht="60" customHeight="1">
      <c r="A1" s="1268"/>
      <c r="B1" s="1268"/>
      <c r="C1" s="1268"/>
      <c r="D1" s="1268"/>
      <c r="E1" s="1268"/>
      <c r="F1" s="1268"/>
      <c r="G1" s="1268"/>
    </row>
    <row r="2" spans="1:18" s="323" customFormat="1" ht="8.4499999999999993" customHeight="1">
      <c r="A2" s="324"/>
      <c r="B2" s="324"/>
      <c r="C2" s="324"/>
      <c r="D2" s="324"/>
      <c r="E2" s="324"/>
      <c r="F2" s="324"/>
      <c r="G2" s="324"/>
    </row>
    <row r="3" spans="1:18" s="323" customFormat="1" ht="14.1" customHeight="1">
      <c r="A3" s="1285" t="s">
        <v>614</v>
      </c>
      <c r="B3" s="1285"/>
      <c r="C3" s="1285"/>
      <c r="D3" s="1285"/>
      <c r="E3" s="1285"/>
      <c r="F3" s="1285"/>
      <c r="G3" s="1285"/>
    </row>
    <row r="4" spans="1:18" s="323" customFormat="1" ht="17.100000000000001" customHeight="1">
      <c r="A4" s="1285"/>
      <c r="B4" s="1285"/>
      <c r="C4" s="1285"/>
      <c r="D4" s="1285"/>
      <c r="E4" s="1285"/>
      <c r="F4" s="1285"/>
      <c r="G4" s="1285"/>
    </row>
    <row r="5" spans="1:18" s="330" customFormat="1" ht="14.25">
      <c r="A5" s="325" t="s">
        <v>262</v>
      </c>
      <c r="B5" s="326"/>
      <c r="C5" s="326"/>
      <c r="D5" s="327"/>
      <c r="E5" s="326"/>
      <c r="F5" s="326"/>
      <c r="G5" s="326"/>
      <c r="H5" s="328"/>
      <c r="I5" s="328"/>
      <c r="J5" s="329"/>
    </row>
    <row r="6" spans="1:18" s="330" customFormat="1" ht="14.25">
      <c r="A6" s="325" t="s">
        <v>263</v>
      </c>
      <c r="B6" s="326"/>
      <c r="C6" s="326"/>
      <c r="D6" s="327"/>
      <c r="E6" s="326"/>
      <c r="F6" s="326"/>
      <c r="G6" s="326"/>
      <c r="H6" s="328"/>
      <c r="I6" s="328"/>
      <c r="J6" s="329"/>
    </row>
    <row r="7" spans="1:18" s="330" customFormat="1" ht="14.25">
      <c r="A7" s="331" t="s">
        <v>264</v>
      </c>
      <c r="B7" s="332"/>
      <c r="C7" s="332"/>
      <c r="D7" s="333"/>
      <c r="E7" s="332"/>
      <c r="F7" s="332"/>
      <c r="G7" s="332"/>
      <c r="H7" s="328"/>
      <c r="I7" s="328"/>
      <c r="J7" s="329"/>
    </row>
    <row r="9" spans="1:18" ht="42" customHeight="1">
      <c r="A9" s="1393" t="s">
        <v>265</v>
      </c>
      <c r="B9" s="1395" t="s">
        <v>377</v>
      </c>
      <c r="C9" s="1395"/>
      <c r="D9" s="1395" t="s">
        <v>294</v>
      </c>
      <c r="E9" s="1395"/>
      <c r="F9" s="1395" t="s">
        <v>378</v>
      </c>
      <c r="G9" s="1395" t="s">
        <v>267</v>
      </c>
      <c r="H9" s="1395"/>
      <c r="I9" s="1395"/>
      <c r="J9" s="1395"/>
      <c r="K9" s="1395"/>
      <c r="L9" s="1395"/>
      <c r="M9" s="1395"/>
      <c r="N9" s="1395"/>
      <c r="O9" s="1395"/>
      <c r="P9" s="1395"/>
      <c r="Q9" s="1395"/>
      <c r="R9" s="1395"/>
    </row>
    <row r="10" spans="1:18" ht="48">
      <c r="A10" s="1394"/>
      <c r="B10" s="688" t="s">
        <v>297</v>
      </c>
      <c r="C10" s="688" t="s">
        <v>298</v>
      </c>
      <c r="D10" s="688" t="s">
        <v>297</v>
      </c>
      <c r="E10" s="688" t="s">
        <v>298</v>
      </c>
      <c r="F10" s="1395"/>
      <c r="G10" s="688" t="s">
        <v>268</v>
      </c>
      <c r="H10" s="688" t="s">
        <v>269</v>
      </c>
      <c r="I10" s="688" t="s">
        <v>379</v>
      </c>
      <c r="J10" s="688" t="s">
        <v>380</v>
      </c>
      <c r="K10" s="688" t="s">
        <v>381</v>
      </c>
      <c r="L10" s="688" t="s">
        <v>382</v>
      </c>
      <c r="M10" s="688" t="s">
        <v>383</v>
      </c>
      <c r="N10" s="688" t="s">
        <v>384</v>
      </c>
      <c r="O10" s="688" t="s">
        <v>385</v>
      </c>
      <c r="P10" s="688" t="s">
        <v>386</v>
      </c>
      <c r="Q10" s="688" t="s">
        <v>387</v>
      </c>
      <c r="R10" s="688" t="s">
        <v>303</v>
      </c>
    </row>
    <row r="11" spans="1:18">
      <c r="A11" s="359" t="s">
        <v>271</v>
      </c>
      <c r="B11" s="359">
        <v>481</v>
      </c>
      <c r="C11" s="360">
        <v>1729517</v>
      </c>
      <c r="D11" s="359">
        <v>950</v>
      </c>
      <c r="E11" s="360">
        <v>2993056</v>
      </c>
      <c r="F11" s="359">
        <v>50.6</v>
      </c>
      <c r="G11" s="360">
        <v>185</v>
      </c>
      <c r="H11" s="359">
        <v>360</v>
      </c>
      <c r="I11" s="360">
        <v>327</v>
      </c>
      <c r="J11" s="359">
        <v>14</v>
      </c>
      <c r="K11" s="360">
        <v>39</v>
      </c>
      <c r="L11" s="359">
        <v>157</v>
      </c>
      <c r="M11" s="359">
        <v>22</v>
      </c>
      <c r="N11" s="360">
        <v>10</v>
      </c>
      <c r="O11" s="359">
        <v>86</v>
      </c>
      <c r="P11" s="360">
        <v>16</v>
      </c>
      <c r="Q11" s="359">
        <v>72</v>
      </c>
      <c r="R11" s="360">
        <v>469</v>
      </c>
    </row>
    <row r="12" spans="1:18">
      <c r="A12" s="361" t="s">
        <v>280</v>
      </c>
      <c r="B12" s="361">
        <v>280</v>
      </c>
      <c r="C12" s="362">
        <v>1615450</v>
      </c>
      <c r="D12" s="361">
        <v>742</v>
      </c>
      <c r="E12" s="362">
        <v>2595946</v>
      </c>
      <c r="F12" s="361">
        <v>37.700000000000003</v>
      </c>
      <c r="G12" s="362">
        <v>121</v>
      </c>
      <c r="H12" s="361">
        <v>228</v>
      </c>
      <c r="I12" s="362">
        <v>214</v>
      </c>
      <c r="J12" s="361">
        <v>22</v>
      </c>
      <c r="K12" s="362">
        <v>18</v>
      </c>
      <c r="L12" s="361">
        <v>83</v>
      </c>
      <c r="M12" s="361">
        <v>38</v>
      </c>
      <c r="N12" s="362">
        <v>10</v>
      </c>
      <c r="O12" s="361">
        <v>59</v>
      </c>
      <c r="P12" s="362">
        <v>3</v>
      </c>
      <c r="Q12" s="361">
        <v>36</v>
      </c>
      <c r="R12" s="362">
        <v>462</v>
      </c>
    </row>
    <row r="13" spans="1:18">
      <c r="A13" s="363" t="s">
        <v>282</v>
      </c>
      <c r="B13" s="363">
        <v>273</v>
      </c>
      <c r="C13" s="364">
        <v>792134</v>
      </c>
      <c r="D13" s="363">
        <v>553</v>
      </c>
      <c r="E13" s="364">
        <v>2114435</v>
      </c>
      <c r="F13" s="363">
        <v>49.4</v>
      </c>
      <c r="G13" s="364">
        <v>152</v>
      </c>
      <c r="H13" s="363">
        <v>248</v>
      </c>
      <c r="I13" s="364">
        <v>222</v>
      </c>
      <c r="J13" s="363">
        <v>8</v>
      </c>
      <c r="K13" s="364">
        <v>16</v>
      </c>
      <c r="L13" s="363">
        <v>55</v>
      </c>
      <c r="M13" s="363">
        <v>12</v>
      </c>
      <c r="N13" s="364">
        <v>4</v>
      </c>
      <c r="O13" s="363">
        <v>45</v>
      </c>
      <c r="P13" s="364">
        <v>6</v>
      </c>
      <c r="Q13" s="363">
        <v>36</v>
      </c>
      <c r="R13" s="364">
        <v>280</v>
      </c>
    </row>
    <row r="15" spans="1:18">
      <c r="A15" s="384" t="s">
        <v>305</v>
      </c>
      <c r="B15" s="385"/>
      <c r="C15" s="385"/>
      <c r="D15" s="385"/>
      <c r="E15" s="350"/>
    </row>
    <row r="16" spans="1:18">
      <c r="A16" s="356" t="s">
        <v>284</v>
      </c>
      <c r="B16" s="357"/>
      <c r="C16" s="357"/>
      <c r="D16" s="357"/>
      <c r="E16" s="358"/>
    </row>
    <row r="17" spans="1:6">
      <c r="A17" s="384"/>
      <c r="B17" s="389"/>
      <c r="C17" s="385"/>
      <c r="D17" s="385"/>
      <c r="E17" s="385"/>
    </row>
    <row r="18" spans="1:6">
      <c r="A18" s="356"/>
      <c r="B18" s="389"/>
      <c r="C18" s="357"/>
      <c r="D18" s="357"/>
      <c r="E18" s="357"/>
      <c r="F18" s="389"/>
    </row>
    <row r="19" spans="1:6">
      <c r="A19" s="1287" t="s">
        <v>265</v>
      </c>
      <c r="B19" s="1391" t="s">
        <v>266</v>
      </c>
      <c r="C19" s="1287" t="s">
        <v>267</v>
      </c>
      <c r="D19" s="1287"/>
      <c r="E19" s="1287"/>
    </row>
    <row r="20" spans="1:6" ht="36">
      <c r="A20" s="1287"/>
      <c r="B20" s="1392"/>
      <c r="C20" s="335" t="s">
        <v>268</v>
      </c>
      <c r="D20" s="335" t="s">
        <v>269</v>
      </c>
      <c r="E20" s="335" t="s">
        <v>270</v>
      </c>
    </row>
    <row r="21" spans="1:6">
      <c r="A21" s="1388" t="s">
        <v>271</v>
      </c>
      <c r="B21" s="336" t="s">
        <v>272</v>
      </c>
      <c r="C21" s="337">
        <v>22</v>
      </c>
      <c r="D21" s="338">
        <v>43</v>
      </c>
      <c r="E21" s="337">
        <v>112</v>
      </c>
    </row>
    <row r="22" spans="1:6">
      <c r="A22" s="1389"/>
      <c r="B22" s="339" t="s">
        <v>273</v>
      </c>
      <c r="C22" s="340">
        <v>50</v>
      </c>
      <c r="D22" s="341">
        <v>59</v>
      </c>
      <c r="E22" s="340">
        <v>59</v>
      </c>
    </row>
    <row r="23" spans="1:6">
      <c r="A23" s="1389"/>
      <c r="B23" s="336" t="s">
        <v>274</v>
      </c>
      <c r="C23" s="337">
        <v>24</v>
      </c>
      <c r="D23" s="338">
        <v>39</v>
      </c>
      <c r="E23" s="337">
        <v>147</v>
      </c>
    </row>
    <row r="24" spans="1:6">
      <c r="A24" s="1389"/>
      <c r="B24" s="339" t="s">
        <v>275</v>
      </c>
      <c r="C24" s="340"/>
      <c r="D24" s="341">
        <v>17</v>
      </c>
      <c r="E24" s="340">
        <v>14</v>
      </c>
    </row>
    <row r="25" spans="1:6">
      <c r="A25" s="1389"/>
      <c r="B25" s="336" t="s">
        <v>276</v>
      </c>
      <c r="C25" s="337">
        <v>13</v>
      </c>
      <c r="D25" s="338">
        <v>43</v>
      </c>
      <c r="E25" s="337">
        <v>90</v>
      </c>
    </row>
    <row r="26" spans="1:6">
      <c r="A26" s="1389"/>
      <c r="B26" s="339" t="s">
        <v>277</v>
      </c>
      <c r="C26" s="340">
        <v>21</v>
      </c>
      <c r="D26" s="341">
        <v>60</v>
      </c>
      <c r="E26" s="340">
        <v>71</v>
      </c>
    </row>
    <row r="27" spans="1:6">
      <c r="A27" s="1389"/>
      <c r="B27" s="336" t="s">
        <v>278</v>
      </c>
      <c r="C27" s="337">
        <v>55</v>
      </c>
      <c r="D27" s="338">
        <v>99</v>
      </c>
      <c r="E27" s="337">
        <v>250</v>
      </c>
    </row>
    <row r="28" spans="1:6">
      <c r="A28" s="1390"/>
      <c r="B28" s="339" t="s">
        <v>279</v>
      </c>
      <c r="C28" s="340">
        <v>185</v>
      </c>
      <c r="D28" s="341">
        <v>360</v>
      </c>
      <c r="E28" s="340">
        <v>743</v>
      </c>
    </row>
    <row r="29" spans="1:6">
      <c r="A29" s="1387" t="s">
        <v>280</v>
      </c>
      <c r="B29" s="336" t="s">
        <v>272</v>
      </c>
      <c r="C29" s="337">
        <v>4</v>
      </c>
      <c r="D29" s="338">
        <v>12</v>
      </c>
      <c r="E29" s="337">
        <v>25</v>
      </c>
    </row>
    <row r="30" spans="1:6">
      <c r="A30" s="1387"/>
      <c r="B30" s="339" t="s">
        <v>273</v>
      </c>
      <c r="C30" s="340">
        <v>20</v>
      </c>
      <c r="D30" s="341">
        <v>36</v>
      </c>
      <c r="E30" s="340">
        <v>32</v>
      </c>
    </row>
    <row r="31" spans="1:6">
      <c r="A31" s="1387"/>
      <c r="B31" s="336" t="s">
        <v>274</v>
      </c>
      <c r="C31" s="337">
        <v>22</v>
      </c>
      <c r="D31" s="338">
        <v>25</v>
      </c>
      <c r="E31" s="337">
        <v>68</v>
      </c>
    </row>
    <row r="32" spans="1:6">
      <c r="A32" s="1387"/>
      <c r="B32" s="339" t="s">
        <v>275</v>
      </c>
      <c r="C32" s="340"/>
      <c r="D32" s="341">
        <v>10</v>
      </c>
      <c r="E32" s="340">
        <v>20</v>
      </c>
    </row>
    <row r="33" spans="1:6">
      <c r="A33" s="1387"/>
      <c r="B33" s="336" t="s">
        <v>276</v>
      </c>
      <c r="C33" s="337">
        <v>26</v>
      </c>
      <c r="D33" s="338">
        <v>25</v>
      </c>
      <c r="E33" s="337">
        <v>40</v>
      </c>
    </row>
    <row r="34" spans="1:6">
      <c r="A34" s="1387"/>
      <c r="B34" s="339" t="s">
        <v>277</v>
      </c>
      <c r="C34" s="340">
        <v>3</v>
      </c>
      <c r="D34" s="341">
        <v>18</v>
      </c>
      <c r="E34" s="340">
        <v>25</v>
      </c>
    </row>
    <row r="35" spans="1:6">
      <c r="A35" s="1387"/>
      <c r="B35" s="336" t="s">
        <v>278</v>
      </c>
      <c r="C35" s="337">
        <v>46</v>
      </c>
      <c r="D35" s="338">
        <v>102</v>
      </c>
      <c r="E35" s="337">
        <v>273</v>
      </c>
    </row>
    <row r="36" spans="1:6">
      <c r="A36" s="1387"/>
      <c r="B36" s="339" t="s">
        <v>281</v>
      </c>
      <c r="C36" s="340">
        <v>121</v>
      </c>
      <c r="D36" s="341">
        <v>228</v>
      </c>
      <c r="E36" s="340">
        <v>483</v>
      </c>
    </row>
    <row r="37" spans="1:6">
      <c r="A37" s="1388" t="s">
        <v>282</v>
      </c>
      <c r="B37" s="336" t="s">
        <v>272</v>
      </c>
      <c r="C37" s="337"/>
      <c r="D37" s="338"/>
      <c r="E37" s="337">
        <v>0</v>
      </c>
    </row>
    <row r="38" spans="1:6">
      <c r="A38" s="1389"/>
      <c r="B38" s="339" t="s">
        <v>273</v>
      </c>
      <c r="C38" s="340">
        <v>67</v>
      </c>
      <c r="D38" s="341">
        <v>66</v>
      </c>
      <c r="E38" s="340">
        <v>75</v>
      </c>
    </row>
    <row r="39" spans="1:6">
      <c r="A39" s="1389"/>
      <c r="B39" s="336" t="s">
        <v>274</v>
      </c>
      <c r="C39" s="337">
        <v>12</v>
      </c>
      <c r="D39" s="338">
        <v>13</v>
      </c>
      <c r="E39" s="337">
        <v>20</v>
      </c>
    </row>
    <row r="40" spans="1:6">
      <c r="A40" s="1389"/>
      <c r="B40" s="339" t="s">
        <v>275</v>
      </c>
      <c r="C40" s="340"/>
      <c r="D40" s="341">
        <v>28</v>
      </c>
      <c r="E40" s="340">
        <v>28</v>
      </c>
    </row>
    <row r="41" spans="1:6">
      <c r="A41" s="1389"/>
      <c r="B41" s="336" t="s">
        <v>276</v>
      </c>
      <c r="C41" s="337">
        <v>11</v>
      </c>
      <c r="D41" s="338">
        <v>13</v>
      </c>
      <c r="E41" s="337">
        <v>8</v>
      </c>
    </row>
    <row r="42" spans="1:6">
      <c r="A42" s="1389"/>
      <c r="B42" s="339" t="s">
        <v>277</v>
      </c>
      <c r="C42" s="340">
        <v>11</v>
      </c>
      <c r="D42" s="341">
        <v>49</v>
      </c>
      <c r="E42" s="340">
        <v>80</v>
      </c>
    </row>
    <row r="43" spans="1:6">
      <c r="A43" s="1389"/>
      <c r="B43" s="336" t="s">
        <v>278</v>
      </c>
      <c r="C43" s="337">
        <v>51</v>
      </c>
      <c r="D43" s="338">
        <v>79</v>
      </c>
      <c r="E43" s="337">
        <v>193</v>
      </c>
    </row>
    <row r="44" spans="1:6">
      <c r="A44" s="1390"/>
      <c r="B44" s="342" t="s">
        <v>283</v>
      </c>
      <c r="C44" s="343">
        <v>152</v>
      </c>
      <c r="D44" s="344">
        <v>248</v>
      </c>
      <c r="E44" s="343">
        <v>404</v>
      </c>
    </row>
    <row r="45" spans="1:6" ht="16.5">
      <c r="B45" s="345"/>
      <c r="C45" s="345"/>
      <c r="D45" s="345"/>
      <c r="E45" s="345"/>
    </row>
    <row r="46" spans="1:6" ht="16.5">
      <c r="B46" s="345"/>
      <c r="C46" s="345"/>
      <c r="D46" s="345"/>
      <c r="E46" s="345"/>
    </row>
    <row r="47" spans="1:6" ht="16.5">
      <c r="A47" s="346" t="s">
        <v>284</v>
      </c>
      <c r="B47" s="347"/>
      <c r="C47" s="348"/>
      <c r="D47" s="348"/>
      <c r="E47" s="349"/>
      <c r="F47" s="350"/>
    </row>
    <row r="48" spans="1:6" ht="16.5">
      <c r="A48" s="351" t="s">
        <v>285</v>
      </c>
      <c r="B48" s="352"/>
      <c r="C48" s="352"/>
      <c r="D48" s="352"/>
      <c r="E48" s="353"/>
      <c r="F48" s="354"/>
    </row>
    <row r="49" spans="1:6" ht="16.5">
      <c r="A49" s="351" t="s">
        <v>286</v>
      </c>
      <c r="B49" s="352"/>
      <c r="C49" s="352"/>
      <c r="D49" s="352"/>
      <c r="E49" s="353"/>
      <c r="F49" s="354"/>
    </row>
    <row r="50" spans="1:6" ht="16.5">
      <c r="A50" s="351" t="s">
        <v>287</v>
      </c>
      <c r="B50" s="352"/>
      <c r="C50" s="352"/>
      <c r="D50" s="352"/>
      <c r="E50" s="353"/>
      <c r="F50" s="354"/>
    </row>
    <row r="51" spans="1:6" ht="16.5">
      <c r="A51" s="351" t="s">
        <v>288</v>
      </c>
      <c r="B51" s="352"/>
      <c r="C51" s="352"/>
      <c r="D51" s="352"/>
      <c r="E51" s="353"/>
      <c r="F51" s="354"/>
    </row>
    <row r="52" spans="1:6" ht="16.5">
      <c r="A52" s="351" t="s">
        <v>289</v>
      </c>
      <c r="B52" s="352"/>
      <c r="C52" s="355"/>
      <c r="D52" s="355"/>
      <c r="E52" s="353"/>
      <c r="F52" s="354"/>
    </row>
    <row r="53" spans="1:6" ht="16.5">
      <c r="A53" s="351" t="s">
        <v>290</v>
      </c>
      <c r="B53" s="352"/>
      <c r="C53" s="352"/>
      <c r="D53" s="352"/>
      <c r="E53" s="353"/>
      <c r="F53" s="354"/>
    </row>
    <row r="54" spans="1:6" ht="16.5">
      <c r="A54" s="351" t="s">
        <v>291</v>
      </c>
      <c r="B54" s="355"/>
      <c r="C54" s="355"/>
      <c r="D54" s="355"/>
      <c r="E54" s="353"/>
      <c r="F54" s="354"/>
    </row>
    <row r="55" spans="1:6" ht="16.5">
      <c r="A55" s="351" t="s">
        <v>726</v>
      </c>
      <c r="B55" s="355"/>
      <c r="C55" s="355"/>
      <c r="D55" s="355"/>
      <c r="E55" s="353"/>
      <c r="F55" s="354"/>
    </row>
    <row r="56" spans="1:6">
      <c r="A56" s="1408" t="s">
        <v>724</v>
      </c>
      <c r="B56" s="357"/>
      <c r="C56" s="357"/>
      <c r="D56" s="357"/>
      <c r="E56" s="357"/>
      <c r="F56" s="358"/>
    </row>
  </sheetData>
  <mergeCells count="13">
    <mergeCell ref="A29:A36"/>
    <mergeCell ref="A37:A44"/>
    <mergeCell ref="A1:G1"/>
    <mergeCell ref="A3:G4"/>
    <mergeCell ref="A19:A20"/>
    <mergeCell ref="B19:B20"/>
    <mergeCell ref="C19:E19"/>
    <mergeCell ref="A21:A28"/>
    <mergeCell ref="A9:A10"/>
    <mergeCell ref="B9:C9"/>
    <mergeCell ref="D9:E9"/>
    <mergeCell ref="F9:F10"/>
    <mergeCell ref="G9:R9"/>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8"/>
  <sheetViews>
    <sheetView showGridLines="0" topLeftCell="A10" zoomScale="80" zoomScaleNormal="80" workbookViewId="0">
      <selection activeCell="A18" sqref="A18"/>
    </sheetView>
  </sheetViews>
  <sheetFormatPr baseColWidth="10" defaultRowHeight="15"/>
  <cols>
    <col min="1" max="1" width="26.28515625" style="334" customWidth="1"/>
    <col min="2" max="2" width="13" style="334" customWidth="1"/>
    <col min="3" max="3" width="12.5703125" style="334" customWidth="1"/>
    <col min="4" max="5" width="11.42578125" style="334"/>
    <col min="6" max="6" width="16.85546875" style="334" customWidth="1"/>
    <col min="7" max="7" width="31.42578125" style="334" customWidth="1"/>
    <col min="8" max="16384" width="11.42578125" style="334"/>
  </cols>
  <sheetData>
    <row r="1" spans="1:11" s="323" customFormat="1" ht="60" customHeight="1">
      <c r="A1" s="1268"/>
      <c r="B1" s="1268"/>
      <c r="C1" s="1268"/>
      <c r="D1" s="1268"/>
      <c r="E1" s="1268"/>
      <c r="F1" s="1268"/>
      <c r="G1" s="1268"/>
    </row>
    <row r="2" spans="1:11" s="323" customFormat="1" ht="8.4499999999999993" customHeight="1">
      <c r="A2" s="324"/>
      <c r="B2" s="324"/>
      <c r="C2" s="324"/>
      <c r="D2" s="324"/>
      <c r="E2" s="324"/>
      <c r="F2" s="324"/>
      <c r="G2" s="324"/>
    </row>
    <row r="3" spans="1:11" s="323" customFormat="1" ht="14.1" customHeight="1">
      <c r="A3" s="1285" t="s">
        <v>615</v>
      </c>
      <c r="B3" s="1285"/>
      <c r="C3" s="1285"/>
      <c r="D3" s="1285"/>
      <c r="E3" s="1285"/>
      <c r="F3" s="1285"/>
      <c r="G3" s="1285"/>
      <c r="H3" s="1285"/>
      <c r="I3" s="1285"/>
      <c r="J3" s="1285"/>
      <c r="K3" s="1285"/>
    </row>
    <row r="4" spans="1:11" s="323" customFormat="1" ht="17.100000000000001" customHeight="1">
      <c r="A4" s="1285"/>
      <c r="B4" s="1285"/>
      <c r="C4" s="1285"/>
      <c r="D4" s="1285"/>
      <c r="E4" s="1285"/>
      <c r="F4" s="1285"/>
      <c r="G4" s="1285"/>
      <c r="H4" s="1285"/>
      <c r="I4" s="1285"/>
      <c r="J4" s="1285"/>
      <c r="K4" s="1285"/>
    </row>
    <row r="5" spans="1:11" s="330" customFormat="1" ht="14.25">
      <c r="A5" s="1396" t="s">
        <v>292</v>
      </c>
      <c r="B5" s="1397"/>
      <c r="C5" s="1397"/>
      <c r="D5" s="1397"/>
      <c r="E5" s="1397"/>
      <c r="F5" s="1397"/>
      <c r="G5" s="1397"/>
      <c r="H5" s="1397"/>
      <c r="I5" s="1397"/>
      <c r="J5" s="1397"/>
      <c r="K5" s="1397"/>
    </row>
    <row r="6" spans="1:11" s="330" customFormat="1" ht="14.25">
      <c r="A6" s="1396" t="s">
        <v>263</v>
      </c>
      <c r="B6" s="1397"/>
      <c r="C6" s="1397"/>
      <c r="D6" s="1397"/>
      <c r="E6" s="1397"/>
      <c r="F6" s="1397"/>
      <c r="G6" s="1397"/>
      <c r="H6" s="1397"/>
      <c r="I6" s="1397"/>
      <c r="J6" s="1397"/>
      <c r="K6" s="1397"/>
    </row>
    <row r="7" spans="1:11" s="330" customFormat="1" ht="14.25">
      <c r="A7" s="1396" t="s">
        <v>264</v>
      </c>
      <c r="B7" s="1397"/>
      <c r="C7" s="1397"/>
      <c r="D7" s="1397"/>
      <c r="E7" s="1397"/>
      <c r="F7" s="1397"/>
      <c r="G7" s="1397"/>
      <c r="H7" s="1397"/>
      <c r="I7" s="1397"/>
      <c r="J7" s="1397"/>
      <c r="K7" s="1397"/>
    </row>
    <row r="9" spans="1:11" ht="33" customHeight="1">
      <c r="A9" s="1287" t="s">
        <v>265</v>
      </c>
      <c r="B9" s="1287" t="s">
        <v>293</v>
      </c>
      <c r="C9" s="1287"/>
      <c r="D9" s="1287" t="s">
        <v>294</v>
      </c>
      <c r="E9" s="1287"/>
      <c r="F9" s="1287" t="s">
        <v>295</v>
      </c>
      <c r="G9" s="1287" t="s">
        <v>296</v>
      </c>
      <c r="H9" s="1287"/>
      <c r="I9" s="1287"/>
      <c r="J9" s="1287"/>
      <c r="K9" s="1287"/>
    </row>
    <row r="10" spans="1:11" ht="36">
      <c r="A10" s="1287"/>
      <c r="B10" s="335" t="s">
        <v>297</v>
      </c>
      <c r="C10" s="335" t="s">
        <v>298</v>
      </c>
      <c r="D10" s="335" t="s">
        <v>297</v>
      </c>
      <c r="E10" s="335" t="s">
        <v>298</v>
      </c>
      <c r="F10" s="1287"/>
      <c r="G10" s="335" t="s">
        <v>299</v>
      </c>
      <c r="H10" s="335" t="s">
        <v>300</v>
      </c>
      <c r="I10" s="335" t="s">
        <v>301</v>
      </c>
      <c r="J10" s="335" t="s">
        <v>302</v>
      </c>
      <c r="K10" s="335" t="s">
        <v>303</v>
      </c>
    </row>
    <row r="11" spans="1:11">
      <c r="A11" s="359" t="s">
        <v>271</v>
      </c>
      <c r="B11" s="359">
        <v>28</v>
      </c>
      <c r="C11" s="360">
        <v>100500</v>
      </c>
      <c r="D11" s="359">
        <v>950</v>
      </c>
      <c r="E11" s="360">
        <v>2993056</v>
      </c>
      <c r="F11" s="359">
        <v>2.9</v>
      </c>
      <c r="G11" s="360">
        <v>15</v>
      </c>
      <c r="H11" s="359">
        <v>3</v>
      </c>
      <c r="I11" s="360">
        <v>5</v>
      </c>
      <c r="J11" s="359">
        <v>5</v>
      </c>
      <c r="K11" s="360">
        <v>922</v>
      </c>
    </row>
    <row r="12" spans="1:11">
      <c r="A12" s="361" t="s">
        <v>280</v>
      </c>
      <c r="B12" s="361">
        <v>16</v>
      </c>
      <c r="C12" s="362">
        <v>80873</v>
      </c>
      <c r="D12" s="361">
        <v>742</v>
      </c>
      <c r="E12" s="362">
        <v>2595946</v>
      </c>
      <c r="F12" s="361">
        <v>2.2000000000000002</v>
      </c>
      <c r="G12" s="362">
        <v>5</v>
      </c>
      <c r="H12" s="361">
        <v>0</v>
      </c>
      <c r="I12" s="362">
        <v>7</v>
      </c>
      <c r="J12" s="361">
        <v>2</v>
      </c>
      <c r="K12" s="362">
        <v>726</v>
      </c>
    </row>
    <row r="13" spans="1:11">
      <c r="A13" s="363" t="s">
        <v>282</v>
      </c>
      <c r="B13" s="363">
        <v>14</v>
      </c>
      <c r="C13" s="364">
        <v>41202</v>
      </c>
      <c r="D13" s="363">
        <v>553</v>
      </c>
      <c r="E13" s="364">
        <v>2114435</v>
      </c>
      <c r="F13" s="363">
        <v>2.5</v>
      </c>
      <c r="G13" s="364">
        <v>1</v>
      </c>
      <c r="H13" s="363">
        <v>1</v>
      </c>
      <c r="I13" s="364">
        <v>7</v>
      </c>
      <c r="J13" s="363">
        <v>0</v>
      </c>
      <c r="K13" s="364">
        <v>539</v>
      </c>
    </row>
    <row r="14" spans="1:11">
      <c r="A14" s="365"/>
      <c r="B14" s="366"/>
      <c r="C14" s="366"/>
      <c r="D14" s="366"/>
      <c r="E14" s="366"/>
      <c r="F14" s="366"/>
      <c r="G14" s="366"/>
      <c r="H14" s="366"/>
      <c r="I14" s="366"/>
      <c r="J14" s="366"/>
      <c r="K14" s="366"/>
    </row>
    <row r="15" spans="1:11">
      <c r="B15" s="366"/>
      <c r="C15" s="366"/>
      <c r="D15" s="366"/>
      <c r="E15" s="366"/>
      <c r="F15" s="366"/>
      <c r="G15" s="366"/>
      <c r="H15" s="366"/>
      <c r="I15" s="366"/>
      <c r="J15" s="366"/>
      <c r="K15" s="366"/>
    </row>
    <row r="16" spans="1:11">
      <c r="A16" s="367" t="s">
        <v>304</v>
      </c>
      <c r="B16" s="368"/>
      <c r="C16" s="368"/>
      <c r="D16" s="369"/>
      <c r="E16" s="366"/>
      <c r="F16" s="366"/>
      <c r="G16" s="366"/>
      <c r="H16" s="366"/>
      <c r="I16" s="366"/>
      <c r="J16" s="366"/>
      <c r="K16" s="366"/>
    </row>
    <row r="17" spans="1:11">
      <c r="A17" s="1409" t="s">
        <v>305</v>
      </c>
      <c r="B17" s="1410"/>
      <c r="C17" s="1410"/>
      <c r="D17" s="1411"/>
      <c r="E17" s="366"/>
      <c r="F17" s="366"/>
      <c r="G17" s="366"/>
      <c r="H17" s="366"/>
      <c r="I17" s="366"/>
      <c r="J17" s="366"/>
      <c r="K17" s="366"/>
    </row>
    <row r="18" spans="1:11">
      <c r="A18" s="1412" t="s">
        <v>724</v>
      </c>
      <c r="B18" s="370"/>
      <c r="C18" s="370"/>
      <c r="D18" s="371"/>
      <c r="E18" s="366"/>
      <c r="F18" s="366"/>
      <c r="G18" s="366"/>
      <c r="H18" s="366"/>
      <c r="I18" s="366"/>
      <c r="J18" s="366"/>
      <c r="K18" s="366"/>
    </row>
  </sheetData>
  <mergeCells count="10">
    <mergeCell ref="A9:A10"/>
    <mergeCell ref="B9:C9"/>
    <mergeCell ref="D9:E9"/>
    <mergeCell ref="F9:F10"/>
    <mergeCell ref="G9:K9"/>
    <mergeCell ref="A1:G1"/>
    <mergeCell ref="A3:K4"/>
    <mergeCell ref="A5:K5"/>
    <mergeCell ref="A6:K6"/>
    <mergeCell ref="A7:K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4"/>
  <sheetViews>
    <sheetView topLeftCell="A25" zoomScale="90" zoomScaleNormal="90" workbookViewId="0">
      <selection activeCell="E11" sqref="E11"/>
    </sheetView>
  </sheetViews>
  <sheetFormatPr baseColWidth="10" defaultRowHeight="14.25"/>
  <cols>
    <col min="1" max="1" width="41.28515625" style="1" customWidth="1"/>
    <col min="2" max="2" width="7" style="1" customWidth="1"/>
    <col min="3" max="3" width="6.5703125" style="1" customWidth="1"/>
    <col min="4" max="4" width="7.28515625" style="1" customWidth="1"/>
    <col min="5" max="5" width="7.7109375" style="1" customWidth="1"/>
    <col min="6" max="6" width="6.7109375" style="1" customWidth="1"/>
    <col min="7" max="7" width="7.42578125" style="1" customWidth="1"/>
    <col min="8" max="8" width="7" style="1" customWidth="1"/>
    <col min="9" max="9" width="6.85546875" style="1" customWidth="1"/>
    <col min="10" max="10" width="6.7109375" style="1" customWidth="1"/>
    <col min="11" max="11" width="6.5703125" style="1" customWidth="1"/>
    <col min="12" max="12" width="7.5703125" style="1" customWidth="1"/>
    <col min="13" max="14" width="6.7109375" style="1" customWidth="1"/>
    <col min="15" max="15" width="7" style="1" customWidth="1"/>
    <col min="16" max="16" width="7.85546875" style="1" customWidth="1"/>
    <col min="17" max="16384" width="11.42578125" style="1"/>
  </cols>
  <sheetData>
    <row r="1" spans="1:16" s="6" customFormat="1" ht="60" customHeight="1">
      <c r="A1" s="1041"/>
      <c r="B1" s="1041"/>
      <c r="C1" s="1041"/>
      <c r="D1" s="1041"/>
      <c r="E1" s="1041"/>
      <c r="F1" s="1041"/>
      <c r="G1" s="1041"/>
      <c r="H1" s="1041"/>
      <c r="I1" s="1041"/>
      <c r="J1" s="1041"/>
      <c r="K1" s="1041"/>
      <c r="L1" s="1041"/>
      <c r="M1" s="1041"/>
      <c r="N1" s="1041"/>
      <c r="O1" s="1041"/>
    </row>
    <row r="2" spans="1:16" s="6" customFormat="1" ht="8.4499999999999993" customHeight="1">
      <c r="A2" s="749"/>
      <c r="B2" s="749"/>
      <c r="C2" s="749"/>
      <c r="D2" s="749"/>
      <c r="E2" s="749"/>
      <c r="F2" s="749"/>
      <c r="G2" s="749"/>
    </row>
    <row r="3" spans="1:16" s="6" customFormat="1" ht="14.1" customHeight="1">
      <c r="A3" s="1042" t="s">
        <v>115</v>
      </c>
      <c r="B3" s="1042"/>
      <c r="C3" s="1042"/>
      <c r="D3" s="1042"/>
      <c r="E3" s="1042"/>
      <c r="F3" s="1042"/>
      <c r="G3" s="1042"/>
      <c r="H3" s="1042"/>
      <c r="I3" s="1042"/>
      <c r="J3" s="1042"/>
      <c r="K3" s="1042"/>
      <c r="L3" s="1042"/>
      <c r="M3" s="1042"/>
      <c r="N3" s="1042"/>
      <c r="O3" s="1042"/>
      <c r="P3" s="1042"/>
    </row>
    <row r="4" spans="1:16" s="6" customFormat="1" ht="17.100000000000001" customHeight="1">
      <c r="A4" s="1042"/>
      <c r="B4" s="1042"/>
      <c r="C4" s="1042"/>
      <c r="D4" s="1042"/>
      <c r="E4" s="1042"/>
      <c r="F4" s="1042"/>
      <c r="G4" s="1042"/>
      <c r="H4" s="1042"/>
      <c r="I4" s="1042"/>
      <c r="J4" s="1042"/>
      <c r="K4" s="1042"/>
      <c r="L4" s="1042"/>
      <c r="M4" s="1042"/>
      <c r="N4" s="1042"/>
      <c r="O4" s="1042"/>
      <c r="P4" s="1042"/>
    </row>
    <row r="5" spans="1:16" s="6" customFormat="1" ht="12">
      <c r="A5" s="7"/>
      <c r="B5" s="7"/>
      <c r="C5" s="7"/>
      <c r="D5" s="7"/>
      <c r="E5" s="7"/>
      <c r="F5" s="7"/>
      <c r="G5" s="7"/>
    </row>
    <row r="6" spans="1:16" s="6" customFormat="1" ht="12.75" customHeight="1">
      <c r="A6" s="1033" t="s">
        <v>707</v>
      </c>
      <c r="B6" s="1034"/>
      <c r="C6" s="1034"/>
      <c r="D6" s="1034"/>
      <c r="E6" s="1034"/>
      <c r="F6" s="1034"/>
      <c r="G6" s="1034"/>
      <c r="H6" s="1034"/>
      <c r="I6" s="1034"/>
      <c r="J6" s="1034"/>
      <c r="K6" s="1034"/>
      <c r="L6" s="1034"/>
      <c r="M6" s="1034"/>
      <c r="N6" s="1034"/>
      <c r="O6" s="1034"/>
      <c r="P6" s="1035"/>
    </row>
    <row r="7" spans="1:16" s="6" customFormat="1" ht="12.75" customHeight="1">
      <c r="A7" s="57" t="s">
        <v>153</v>
      </c>
      <c r="B7" s="58"/>
      <c r="C7" s="58"/>
      <c r="D7" s="58"/>
      <c r="E7" s="58"/>
      <c r="F7" s="58"/>
      <c r="G7" s="58"/>
      <c r="H7" s="58"/>
      <c r="I7" s="58"/>
      <c r="J7" s="58"/>
      <c r="K7" s="58"/>
      <c r="L7" s="58"/>
      <c r="M7" s="58"/>
      <c r="N7" s="58"/>
      <c r="O7" s="58"/>
      <c r="P7" s="59"/>
    </row>
    <row r="8" spans="1:16" s="6" customFormat="1" ht="12.75" customHeight="1">
      <c r="A8" s="55"/>
      <c r="B8" s="56"/>
      <c r="C8" s="56"/>
      <c r="D8" s="56"/>
      <c r="E8" s="56"/>
      <c r="F8" s="56"/>
      <c r="G8" s="56"/>
      <c r="H8" s="56"/>
      <c r="I8" s="56"/>
      <c r="J8" s="56"/>
      <c r="K8" s="56"/>
      <c r="L8" s="56"/>
      <c r="M8" s="56"/>
      <c r="N8" s="56"/>
      <c r="O8" s="56"/>
      <c r="P8" s="56"/>
    </row>
    <row r="9" spans="1:16" s="6" customFormat="1" ht="12.75" customHeight="1">
      <c r="A9" s="2"/>
      <c r="B9" s="1036"/>
      <c r="C9" s="1036"/>
      <c r="D9" s="1036"/>
      <c r="E9" s="1036"/>
      <c r="F9" s="1036"/>
      <c r="G9" s="1036"/>
      <c r="H9" s="1036"/>
      <c r="I9" s="1036"/>
      <c r="J9" s="1036"/>
      <c r="K9" s="1036"/>
      <c r="L9" s="1036"/>
      <c r="M9" s="1036"/>
      <c r="N9" s="1036"/>
      <c r="O9" s="1036"/>
      <c r="P9" s="1043"/>
    </row>
    <row r="10" spans="1:16" s="6" customFormat="1">
      <c r="A10" s="3" t="s">
        <v>11</v>
      </c>
      <c r="B10" s="18">
        <v>2005</v>
      </c>
      <c r="C10" s="18">
        <v>2006</v>
      </c>
      <c r="D10" s="18">
        <v>2007</v>
      </c>
      <c r="E10" s="18">
        <v>2008</v>
      </c>
      <c r="F10" s="18">
        <v>2009</v>
      </c>
      <c r="G10" s="18">
        <v>2010</v>
      </c>
      <c r="H10" s="18">
        <v>2011</v>
      </c>
      <c r="I10" s="18">
        <v>2012</v>
      </c>
      <c r="J10" s="18">
        <v>2013</v>
      </c>
      <c r="K10" s="18">
        <v>2014</v>
      </c>
      <c r="L10" s="18">
        <v>2015</v>
      </c>
      <c r="M10" s="18">
        <v>2016</v>
      </c>
      <c r="N10" s="18">
        <v>2017</v>
      </c>
      <c r="O10" s="18">
        <v>2018</v>
      </c>
      <c r="P10" s="12" t="s">
        <v>152</v>
      </c>
    </row>
    <row r="11" spans="1:16" s="6" customFormat="1" ht="12">
      <c r="A11" s="4" t="s">
        <v>2</v>
      </c>
      <c r="B11" s="24">
        <v>116</v>
      </c>
      <c r="C11" s="24">
        <v>104</v>
      </c>
      <c r="D11" s="24">
        <v>97</v>
      </c>
      <c r="E11" s="24">
        <v>91</v>
      </c>
      <c r="F11" s="24">
        <v>91</v>
      </c>
      <c r="G11" s="24">
        <v>89</v>
      </c>
      <c r="H11" s="24">
        <v>76</v>
      </c>
      <c r="I11" s="24">
        <v>71</v>
      </c>
      <c r="J11" s="24">
        <v>75</v>
      </c>
      <c r="K11" s="24">
        <v>71</v>
      </c>
      <c r="L11" s="24">
        <v>73</v>
      </c>
      <c r="M11" s="24">
        <v>68</v>
      </c>
      <c r="N11" s="24">
        <v>67</v>
      </c>
      <c r="O11" s="24">
        <v>71</v>
      </c>
      <c r="P11" s="23">
        <v>73</v>
      </c>
    </row>
    <row r="12" spans="1:16" s="6" customFormat="1" ht="12">
      <c r="A12" s="5" t="s">
        <v>3</v>
      </c>
      <c r="B12" s="15">
        <v>14</v>
      </c>
      <c r="C12" s="15">
        <v>14</v>
      </c>
      <c r="D12" s="15">
        <v>11</v>
      </c>
      <c r="E12" s="15">
        <v>11</v>
      </c>
      <c r="F12" s="15">
        <v>11</v>
      </c>
      <c r="G12" s="15">
        <v>11</v>
      </c>
      <c r="H12" s="15">
        <v>12</v>
      </c>
      <c r="I12" s="15">
        <v>11</v>
      </c>
      <c r="J12" s="15">
        <v>10</v>
      </c>
      <c r="K12" s="15">
        <v>9</v>
      </c>
      <c r="L12" s="15">
        <v>10</v>
      </c>
      <c r="M12" s="15">
        <v>10</v>
      </c>
      <c r="N12" s="15">
        <v>10</v>
      </c>
      <c r="O12" s="15">
        <v>9</v>
      </c>
      <c r="P12" s="13">
        <v>8</v>
      </c>
    </row>
    <row r="13" spans="1:16" s="6" customFormat="1" ht="12">
      <c r="A13" s="11" t="s">
        <v>4</v>
      </c>
      <c r="B13" s="17">
        <v>8</v>
      </c>
      <c r="C13" s="17">
        <v>8</v>
      </c>
      <c r="D13" s="17">
        <v>7</v>
      </c>
      <c r="E13" s="17">
        <v>8</v>
      </c>
      <c r="F13" s="17">
        <v>8</v>
      </c>
      <c r="G13" s="17">
        <v>7</v>
      </c>
      <c r="H13" s="17">
        <v>7</v>
      </c>
      <c r="I13" s="17">
        <v>7</v>
      </c>
      <c r="J13" s="17">
        <v>7</v>
      </c>
      <c r="K13" s="17">
        <v>6</v>
      </c>
      <c r="L13" s="17">
        <v>5</v>
      </c>
      <c r="M13" s="17">
        <v>5</v>
      </c>
      <c r="N13" s="17">
        <v>6</v>
      </c>
      <c r="O13" s="17">
        <v>6</v>
      </c>
      <c r="P13" s="14">
        <v>6</v>
      </c>
    </row>
    <row r="14" spans="1:16" s="9" customFormat="1" ht="12">
      <c r="A14" s="8"/>
      <c r="B14" s="8"/>
      <c r="C14" s="8"/>
      <c r="D14" s="8"/>
      <c r="E14" s="8"/>
      <c r="F14" s="8"/>
      <c r="G14" s="8"/>
    </row>
    <row r="15" spans="1:16" s="9" customFormat="1" ht="12">
      <c r="A15" s="1033" t="s">
        <v>661</v>
      </c>
      <c r="B15" s="1034"/>
      <c r="C15" s="1034"/>
      <c r="D15" s="1034"/>
      <c r="E15" s="1034"/>
      <c r="F15" s="1034"/>
      <c r="G15" s="1034"/>
      <c r="H15" s="1034"/>
      <c r="I15" s="1034"/>
      <c r="J15" s="1034"/>
      <c r="K15" s="1034"/>
      <c r="L15" s="1034"/>
      <c r="M15" s="1034"/>
      <c r="N15" s="1034"/>
      <c r="O15" s="1034"/>
      <c r="P15" s="1035"/>
    </row>
    <row r="16" spans="1:16" s="9" customFormat="1">
      <c r="A16" s="57" t="s">
        <v>153</v>
      </c>
      <c r="B16" s="58"/>
      <c r="C16" s="58"/>
      <c r="D16" s="58"/>
      <c r="E16" s="58"/>
      <c r="F16" s="58"/>
      <c r="G16" s="58"/>
      <c r="H16" s="58"/>
      <c r="I16" s="58"/>
      <c r="J16" s="58"/>
      <c r="K16" s="58"/>
      <c r="L16" s="58"/>
      <c r="M16" s="58"/>
      <c r="N16" s="58"/>
      <c r="O16" s="58"/>
      <c r="P16" s="59"/>
    </row>
    <row r="17" spans="1:18" s="9" customFormat="1" ht="12">
      <c r="A17" s="55"/>
      <c r="B17" s="56"/>
      <c r="C17" s="56"/>
      <c r="D17" s="56"/>
      <c r="E17" s="56"/>
      <c r="F17" s="56"/>
      <c r="G17" s="56"/>
      <c r="H17" s="56"/>
      <c r="I17" s="56"/>
      <c r="J17" s="56"/>
      <c r="K17" s="56"/>
      <c r="L17" s="56"/>
      <c r="M17" s="56"/>
      <c r="N17" s="56"/>
      <c r="O17" s="56"/>
      <c r="P17" s="56"/>
    </row>
    <row r="18" spans="1:18" s="9" customFormat="1" ht="12">
      <c r="A18" s="2"/>
      <c r="B18" s="1036"/>
      <c r="C18" s="1036"/>
      <c r="D18" s="1036"/>
      <c r="E18" s="1036"/>
      <c r="F18" s="1036"/>
      <c r="G18" s="1036"/>
      <c r="H18" s="1036"/>
      <c r="I18" s="1036"/>
      <c r="J18" s="1036"/>
      <c r="K18" s="1036"/>
      <c r="L18" s="1036"/>
      <c r="M18" s="1036"/>
      <c r="N18" s="1036"/>
      <c r="O18" s="1036"/>
      <c r="P18" s="1043"/>
    </row>
    <row r="19" spans="1:18" s="9" customFormat="1">
      <c r="A19" s="3" t="s">
        <v>11</v>
      </c>
      <c r="B19" s="18">
        <v>2005</v>
      </c>
      <c r="C19" s="18">
        <v>2006</v>
      </c>
      <c r="D19" s="18">
        <v>2007</v>
      </c>
      <c r="E19" s="18">
        <v>2008</v>
      </c>
      <c r="F19" s="18">
        <v>2009</v>
      </c>
      <c r="G19" s="18">
        <v>2010</v>
      </c>
      <c r="H19" s="18">
        <v>2011</v>
      </c>
      <c r="I19" s="18">
        <v>2012</v>
      </c>
      <c r="J19" s="18">
        <v>2013</v>
      </c>
      <c r="K19" s="18">
        <v>2014</v>
      </c>
      <c r="L19" s="18">
        <v>2015</v>
      </c>
      <c r="M19" s="18">
        <v>2016</v>
      </c>
      <c r="N19" s="18">
        <v>2017</v>
      </c>
      <c r="O19" s="18">
        <v>2018</v>
      </c>
      <c r="P19" s="12" t="s">
        <v>152</v>
      </c>
    </row>
    <row r="20" spans="1:18" s="9" customFormat="1" ht="12">
      <c r="A20" s="4" t="s">
        <v>2</v>
      </c>
      <c r="B20" s="75">
        <v>0.85543199315654406</v>
      </c>
      <c r="C20" s="75">
        <v>0.94909404659188956</v>
      </c>
      <c r="D20" s="75">
        <v>1.0162601626016259</v>
      </c>
      <c r="E20" s="75">
        <v>1.0853622763273687</v>
      </c>
      <c r="F20" s="75">
        <v>1.0824436536180309</v>
      </c>
      <c r="G20" s="75">
        <v>1.1097780443911218</v>
      </c>
      <c r="H20" s="75">
        <v>1.3042159538974827</v>
      </c>
      <c r="I20" s="75">
        <v>1.3829133374308542</v>
      </c>
      <c r="J20" s="75">
        <v>1.3210445468509986</v>
      </c>
      <c r="K20" s="75">
        <v>1.3843521543008244</v>
      </c>
      <c r="L20" s="75">
        <v>1.3560391043834754</v>
      </c>
      <c r="M20" s="75">
        <v>1.4522821576763485</v>
      </c>
      <c r="N20" s="75">
        <v>1.477992528828975</v>
      </c>
      <c r="O20" s="75">
        <v>1.3967841481240866</v>
      </c>
      <c r="P20" s="76">
        <v>1.3506835776643058</v>
      </c>
    </row>
    <row r="21" spans="1:18" s="9" customFormat="1" ht="12.75">
      <c r="A21" s="5" t="s">
        <v>3</v>
      </c>
      <c r="B21" s="77">
        <v>6.7009105766985755</v>
      </c>
      <c r="C21" s="77">
        <v>6.6423043852106627</v>
      </c>
      <c r="D21" s="77">
        <v>7.5489067894131177</v>
      </c>
      <c r="E21" s="77">
        <v>8.3037021543610123</v>
      </c>
      <c r="F21" s="77">
        <v>7.4435836982148871</v>
      </c>
      <c r="G21" s="77">
        <v>8.0625956795373366</v>
      </c>
      <c r="H21" s="77">
        <v>7.8752107925801003</v>
      </c>
      <c r="I21" s="77">
        <v>8.1257982120051082</v>
      </c>
      <c r="J21" s="77">
        <v>8.9135108318174296</v>
      </c>
      <c r="K21" s="77">
        <v>9.3863471314451701</v>
      </c>
      <c r="L21" s="77">
        <v>9.0131441685791778</v>
      </c>
      <c r="M21" s="77">
        <v>8.8768115942028984</v>
      </c>
      <c r="N21" s="77">
        <v>8.9764513872697602</v>
      </c>
      <c r="O21" s="77">
        <v>9.7590073968026729</v>
      </c>
      <c r="P21" s="78">
        <v>11.025912215758858</v>
      </c>
      <c r="R21" s="755"/>
    </row>
    <row r="22" spans="1:18" s="9" customFormat="1" ht="12.75">
      <c r="A22" s="11" t="s">
        <v>4</v>
      </c>
      <c r="B22" s="79">
        <v>11.66393293238564</v>
      </c>
      <c r="C22" s="79">
        <v>11.332941867293012</v>
      </c>
      <c r="D22" s="79">
        <v>12.5</v>
      </c>
      <c r="E22" s="79">
        <v>11.417950079660116</v>
      </c>
      <c r="F22" s="79">
        <v>10.9717868338558</v>
      </c>
      <c r="G22" s="79">
        <v>12.238805970149254</v>
      </c>
      <c r="H22" s="79">
        <v>12.880833011955264</v>
      </c>
      <c r="I22" s="79">
        <v>12.706573632023504</v>
      </c>
      <c r="J22" s="79">
        <v>13.08211873444721</v>
      </c>
      <c r="K22" s="79">
        <v>13.525665043087297</v>
      </c>
      <c r="L22" s="79">
        <v>15.240863787375417</v>
      </c>
      <c r="M22" s="79">
        <v>15.766423357664234</v>
      </c>
      <c r="N22" s="79">
        <v>14.899713467048711</v>
      </c>
      <c r="O22" s="79">
        <v>13.896218117854001</v>
      </c>
      <c r="P22" s="80">
        <v>13.663282571912013</v>
      </c>
      <c r="R22" s="755"/>
    </row>
    <row r="23" spans="1:18" s="9" customFormat="1" ht="12.75">
      <c r="A23" s="8"/>
      <c r="B23" s="8"/>
      <c r="C23" s="8"/>
      <c r="D23" s="8"/>
      <c r="E23" s="8"/>
      <c r="F23" s="8"/>
      <c r="G23" s="8"/>
      <c r="R23" s="755"/>
    </row>
    <row r="24" spans="1:18" s="9" customFormat="1" ht="12.75">
      <c r="A24" s="1033" t="s">
        <v>662</v>
      </c>
      <c r="B24" s="1034"/>
      <c r="C24" s="1034"/>
      <c r="D24" s="1034"/>
      <c r="E24" s="1034"/>
      <c r="F24" s="1034"/>
      <c r="G24" s="1034"/>
      <c r="H24" s="1034"/>
      <c r="I24" s="1034"/>
      <c r="J24" s="1034"/>
      <c r="K24" s="1034"/>
      <c r="L24" s="1034"/>
      <c r="M24" s="1034"/>
      <c r="N24" s="1034"/>
      <c r="O24" s="1034"/>
      <c r="P24" s="1035"/>
      <c r="R24" s="755"/>
    </row>
    <row r="25" spans="1:18" s="9" customFormat="1">
      <c r="A25" s="57" t="s">
        <v>153</v>
      </c>
      <c r="B25" s="58"/>
      <c r="C25" s="58"/>
      <c r="D25" s="58"/>
      <c r="E25" s="58"/>
      <c r="F25" s="58"/>
      <c r="G25" s="58"/>
      <c r="H25" s="58"/>
      <c r="I25" s="58"/>
      <c r="J25" s="58"/>
      <c r="K25" s="58"/>
      <c r="L25" s="58"/>
      <c r="M25" s="58"/>
      <c r="N25" s="58"/>
      <c r="O25" s="58"/>
      <c r="P25" s="59"/>
      <c r="R25" s="755"/>
    </row>
    <row r="26" spans="1:18" s="9" customFormat="1" ht="12.75">
      <c r="A26" s="55"/>
      <c r="B26" s="56"/>
      <c r="C26" s="56"/>
      <c r="D26" s="56"/>
      <c r="E26" s="56"/>
      <c r="F26" s="56"/>
      <c r="G26" s="56"/>
      <c r="H26" s="56"/>
      <c r="I26" s="56"/>
      <c r="J26" s="56"/>
      <c r="K26" s="56"/>
      <c r="L26" s="56"/>
      <c r="M26" s="56"/>
      <c r="N26" s="56"/>
      <c r="O26" s="56"/>
      <c r="P26" s="56"/>
      <c r="R26" s="755"/>
    </row>
    <row r="27" spans="1:18" s="9" customFormat="1" ht="12.75" customHeight="1">
      <c r="A27" s="2"/>
      <c r="B27" s="1036"/>
      <c r="C27" s="1036"/>
      <c r="D27" s="1036"/>
      <c r="E27" s="1036"/>
      <c r="F27" s="1036"/>
      <c r="G27" s="1036"/>
      <c r="H27" s="1036"/>
      <c r="I27" s="1036"/>
      <c r="J27" s="1036"/>
      <c r="K27" s="1036"/>
      <c r="L27" s="1036"/>
      <c r="M27" s="1036"/>
      <c r="N27" s="1036"/>
      <c r="O27" s="1036"/>
      <c r="P27" s="65"/>
      <c r="R27" s="755"/>
    </row>
    <row r="28" spans="1:18" s="9" customFormat="1">
      <c r="A28" s="3" t="s">
        <v>11</v>
      </c>
      <c r="B28" s="18">
        <v>2005</v>
      </c>
      <c r="C28" s="18">
        <v>2006</v>
      </c>
      <c r="D28" s="18">
        <v>2007</v>
      </c>
      <c r="E28" s="18">
        <v>2008</v>
      </c>
      <c r="F28" s="18">
        <v>2009</v>
      </c>
      <c r="G28" s="18">
        <v>2010</v>
      </c>
      <c r="H28" s="18">
        <v>2011</v>
      </c>
      <c r="I28" s="18">
        <v>2012</v>
      </c>
      <c r="J28" s="18">
        <v>2013</v>
      </c>
      <c r="K28" s="18">
        <v>2014</v>
      </c>
      <c r="L28" s="18">
        <v>2015</v>
      </c>
      <c r="M28" s="18">
        <v>2016</v>
      </c>
      <c r="N28" s="18">
        <v>2017</v>
      </c>
      <c r="O28" s="18">
        <v>2018</v>
      </c>
      <c r="P28" s="12" t="s">
        <v>152</v>
      </c>
      <c r="R28" s="755"/>
    </row>
    <row r="29" spans="1:18" s="9" customFormat="1" ht="12.75">
      <c r="A29" s="4" t="s">
        <v>2</v>
      </c>
      <c r="B29" s="81">
        <v>-0.85543199315654406</v>
      </c>
      <c r="C29" s="82">
        <v>-0.94909404659188956</v>
      </c>
      <c r="D29" s="82">
        <v>-1.0162601626016259</v>
      </c>
      <c r="E29" s="82">
        <v>-1.0853622763273687</v>
      </c>
      <c r="F29" s="82">
        <v>-1.1269276393831553</v>
      </c>
      <c r="G29" s="82">
        <v>-1.1097780443911218</v>
      </c>
      <c r="H29" s="82">
        <v>-1.3042159538974827</v>
      </c>
      <c r="I29" s="82">
        <v>-1.3829133374308542</v>
      </c>
      <c r="J29" s="82">
        <v>9.348706762231225E-2</v>
      </c>
      <c r="K29" s="82">
        <v>-1.3075965130759652</v>
      </c>
      <c r="L29" s="82">
        <v>-1.3564668769716088</v>
      </c>
      <c r="M29" s="82">
        <v>-1.5829868883914295</v>
      </c>
      <c r="N29" s="82">
        <v>-1.4459788789601948</v>
      </c>
      <c r="O29" s="82">
        <v>8.2426640290141781E-2</v>
      </c>
      <c r="P29" s="85">
        <v>-1.3506835776643058</v>
      </c>
      <c r="R29" s="755"/>
    </row>
    <row r="30" spans="1:18" s="9" customFormat="1" ht="12.75">
      <c r="A30" s="5" t="s">
        <v>3</v>
      </c>
      <c r="B30" s="87">
        <v>-4.5845272206303722</v>
      </c>
      <c r="C30" s="88">
        <v>8.6836836836836842</v>
      </c>
      <c r="D30" s="88">
        <v>-13.746258346764909</v>
      </c>
      <c r="E30" s="88">
        <v>17.031500266951415</v>
      </c>
      <c r="F30" s="88">
        <v>8.0520072992700733</v>
      </c>
      <c r="G30" s="88">
        <v>14.10175216381676</v>
      </c>
      <c r="H30" s="88">
        <v>1.0730804810360608</v>
      </c>
      <c r="I30" s="88">
        <v>4.8325096101043377</v>
      </c>
      <c r="J30" s="88">
        <v>-3.823991618648507</v>
      </c>
      <c r="K30" s="88">
        <v>-13.59840232389252</v>
      </c>
      <c r="L30" s="88">
        <v>-8.363101491910065</v>
      </c>
      <c r="M30" s="88">
        <v>-7.7275854161889477</v>
      </c>
      <c r="N30" s="88">
        <v>-3.180914512922465</v>
      </c>
      <c r="O30" s="88">
        <v>-2.9260780287474333</v>
      </c>
      <c r="P30" s="28">
        <v>-16.367001586462191</v>
      </c>
      <c r="R30" s="755"/>
    </row>
    <row r="31" spans="1:18" s="9" customFormat="1" ht="12.75">
      <c r="A31" s="11" t="s">
        <v>4</v>
      </c>
      <c r="B31" s="83">
        <v>-1.5572105619498984</v>
      </c>
      <c r="C31" s="84">
        <v>3.8514442916093539</v>
      </c>
      <c r="D31" s="84">
        <v>-10.066225165562914</v>
      </c>
      <c r="E31" s="84">
        <v>22.827687776141385</v>
      </c>
      <c r="F31" s="84">
        <v>19.18465227817746</v>
      </c>
      <c r="G31" s="84">
        <v>3.5211267605633805</v>
      </c>
      <c r="H31" s="84">
        <v>9.7667638483965007</v>
      </c>
      <c r="I31" s="84">
        <v>5.2235502434705623</v>
      </c>
      <c r="J31" s="84">
        <v>2.860748843079512</v>
      </c>
      <c r="K31" s="84">
        <v>-5.6032719836400817</v>
      </c>
      <c r="L31" s="84">
        <v>-13.258232235701906</v>
      </c>
      <c r="M31" s="84">
        <v>-16.833166833166832</v>
      </c>
      <c r="N31" s="84">
        <v>7.0270270270270272</v>
      </c>
      <c r="O31" s="84">
        <v>9.8765432098765427</v>
      </c>
      <c r="P31" s="86">
        <v>4.2390194075587333</v>
      </c>
      <c r="R31" s="755"/>
    </row>
    <row r="32" spans="1:18" s="9" customFormat="1" ht="8.25" customHeight="1">
      <c r="A32" s="26"/>
      <c r="B32" s="20"/>
      <c r="C32" s="20"/>
      <c r="D32" s="20"/>
      <c r="E32" s="20"/>
      <c r="F32" s="20"/>
      <c r="G32" s="20"/>
      <c r="H32" s="20"/>
      <c r="I32" s="20"/>
      <c r="J32" s="20"/>
      <c r="K32" s="20"/>
      <c r="L32" s="20"/>
      <c r="M32" s="20"/>
      <c r="N32" s="20"/>
      <c r="O32" s="20"/>
      <c r="P32" s="20"/>
      <c r="R32" s="755"/>
    </row>
    <row r="33" spans="1:18" s="9" customFormat="1" ht="12.75">
      <c r="A33" s="8"/>
      <c r="B33" s="8"/>
      <c r="C33" s="8"/>
      <c r="D33" s="8"/>
      <c r="E33" s="8"/>
      <c r="F33" s="8"/>
      <c r="G33" s="8"/>
      <c r="R33" s="755"/>
    </row>
    <row r="34" spans="1:18" s="10" customFormat="1" ht="17.100000000000001" customHeight="1">
      <c r="A34" s="1037" t="s">
        <v>161</v>
      </c>
      <c r="B34" s="1038"/>
      <c r="C34" s="1038"/>
      <c r="D34" s="1038"/>
      <c r="E34" s="1038"/>
      <c r="F34" s="1038"/>
      <c r="G34" s="1038"/>
      <c r="H34" s="25"/>
      <c r="I34" s="25"/>
      <c r="J34" s="25"/>
      <c r="K34" s="25"/>
      <c r="L34" s="25"/>
      <c r="M34" s="25"/>
      <c r="N34" s="25"/>
      <c r="O34" s="25"/>
      <c r="P34" s="19"/>
    </row>
    <row r="35" spans="1:18" s="10" customFormat="1" ht="14.25" customHeight="1">
      <c r="A35" s="112" t="s">
        <v>160</v>
      </c>
      <c r="B35" s="753"/>
      <c r="C35" s="753"/>
      <c r="D35" s="753"/>
      <c r="E35" s="753"/>
      <c r="F35" s="753"/>
      <c r="G35" s="753"/>
      <c r="P35" s="54"/>
    </row>
    <row r="36" spans="1:18" s="10" customFormat="1" ht="17.100000000000001" customHeight="1">
      <c r="A36" s="1039" t="s">
        <v>154</v>
      </c>
      <c r="B36" s="1040"/>
      <c r="C36" s="1040"/>
      <c r="D36" s="1040"/>
      <c r="E36" s="1040"/>
      <c r="F36" s="1040"/>
      <c r="G36" s="1040"/>
      <c r="H36" s="16"/>
      <c r="I36" s="16"/>
      <c r="J36" s="16"/>
      <c r="K36" s="16"/>
      <c r="L36" s="16"/>
      <c r="M36" s="16"/>
      <c r="N36" s="16"/>
      <c r="O36" s="16"/>
      <c r="P36" s="22"/>
    </row>
    <row r="37" spans="1:18" ht="11.25" customHeight="1">
      <c r="O37" s="66"/>
    </row>
    <row r="38" spans="1:18" ht="15" customHeight="1">
      <c r="A38" s="9"/>
      <c r="B38" s="9"/>
      <c r="C38" s="9"/>
      <c r="D38" s="9"/>
      <c r="E38" s="9"/>
      <c r="F38" s="9"/>
      <c r="G38" s="9"/>
    </row>
    <row r="39" spans="1:18">
      <c r="B39" s="68"/>
      <c r="C39" s="68"/>
      <c r="D39" s="68"/>
      <c r="E39" s="68"/>
      <c r="F39" s="68"/>
      <c r="G39" s="68"/>
      <c r="H39" s="68"/>
      <c r="I39" s="68"/>
      <c r="J39" s="68"/>
      <c r="K39" s="68"/>
      <c r="L39" s="68"/>
      <c r="M39" s="68"/>
      <c r="N39" s="68"/>
      <c r="O39" s="68"/>
      <c r="P39" s="68"/>
    </row>
    <row r="40" spans="1:18">
      <c r="B40" s="68"/>
      <c r="C40" s="68"/>
      <c r="D40" s="68"/>
      <c r="E40" s="68"/>
      <c r="F40" s="68"/>
      <c r="G40" s="68"/>
      <c r="H40" s="68"/>
      <c r="I40" s="68"/>
      <c r="J40" s="68"/>
      <c r="K40" s="68"/>
      <c r="L40" s="68"/>
      <c r="M40" s="68"/>
      <c r="N40" s="68"/>
      <c r="O40" s="68"/>
      <c r="P40" s="68"/>
    </row>
    <row r="41" spans="1:18">
      <c r="B41" s="68"/>
      <c r="C41" s="68"/>
      <c r="D41" s="68"/>
      <c r="E41" s="68"/>
      <c r="F41" s="68"/>
      <c r="G41" s="68"/>
      <c r="H41" s="68"/>
      <c r="I41" s="68"/>
      <c r="J41" s="68"/>
      <c r="K41" s="68"/>
      <c r="L41" s="68"/>
      <c r="M41" s="68"/>
      <c r="N41" s="68"/>
      <c r="O41" s="68"/>
      <c r="P41" s="68"/>
    </row>
    <row r="42" spans="1:18">
      <c r="B42" s="67"/>
      <c r="C42" s="67"/>
      <c r="D42" s="67"/>
      <c r="E42" s="67"/>
      <c r="F42" s="67"/>
      <c r="G42" s="67"/>
      <c r="H42" s="67"/>
      <c r="I42" s="67"/>
      <c r="J42" s="67"/>
      <c r="K42" s="67"/>
      <c r="L42" s="67"/>
      <c r="M42" s="67"/>
      <c r="N42" s="67"/>
      <c r="O42" s="67"/>
      <c r="P42" s="67"/>
    </row>
    <row r="43" spans="1:18">
      <c r="B43" s="67"/>
      <c r="C43" s="67"/>
      <c r="D43" s="67"/>
      <c r="E43" s="67"/>
      <c r="F43" s="67"/>
      <c r="G43" s="67"/>
      <c r="H43" s="67"/>
      <c r="I43" s="67"/>
      <c r="J43" s="67"/>
      <c r="K43" s="67"/>
      <c r="L43" s="67"/>
      <c r="M43" s="67"/>
      <c r="N43" s="67"/>
      <c r="O43" s="67"/>
      <c r="P43" s="67"/>
    </row>
    <row r="44" spans="1:18">
      <c r="B44" s="67"/>
      <c r="C44" s="67"/>
      <c r="D44" s="67"/>
      <c r="E44" s="67"/>
      <c r="F44" s="67"/>
      <c r="G44" s="67"/>
      <c r="H44" s="67"/>
      <c r="I44" s="67"/>
      <c r="J44" s="67"/>
      <c r="K44" s="67"/>
      <c r="L44" s="67"/>
      <c r="M44" s="67"/>
      <c r="N44" s="67"/>
      <c r="O44" s="67"/>
      <c r="P44" s="67"/>
    </row>
  </sheetData>
  <mergeCells count="10">
    <mergeCell ref="A24:P24"/>
    <mergeCell ref="B27:O27"/>
    <mergeCell ref="A34:G34"/>
    <mergeCell ref="A36:G36"/>
    <mergeCell ref="A1:O1"/>
    <mergeCell ref="A3:P4"/>
    <mergeCell ref="A6:P6"/>
    <mergeCell ref="B9:P9"/>
    <mergeCell ref="A15:P15"/>
    <mergeCell ref="B18:P18"/>
  </mergeCell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1"/>
  <sheetViews>
    <sheetView showGridLines="0" topLeftCell="A10" zoomScale="80" zoomScaleNormal="80" workbookViewId="0">
      <selection activeCell="A18" sqref="A18"/>
    </sheetView>
  </sheetViews>
  <sheetFormatPr baseColWidth="10" defaultRowHeight="15"/>
  <cols>
    <col min="1" max="1" width="19.28515625" style="334" customWidth="1"/>
    <col min="2" max="9" width="11.42578125" style="334"/>
    <col min="10" max="10" width="14.7109375" style="334" customWidth="1"/>
    <col min="11" max="16384" width="11.42578125" style="334"/>
  </cols>
  <sheetData>
    <row r="1" spans="1:14" s="323" customFormat="1" ht="60" customHeight="1">
      <c r="A1" s="1268"/>
      <c r="B1" s="1268"/>
      <c r="C1" s="1268"/>
      <c r="D1" s="1268"/>
      <c r="E1" s="1268"/>
      <c r="F1" s="1268"/>
      <c r="G1" s="1268"/>
    </row>
    <row r="2" spans="1:14" s="323" customFormat="1" ht="8.4499999999999993" customHeight="1">
      <c r="A2" s="324"/>
      <c r="B2" s="324"/>
      <c r="C2" s="324"/>
      <c r="D2" s="324"/>
      <c r="E2" s="324"/>
      <c r="F2" s="324"/>
      <c r="G2" s="324"/>
    </row>
    <row r="3" spans="1:14" s="323" customFormat="1" ht="14.1" customHeight="1">
      <c r="A3" s="1399" t="s">
        <v>616</v>
      </c>
      <c r="B3" s="1399"/>
      <c r="C3" s="1399"/>
      <c r="D3" s="1399"/>
      <c r="E3" s="1399"/>
      <c r="F3" s="1399"/>
      <c r="G3" s="1399"/>
      <c r="H3" s="1399"/>
      <c r="I3" s="1399"/>
      <c r="J3" s="1399"/>
      <c r="K3" s="1399"/>
      <c r="L3" s="1399"/>
      <c r="M3" s="1399"/>
      <c r="N3" s="1399"/>
    </row>
    <row r="4" spans="1:14" s="323" customFormat="1" ht="17.100000000000001" customHeight="1">
      <c r="A4" s="1399"/>
      <c r="B4" s="1399"/>
      <c r="C4" s="1399"/>
      <c r="D4" s="1399"/>
      <c r="E4" s="1399"/>
      <c r="F4" s="1399"/>
      <c r="G4" s="1399"/>
      <c r="H4" s="1399"/>
      <c r="I4" s="1399"/>
      <c r="J4" s="1399"/>
      <c r="K4" s="1399"/>
      <c r="L4" s="1399"/>
      <c r="M4" s="1399"/>
      <c r="N4" s="1399"/>
    </row>
    <row r="5" spans="1:14" s="330" customFormat="1" ht="14.25">
      <c r="A5" s="649" t="s">
        <v>388</v>
      </c>
      <c r="B5" s="650"/>
      <c r="C5" s="650"/>
      <c r="D5" s="650"/>
      <c r="E5" s="650"/>
      <c r="F5" s="650"/>
      <c r="G5" s="650"/>
      <c r="H5" s="650"/>
      <c r="I5" s="650"/>
      <c r="J5" s="650"/>
      <c r="K5" s="650"/>
      <c r="L5" s="650"/>
      <c r="M5" s="650"/>
      <c r="N5" s="650"/>
    </row>
    <row r="6" spans="1:14" s="330" customFormat="1" ht="14.25">
      <c r="A6" s="649" t="s">
        <v>263</v>
      </c>
      <c r="B6" s="650"/>
      <c r="C6" s="650"/>
      <c r="D6" s="650"/>
      <c r="E6" s="650"/>
      <c r="F6" s="650"/>
      <c r="G6" s="650"/>
      <c r="H6" s="650"/>
      <c r="I6" s="650"/>
      <c r="J6" s="650"/>
      <c r="K6" s="650"/>
      <c r="L6" s="650"/>
      <c r="M6" s="650"/>
      <c r="N6" s="650"/>
    </row>
    <row r="7" spans="1:14" s="330" customFormat="1" ht="14.25">
      <c r="A7" s="649" t="s">
        <v>264</v>
      </c>
      <c r="B7" s="650"/>
      <c r="C7" s="650"/>
      <c r="D7" s="650"/>
      <c r="E7" s="650"/>
      <c r="F7" s="650"/>
      <c r="G7" s="650"/>
      <c r="H7" s="650"/>
      <c r="I7" s="650"/>
      <c r="J7" s="650"/>
      <c r="K7" s="650"/>
      <c r="L7" s="650"/>
      <c r="M7" s="650"/>
      <c r="N7" s="650"/>
    </row>
    <row r="9" spans="1:14" ht="22.5" customHeight="1">
      <c r="A9" s="1398" t="s">
        <v>265</v>
      </c>
      <c r="B9" s="1398" t="s">
        <v>389</v>
      </c>
      <c r="C9" s="1398"/>
      <c r="D9" s="1398" t="s">
        <v>294</v>
      </c>
      <c r="E9" s="1398"/>
      <c r="F9" s="1398" t="s">
        <v>390</v>
      </c>
      <c r="G9" s="1398" t="s">
        <v>391</v>
      </c>
      <c r="H9" s="1398"/>
      <c r="I9" s="1398"/>
      <c r="J9" s="1398"/>
      <c r="K9" s="1398"/>
      <c r="L9" s="1398"/>
      <c r="M9" s="1398"/>
      <c r="N9" s="1398"/>
    </row>
    <row r="10" spans="1:14" ht="60">
      <c r="A10" s="1398"/>
      <c r="B10" s="383" t="s">
        <v>297</v>
      </c>
      <c r="C10" s="383" t="s">
        <v>298</v>
      </c>
      <c r="D10" s="383" t="s">
        <v>297</v>
      </c>
      <c r="E10" s="383" t="s">
        <v>298</v>
      </c>
      <c r="F10" s="1398"/>
      <c r="G10" s="383" t="s">
        <v>392</v>
      </c>
      <c r="H10" s="383" t="s">
        <v>393</v>
      </c>
      <c r="I10" s="383" t="s">
        <v>394</v>
      </c>
      <c r="J10" s="383" t="s">
        <v>395</v>
      </c>
      <c r="K10" s="383" t="s">
        <v>396</v>
      </c>
      <c r="L10" s="383" t="s">
        <v>397</v>
      </c>
      <c r="M10" s="383" t="s">
        <v>398</v>
      </c>
      <c r="N10" s="383" t="s">
        <v>303</v>
      </c>
    </row>
    <row r="11" spans="1:14">
      <c r="A11" s="359" t="s">
        <v>271</v>
      </c>
      <c r="B11" s="359">
        <v>424</v>
      </c>
      <c r="C11" s="360">
        <v>1550420</v>
      </c>
      <c r="D11" s="359">
        <v>950</v>
      </c>
      <c r="E11" s="360">
        <v>2993056</v>
      </c>
      <c r="F11" s="359">
        <v>44.6</v>
      </c>
      <c r="G11" s="360">
        <v>322</v>
      </c>
      <c r="H11" s="359">
        <v>125</v>
      </c>
      <c r="I11" s="360">
        <v>101</v>
      </c>
      <c r="J11" s="359">
        <v>79</v>
      </c>
      <c r="K11" s="360">
        <v>18</v>
      </c>
      <c r="L11" s="359">
        <v>30</v>
      </c>
      <c r="M11" s="359">
        <v>33</v>
      </c>
      <c r="N11" s="360">
        <v>526</v>
      </c>
    </row>
    <row r="12" spans="1:14">
      <c r="A12" s="361" t="s">
        <v>280</v>
      </c>
      <c r="B12" s="361">
        <v>237</v>
      </c>
      <c r="C12" s="362">
        <v>830917</v>
      </c>
      <c r="D12" s="361">
        <v>742</v>
      </c>
      <c r="E12" s="362">
        <v>2595946</v>
      </c>
      <c r="F12" s="361">
        <v>31.9</v>
      </c>
      <c r="G12" s="362">
        <v>203</v>
      </c>
      <c r="H12" s="361">
        <v>29</v>
      </c>
      <c r="I12" s="362">
        <v>29</v>
      </c>
      <c r="J12" s="361">
        <v>33</v>
      </c>
      <c r="K12" s="362">
        <v>9</v>
      </c>
      <c r="L12" s="361">
        <v>5</v>
      </c>
      <c r="M12" s="361">
        <v>15</v>
      </c>
      <c r="N12" s="362">
        <v>505</v>
      </c>
    </row>
    <row r="13" spans="1:14">
      <c r="A13" s="363" t="s">
        <v>282</v>
      </c>
      <c r="B13" s="363">
        <v>205</v>
      </c>
      <c r="C13" s="364">
        <v>646240</v>
      </c>
      <c r="D13" s="363">
        <v>553</v>
      </c>
      <c r="E13" s="364">
        <v>2114435</v>
      </c>
      <c r="F13" s="363">
        <v>37.1</v>
      </c>
      <c r="G13" s="364">
        <v>192</v>
      </c>
      <c r="H13" s="363">
        <v>16</v>
      </c>
      <c r="I13" s="364">
        <v>6</v>
      </c>
      <c r="J13" s="363">
        <v>23</v>
      </c>
      <c r="K13" s="364">
        <v>5</v>
      </c>
      <c r="L13" s="363">
        <v>3</v>
      </c>
      <c r="M13" s="363">
        <v>4</v>
      </c>
      <c r="N13" s="364">
        <v>348</v>
      </c>
    </row>
    <row r="14" spans="1:14">
      <c r="A14" s="386"/>
      <c r="B14" s="386"/>
      <c r="C14" s="387"/>
      <c r="D14" s="386"/>
      <c r="E14" s="387"/>
      <c r="F14" s="386"/>
      <c r="G14" s="387"/>
      <c r="H14" s="386"/>
      <c r="I14" s="387"/>
      <c r="J14" s="386"/>
      <c r="K14" s="387"/>
      <c r="L14" s="386"/>
      <c r="M14" s="386"/>
      <c r="N14" s="387"/>
    </row>
    <row r="15" spans="1:14">
      <c r="A15" s="384" t="s">
        <v>305</v>
      </c>
      <c r="B15" s="385"/>
      <c r="C15" s="385"/>
      <c r="D15" s="385"/>
      <c r="E15" s="385"/>
      <c r="F15" s="385"/>
      <c r="G15" s="385"/>
      <c r="H15" s="385"/>
      <c r="I15" s="385"/>
      <c r="J15" s="350"/>
    </row>
    <row r="16" spans="1:14">
      <c r="A16" s="388" t="s">
        <v>399</v>
      </c>
      <c r="B16" s="389"/>
      <c r="C16" s="389"/>
      <c r="D16" s="389"/>
      <c r="E16" s="389"/>
      <c r="F16" s="389"/>
      <c r="G16" s="389"/>
      <c r="H16" s="389"/>
      <c r="I16" s="389"/>
      <c r="J16" s="354"/>
    </row>
    <row r="17" spans="1:10">
      <c r="A17" s="388" t="s">
        <v>725</v>
      </c>
      <c r="B17" s="389"/>
      <c r="C17" s="389"/>
      <c r="D17" s="389"/>
      <c r="E17" s="389"/>
      <c r="F17" s="389"/>
      <c r="G17" s="389"/>
      <c r="H17" s="389"/>
      <c r="I17" s="389"/>
      <c r="J17" s="354"/>
    </row>
    <row r="18" spans="1:10">
      <c r="A18" s="1408" t="s">
        <v>724</v>
      </c>
      <c r="B18" s="357"/>
      <c r="C18" s="357"/>
      <c r="D18" s="357"/>
      <c r="E18" s="357"/>
      <c r="F18" s="357"/>
      <c r="G18" s="357"/>
      <c r="H18" s="357"/>
      <c r="I18" s="357"/>
      <c r="J18" s="358"/>
    </row>
    <row r="21" spans="1:10">
      <c r="A21" s="388"/>
    </row>
  </sheetData>
  <mergeCells count="7">
    <mergeCell ref="A1:G1"/>
    <mergeCell ref="A9:A10"/>
    <mergeCell ref="B9:C9"/>
    <mergeCell ref="D9:E9"/>
    <mergeCell ref="F9:F10"/>
    <mergeCell ref="G9:N9"/>
    <mergeCell ref="A3:N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M60"/>
  <sheetViews>
    <sheetView showGridLines="0" tabSelected="1" zoomScale="80" zoomScaleNormal="80" workbookViewId="0"/>
  </sheetViews>
  <sheetFormatPr baseColWidth="10" defaultRowHeight="12.75"/>
  <cols>
    <col min="1" max="1" width="11.42578125" style="562" customWidth="1"/>
    <col min="2" max="2" width="30" style="562" bestFit="1" customWidth="1"/>
    <col min="3" max="3" width="16.28515625" style="562" customWidth="1"/>
    <col min="4" max="4" width="10" style="562" customWidth="1"/>
    <col min="5" max="5" width="9.140625" style="562" customWidth="1"/>
    <col min="6" max="6" width="15.140625" style="562" bestFit="1" customWidth="1"/>
    <col min="7" max="8" width="14.140625" style="562" customWidth="1"/>
    <col min="9" max="9" width="15.140625" style="562" bestFit="1" customWidth="1"/>
    <col min="10" max="11" width="14.140625" style="562" customWidth="1"/>
    <col min="12" max="12" width="15.140625" style="562" bestFit="1" customWidth="1"/>
    <col min="13" max="14" width="14.85546875" style="562" customWidth="1"/>
    <col min="15" max="15" width="14.42578125" style="562" customWidth="1"/>
    <col min="16" max="17" width="12.5703125" style="562" customWidth="1"/>
    <col min="18" max="18" width="1.7109375" style="562" customWidth="1"/>
    <col min="19" max="19" width="15.140625" style="562" bestFit="1" customWidth="1"/>
    <col min="20" max="21" width="12.7109375" style="562" customWidth="1"/>
    <col min="22" max="22" width="15.140625" style="562" bestFit="1" customWidth="1"/>
    <col min="23" max="24" width="12.7109375" style="562" customWidth="1"/>
    <col min="25" max="25" width="15.140625" style="562" bestFit="1" customWidth="1"/>
    <col min="26" max="27" width="12.7109375" style="562" customWidth="1"/>
    <col min="28" max="28" width="15.140625" style="562" bestFit="1" customWidth="1"/>
    <col min="29" max="30" width="12.7109375" style="562" customWidth="1"/>
    <col min="31" max="31" width="15.140625" style="562" bestFit="1" customWidth="1"/>
    <col min="32" max="33" width="12.7109375" style="562" customWidth="1"/>
    <col min="34" max="34" width="15.140625" style="562" bestFit="1" customWidth="1"/>
    <col min="35" max="36" width="13.42578125" style="562" customWidth="1"/>
    <col min="37" max="37" width="17.5703125" style="562" customWidth="1"/>
    <col min="38" max="16384" width="11.42578125" style="562"/>
  </cols>
  <sheetData>
    <row r="1" spans="1:39" s="523" customFormat="1" ht="60" customHeight="1">
      <c r="B1" s="1328"/>
      <c r="C1" s="1328"/>
      <c r="D1" s="1328"/>
      <c r="E1" s="1328"/>
      <c r="F1" s="1328"/>
      <c r="G1" s="1328"/>
      <c r="H1" s="1328"/>
      <c r="I1" s="1328"/>
      <c r="J1" s="1328"/>
      <c r="K1" s="1328"/>
      <c r="AK1" s="524"/>
    </row>
    <row r="2" spans="1:39" s="523" customFormat="1" ht="15" customHeight="1">
      <c r="B2" s="1328"/>
      <c r="C2" s="1328"/>
      <c r="D2" s="1328"/>
      <c r="E2" s="1328"/>
      <c r="F2" s="1328"/>
      <c r="G2" s="1328"/>
      <c r="H2" s="1328"/>
      <c r="I2" s="1328"/>
      <c r="J2" s="1328"/>
      <c r="K2" s="1328"/>
    </row>
    <row r="3" spans="1:39" s="525" customFormat="1" ht="11.45" customHeight="1">
      <c r="B3" s="526"/>
      <c r="C3" s="526"/>
      <c r="D3" s="526"/>
      <c r="E3" s="526"/>
      <c r="F3" s="526"/>
      <c r="G3" s="526"/>
      <c r="H3" s="526"/>
      <c r="I3" s="526"/>
    </row>
    <row r="4" spans="1:39" s="525" customFormat="1" ht="11.1" customHeight="1">
      <c r="A4" s="1329" t="s">
        <v>625</v>
      </c>
      <c r="B4" s="1330"/>
      <c r="C4" s="1330"/>
      <c r="D4" s="1330"/>
      <c r="E4" s="1330"/>
      <c r="F4" s="1330"/>
      <c r="G4" s="1330"/>
      <c r="H4" s="1330"/>
      <c r="I4" s="1330"/>
      <c r="J4" s="1330"/>
      <c r="K4" s="1330"/>
      <c r="L4" s="1330"/>
      <c r="M4" s="1330"/>
      <c r="N4" s="1330"/>
      <c r="O4" s="1330"/>
      <c r="P4" s="1330"/>
      <c r="Q4" s="1330"/>
      <c r="R4" s="1330"/>
      <c r="S4" s="1330"/>
      <c r="T4" s="1330"/>
      <c r="U4" s="1330"/>
      <c r="V4" s="1330"/>
      <c r="W4" s="1330"/>
      <c r="X4" s="1330"/>
      <c r="Y4" s="1330"/>
      <c r="Z4" s="1330"/>
      <c r="AA4" s="1330"/>
      <c r="AB4" s="1330"/>
      <c r="AC4" s="1330"/>
      <c r="AD4" s="1330"/>
      <c r="AE4" s="1330"/>
      <c r="AF4" s="1330"/>
      <c r="AG4" s="1330"/>
      <c r="AH4" s="1330"/>
      <c r="AI4" s="1330"/>
      <c r="AJ4" s="1331"/>
    </row>
    <row r="5" spans="1:39" s="525" customFormat="1" ht="21" customHeight="1">
      <c r="A5" s="1332"/>
      <c r="B5" s="1333"/>
      <c r="C5" s="1333"/>
      <c r="D5" s="1333"/>
      <c r="E5" s="1333"/>
      <c r="F5" s="1333"/>
      <c r="G5" s="1333"/>
      <c r="H5" s="1333"/>
      <c r="I5" s="1333"/>
      <c r="J5" s="1333"/>
      <c r="K5" s="1333"/>
      <c r="L5" s="1333"/>
      <c r="M5" s="1333"/>
      <c r="N5" s="1333"/>
      <c r="O5" s="1333"/>
      <c r="P5" s="1333"/>
      <c r="Q5" s="1333"/>
      <c r="R5" s="1333"/>
      <c r="S5" s="1333"/>
      <c r="T5" s="1333"/>
      <c r="U5" s="1333"/>
      <c r="V5" s="1333"/>
      <c r="W5" s="1333"/>
      <c r="X5" s="1333"/>
      <c r="Y5" s="1333"/>
      <c r="Z5" s="1333"/>
      <c r="AA5" s="1333"/>
      <c r="AB5" s="1333"/>
      <c r="AC5" s="1333"/>
      <c r="AD5" s="1333"/>
      <c r="AE5" s="1333"/>
      <c r="AF5" s="1333"/>
      <c r="AG5" s="1333"/>
      <c r="AH5" s="1333"/>
      <c r="AI5" s="1333"/>
      <c r="AJ5" s="1334"/>
    </row>
    <row r="6" spans="1:39" s="525" customFormat="1" ht="14.25" customHeight="1">
      <c r="A6" s="1335" t="s">
        <v>514</v>
      </c>
      <c r="B6" s="1336"/>
      <c r="C6" s="1336"/>
      <c r="D6" s="1336"/>
      <c r="E6" s="1336"/>
      <c r="F6" s="1336"/>
      <c r="G6" s="1336"/>
      <c r="H6" s="1336"/>
      <c r="I6" s="1336"/>
      <c r="J6" s="1336"/>
      <c r="K6" s="1336"/>
      <c r="L6" s="1336"/>
      <c r="M6" s="1336"/>
      <c r="N6" s="1336"/>
      <c r="O6" s="1336"/>
      <c r="P6" s="1336"/>
      <c r="Q6" s="1336"/>
      <c r="R6" s="1336"/>
      <c r="S6" s="1336"/>
      <c r="T6" s="1336"/>
      <c r="U6" s="1336"/>
      <c r="V6" s="1336"/>
      <c r="W6" s="1336"/>
      <c r="X6" s="1336"/>
      <c r="Y6" s="1336"/>
      <c r="Z6" s="1336"/>
      <c r="AA6" s="1336"/>
      <c r="AB6" s="1336"/>
      <c r="AC6" s="1336"/>
      <c r="AD6" s="1336"/>
      <c r="AE6" s="1336"/>
      <c r="AF6" s="1336"/>
      <c r="AG6" s="1336"/>
      <c r="AH6" s="1336"/>
      <c r="AI6" s="1336"/>
      <c r="AJ6" s="1337"/>
    </row>
    <row r="7" spans="1:39" s="525" customFormat="1" ht="14.25" customHeight="1">
      <c r="A7" s="1338" t="s">
        <v>515</v>
      </c>
      <c r="B7" s="1339"/>
      <c r="C7" s="1339"/>
      <c r="D7" s="1339"/>
      <c r="E7" s="1339"/>
      <c r="F7" s="1339"/>
      <c r="G7" s="1339"/>
      <c r="H7" s="1339"/>
      <c r="I7" s="1339"/>
      <c r="J7" s="1339"/>
      <c r="K7" s="1339"/>
      <c r="L7" s="1339"/>
      <c r="M7" s="1339"/>
      <c r="N7" s="1339"/>
      <c r="O7" s="1339"/>
      <c r="P7" s="1339"/>
      <c r="Q7" s="1339"/>
      <c r="R7" s="1339"/>
      <c r="S7" s="1339"/>
      <c r="T7" s="1339"/>
      <c r="U7" s="1339"/>
      <c r="V7" s="1339"/>
      <c r="W7" s="1339"/>
      <c r="X7" s="1339"/>
      <c r="Y7" s="1339"/>
      <c r="Z7" s="1339"/>
      <c r="AA7" s="1339"/>
      <c r="AB7" s="1339"/>
      <c r="AC7" s="1339"/>
      <c r="AD7" s="1339"/>
      <c r="AE7" s="1339"/>
      <c r="AF7" s="1339"/>
      <c r="AG7" s="1339"/>
      <c r="AH7" s="1339"/>
      <c r="AI7" s="1339"/>
      <c r="AJ7" s="1340"/>
    </row>
    <row r="8" spans="1:39" s="527" customFormat="1" ht="14.25" customHeight="1">
      <c r="B8" s="528"/>
      <c r="I8" s="1341"/>
      <c r="J8" s="1341"/>
      <c r="K8" s="1341"/>
      <c r="L8" s="1341"/>
      <c r="M8" s="1341"/>
      <c r="N8" s="1341"/>
      <c r="O8" s="1341"/>
      <c r="P8" s="1341"/>
      <c r="Q8" s="1341"/>
      <c r="R8" s="1341"/>
      <c r="S8" s="1341"/>
      <c r="T8" s="1341"/>
      <c r="U8" s="1341"/>
      <c r="V8" s="1341"/>
      <c r="W8" s="1341"/>
      <c r="X8" s="1341"/>
      <c r="Y8" s="1341"/>
      <c r="Z8" s="1341"/>
      <c r="AA8" s="1341"/>
      <c r="AB8" s="1341"/>
      <c r="AC8" s="1341"/>
      <c r="AD8" s="1341"/>
      <c r="AE8" s="1341"/>
      <c r="AF8" s="1341"/>
      <c r="AG8" s="1341"/>
      <c r="AH8" s="1341"/>
      <c r="AI8" s="1341"/>
      <c r="AJ8" s="1341"/>
    </row>
    <row r="9" spans="1:39" s="530" customFormat="1" ht="18" customHeight="1">
      <c r="A9" s="1324" t="s">
        <v>516</v>
      </c>
      <c r="B9" s="1325" t="s">
        <v>413</v>
      </c>
      <c r="C9" s="1325" t="s">
        <v>517</v>
      </c>
      <c r="D9" s="1325"/>
      <c r="E9" s="1325"/>
      <c r="F9" s="1322" t="s">
        <v>518</v>
      </c>
      <c r="G9" s="1322"/>
      <c r="H9" s="1322"/>
      <c r="I9" s="1322"/>
      <c r="J9" s="1322"/>
      <c r="K9" s="1322"/>
      <c r="L9" s="1322"/>
      <c r="M9" s="1322"/>
      <c r="N9" s="1322"/>
      <c r="O9" s="1322"/>
      <c r="P9" s="1322"/>
      <c r="Q9" s="1322"/>
      <c r="R9" s="529"/>
      <c r="S9" s="1322" t="s">
        <v>519</v>
      </c>
      <c r="T9" s="1322"/>
      <c r="U9" s="1322"/>
      <c r="V9" s="1322"/>
      <c r="W9" s="1322"/>
      <c r="X9" s="1322"/>
      <c r="Y9" s="1322"/>
      <c r="Z9" s="1322"/>
      <c r="AA9" s="1322"/>
      <c r="AB9" s="1322"/>
      <c r="AC9" s="1322"/>
      <c r="AD9" s="1322"/>
      <c r="AE9" s="1322"/>
      <c r="AF9" s="1322"/>
      <c r="AG9" s="1322"/>
      <c r="AH9" s="1322"/>
      <c r="AI9" s="1322"/>
      <c r="AJ9" s="1327"/>
    </row>
    <row r="10" spans="1:39" s="530" customFormat="1" ht="54.75" customHeight="1">
      <c r="A10" s="1324"/>
      <c r="B10" s="1326"/>
      <c r="C10" s="1326"/>
      <c r="D10" s="1326"/>
      <c r="E10" s="1326"/>
      <c r="F10" s="1320" t="s">
        <v>520</v>
      </c>
      <c r="G10" s="1320"/>
      <c r="H10" s="1320"/>
      <c r="I10" s="1320" t="s">
        <v>521</v>
      </c>
      <c r="J10" s="1320"/>
      <c r="K10" s="1320"/>
      <c r="L10" s="1320" t="s">
        <v>522</v>
      </c>
      <c r="M10" s="1320"/>
      <c r="N10" s="1320"/>
      <c r="O10" s="1320" t="s">
        <v>523</v>
      </c>
      <c r="P10" s="1320"/>
      <c r="Q10" s="1320"/>
      <c r="R10" s="531"/>
      <c r="S10" s="1320" t="s">
        <v>524</v>
      </c>
      <c r="T10" s="1320"/>
      <c r="U10" s="1320"/>
      <c r="V10" s="1320" t="s">
        <v>525</v>
      </c>
      <c r="W10" s="1320"/>
      <c r="X10" s="1320"/>
      <c r="Y10" s="1320" t="s">
        <v>526</v>
      </c>
      <c r="Z10" s="1320"/>
      <c r="AA10" s="1320"/>
      <c r="AB10" s="1320" t="s">
        <v>527</v>
      </c>
      <c r="AC10" s="1320"/>
      <c r="AD10" s="1320"/>
      <c r="AE10" s="1320" t="s">
        <v>528</v>
      </c>
      <c r="AF10" s="1320"/>
      <c r="AG10" s="1320"/>
      <c r="AH10" s="1320" t="s">
        <v>529</v>
      </c>
      <c r="AI10" s="1320"/>
      <c r="AJ10" s="1345"/>
      <c r="AK10" s="1315"/>
      <c r="AL10" s="1316"/>
      <c r="AM10" s="1316"/>
    </row>
    <row r="11" spans="1:39" s="530" customFormat="1" ht="15.75">
      <c r="A11" s="1324"/>
      <c r="B11" s="532" t="s">
        <v>530</v>
      </c>
      <c r="C11" s="533" t="s">
        <v>531</v>
      </c>
      <c r="D11" s="533" t="s">
        <v>532</v>
      </c>
      <c r="E11" s="533" t="s">
        <v>533</v>
      </c>
      <c r="F11" s="533" t="s">
        <v>531</v>
      </c>
      <c r="G11" s="533" t="s">
        <v>532</v>
      </c>
      <c r="H11" s="533" t="s">
        <v>533</v>
      </c>
      <c r="I11" s="533" t="s">
        <v>531</v>
      </c>
      <c r="J11" s="533" t="s">
        <v>532</v>
      </c>
      <c r="K11" s="533" t="s">
        <v>533</v>
      </c>
      <c r="L11" s="533" t="s">
        <v>531</v>
      </c>
      <c r="M11" s="533" t="s">
        <v>532</v>
      </c>
      <c r="N11" s="533" t="s">
        <v>533</v>
      </c>
      <c r="O11" s="533" t="s">
        <v>531</v>
      </c>
      <c r="P11" s="533" t="s">
        <v>532</v>
      </c>
      <c r="Q11" s="533" t="s">
        <v>533</v>
      </c>
      <c r="R11" s="534"/>
      <c r="S11" s="533" t="s">
        <v>531</v>
      </c>
      <c r="T11" s="533" t="s">
        <v>532</v>
      </c>
      <c r="U11" s="533" t="s">
        <v>533</v>
      </c>
      <c r="V11" s="533" t="s">
        <v>531</v>
      </c>
      <c r="W11" s="533" t="s">
        <v>532</v>
      </c>
      <c r="X11" s="533" t="s">
        <v>533</v>
      </c>
      <c r="Y11" s="533" t="s">
        <v>531</v>
      </c>
      <c r="Z11" s="533" t="s">
        <v>532</v>
      </c>
      <c r="AA11" s="533" t="s">
        <v>533</v>
      </c>
      <c r="AB11" s="533" t="s">
        <v>531</v>
      </c>
      <c r="AC11" s="533" t="s">
        <v>532</v>
      </c>
      <c r="AD11" s="533" t="s">
        <v>533</v>
      </c>
      <c r="AE11" s="533" t="s">
        <v>531</v>
      </c>
      <c r="AF11" s="533" t="s">
        <v>532</v>
      </c>
      <c r="AG11" s="533" t="s">
        <v>533</v>
      </c>
      <c r="AH11" s="533" t="s">
        <v>531</v>
      </c>
      <c r="AI11" s="533" t="s">
        <v>532</v>
      </c>
      <c r="AJ11" s="535" t="s">
        <v>533</v>
      </c>
    </row>
    <row r="12" spans="1:39" s="530" customFormat="1" ht="14.25">
      <c r="A12" s="536"/>
      <c r="B12" s="537" t="s">
        <v>534</v>
      </c>
      <c r="C12" s="538">
        <v>2020661.7619950001</v>
      </c>
      <c r="D12" s="539">
        <v>1.3430219999999999</v>
      </c>
      <c r="E12" s="540">
        <v>53190.33</v>
      </c>
      <c r="F12" s="541">
        <v>954874.65258999995</v>
      </c>
      <c r="G12" s="542">
        <v>1.8465039999999999</v>
      </c>
      <c r="H12" s="541">
        <v>34558.33</v>
      </c>
      <c r="I12" s="541">
        <v>482540.82465099997</v>
      </c>
      <c r="J12" s="539">
        <v>3.1474470000000001</v>
      </c>
      <c r="K12" s="541">
        <v>29767.93</v>
      </c>
      <c r="L12" s="541">
        <v>325007.01525400003</v>
      </c>
      <c r="M12" s="542">
        <v>2.9282520000000001</v>
      </c>
      <c r="N12" s="541">
        <v>18653.37</v>
      </c>
      <c r="O12" s="541">
        <v>147326.812684</v>
      </c>
      <c r="P12" s="539">
        <v>4.1464670000000003</v>
      </c>
      <c r="Q12" s="541">
        <v>11973.36</v>
      </c>
      <c r="R12" s="543"/>
      <c r="S12" s="541">
        <v>16796.946885000001</v>
      </c>
      <c r="T12" s="542">
        <v>10.743228999999999</v>
      </c>
      <c r="U12" s="541">
        <v>3536.89</v>
      </c>
      <c r="V12" s="541">
        <v>131659.39544399999</v>
      </c>
      <c r="W12" s="539">
        <v>4.4241099999999998</v>
      </c>
      <c r="X12" s="541">
        <v>11416.52</v>
      </c>
      <c r="Y12" s="541">
        <v>2325.552694</v>
      </c>
      <c r="Z12" s="539">
        <v>16.003021</v>
      </c>
      <c r="AA12" s="541">
        <v>729.43</v>
      </c>
      <c r="AB12" s="541">
        <v>13095.739118</v>
      </c>
      <c r="AC12" s="539">
        <v>12.213789</v>
      </c>
      <c r="AD12" s="541">
        <v>3134.99</v>
      </c>
      <c r="AE12" s="541">
        <v>485.69770499999998</v>
      </c>
      <c r="AF12" s="539">
        <v>33.877690999999999</v>
      </c>
      <c r="AG12" s="541">
        <v>322.5</v>
      </c>
      <c r="AH12" s="541">
        <v>886.90579300000002</v>
      </c>
      <c r="AI12" s="539">
        <v>30.984349999999999</v>
      </c>
      <c r="AJ12" s="544">
        <v>538.61</v>
      </c>
    </row>
    <row r="13" spans="1:39" s="530" customFormat="1" ht="14.25">
      <c r="A13" s="536"/>
      <c r="B13" s="545" t="s">
        <v>535</v>
      </c>
      <c r="C13" s="538">
        <v>1230164.985236</v>
      </c>
      <c r="D13" s="546">
        <v>1.1756359999999999</v>
      </c>
      <c r="E13" s="547">
        <v>28346.03</v>
      </c>
      <c r="F13" s="548">
        <v>589538.87971500005</v>
      </c>
      <c r="G13" s="549">
        <v>1.861089</v>
      </c>
      <c r="H13" s="548">
        <v>21504.81</v>
      </c>
      <c r="I13" s="548">
        <v>314169.98751399998</v>
      </c>
      <c r="J13" s="550">
        <v>2.8905669999999999</v>
      </c>
      <c r="K13" s="548">
        <v>17799.34</v>
      </c>
      <c r="L13" s="548">
        <v>192354.264429</v>
      </c>
      <c r="M13" s="549">
        <v>3.1307290000000001</v>
      </c>
      <c r="N13" s="548">
        <v>11803.3</v>
      </c>
      <c r="O13" s="548">
        <v>83014.627770999999</v>
      </c>
      <c r="P13" s="550">
        <v>4.5128389999999996</v>
      </c>
      <c r="Q13" s="548">
        <v>7342.78</v>
      </c>
      <c r="R13" s="551"/>
      <c r="S13" s="548">
        <v>8844.2214320000003</v>
      </c>
      <c r="T13" s="549">
        <v>9.85548</v>
      </c>
      <c r="U13" s="548">
        <v>1708.42</v>
      </c>
      <c r="V13" s="548">
        <v>79674.997256999995</v>
      </c>
      <c r="W13" s="550">
        <v>4.6455099999999998</v>
      </c>
      <c r="X13" s="548">
        <v>7254.57</v>
      </c>
      <c r="Y13" s="548">
        <v>1748.2841539999999</v>
      </c>
      <c r="Z13" s="550">
        <v>18.200289000000001</v>
      </c>
      <c r="AA13" s="548">
        <v>623.66</v>
      </c>
      <c r="AB13" s="548">
        <v>1717.2937899999999</v>
      </c>
      <c r="AC13" s="550">
        <v>15.794029999999999</v>
      </c>
      <c r="AD13" s="548">
        <v>531.61</v>
      </c>
      <c r="AE13" s="548">
        <v>91.409169000000006</v>
      </c>
      <c r="AF13" s="550">
        <v>55.742258999999997</v>
      </c>
      <c r="AG13" s="548">
        <v>99.87</v>
      </c>
      <c r="AH13" s="548">
        <v>584.91162299999996</v>
      </c>
      <c r="AI13" s="550">
        <v>34.668540999999998</v>
      </c>
      <c r="AJ13" s="552">
        <v>397.45</v>
      </c>
    </row>
    <row r="14" spans="1:39" ht="14.25">
      <c r="A14" s="553" t="s">
        <v>536</v>
      </c>
      <c r="B14" s="554" t="s">
        <v>272</v>
      </c>
      <c r="C14" s="555">
        <v>151465.14706399999</v>
      </c>
      <c r="D14" s="556">
        <v>4.354082</v>
      </c>
      <c r="E14" s="557">
        <v>12926.04</v>
      </c>
      <c r="F14" s="558">
        <v>68798.290322999994</v>
      </c>
      <c r="G14" s="559">
        <v>6.5998609999999998</v>
      </c>
      <c r="H14" s="558">
        <v>8899.56</v>
      </c>
      <c r="I14" s="558">
        <v>22459.325398000001</v>
      </c>
      <c r="J14" s="556">
        <v>11.378455000000001</v>
      </c>
      <c r="K14" s="558">
        <v>5008.83</v>
      </c>
      <c r="L14" s="558">
        <v>37251.929443000001</v>
      </c>
      <c r="M14" s="559">
        <v>8.6323880000000006</v>
      </c>
      <c r="N14" s="558">
        <v>6302.83</v>
      </c>
      <c r="O14" s="558">
        <v>9087.0354810000008</v>
      </c>
      <c r="P14" s="556">
        <v>17.042422999999999</v>
      </c>
      <c r="Q14" s="558">
        <v>3035.36</v>
      </c>
      <c r="R14" s="560"/>
      <c r="S14" s="558">
        <v>2036.421822</v>
      </c>
      <c r="T14" s="559">
        <v>23.749966000000001</v>
      </c>
      <c r="U14" s="558">
        <v>947.95</v>
      </c>
      <c r="V14" s="558">
        <v>8925.6920389999996</v>
      </c>
      <c r="W14" s="556">
        <v>17.341906999999999</v>
      </c>
      <c r="X14" s="558">
        <v>3033.85</v>
      </c>
      <c r="Y14" s="558">
        <v>28.777075</v>
      </c>
      <c r="Z14" s="556">
        <v>66.348752000000005</v>
      </c>
      <c r="AA14" s="558">
        <v>37.42</v>
      </c>
      <c r="AB14" s="558">
        <v>12.790678</v>
      </c>
      <c r="AC14" s="556">
        <v>44.608041</v>
      </c>
      <c r="AD14" s="558">
        <v>11.18</v>
      </c>
      <c r="AE14" s="558">
        <v>0</v>
      </c>
      <c r="AF14" s="556">
        <v>0</v>
      </c>
      <c r="AG14" s="558">
        <v>0</v>
      </c>
      <c r="AH14" s="558">
        <v>30.072859000000001</v>
      </c>
      <c r="AI14" s="556">
        <v>88.245695999999995</v>
      </c>
      <c r="AJ14" s="561">
        <v>52.01</v>
      </c>
    </row>
    <row r="15" spans="1:39" ht="14.25">
      <c r="A15" s="563" t="s">
        <v>537</v>
      </c>
      <c r="B15" s="564" t="s">
        <v>490</v>
      </c>
      <c r="C15" s="565">
        <v>376611.45465700002</v>
      </c>
      <c r="D15" s="566">
        <v>2.1307610000000001</v>
      </c>
      <c r="E15" s="567">
        <v>15728.39</v>
      </c>
      <c r="F15" s="568">
        <v>121642.742344</v>
      </c>
      <c r="G15" s="569">
        <v>6.0503410000000004</v>
      </c>
      <c r="H15" s="568">
        <v>14425.21</v>
      </c>
      <c r="I15" s="568">
        <v>88153.958364000006</v>
      </c>
      <c r="J15" s="566">
        <v>7.9651649999999998</v>
      </c>
      <c r="K15" s="568">
        <v>13762.35</v>
      </c>
      <c r="L15" s="568">
        <v>27679.171854</v>
      </c>
      <c r="M15" s="569">
        <v>7.6907880000000004</v>
      </c>
      <c r="N15" s="568">
        <v>4172.34</v>
      </c>
      <c r="O15" s="568">
        <v>5809.612126</v>
      </c>
      <c r="P15" s="566">
        <v>11.130167</v>
      </c>
      <c r="Q15" s="568">
        <v>1267.3699999999999</v>
      </c>
      <c r="R15" s="570"/>
      <c r="S15" s="568">
        <v>62.328986999999998</v>
      </c>
      <c r="T15" s="569">
        <v>67.726208999999997</v>
      </c>
      <c r="U15" s="568">
        <v>82.74</v>
      </c>
      <c r="V15" s="568">
        <v>5602.033754</v>
      </c>
      <c r="W15" s="566">
        <v>11.495952000000001</v>
      </c>
      <c r="X15" s="568">
        <v>1262.25</v>
      </c>
      <c r="Y15" s="568">
        <v>0</v>
      </c>
      <c r="Z15" s="566">
        <v>0</v>
      </c>
      <c r="AA15" s="568">
        <v>0</v>
      </c>
      <c r="AB15" s="568">
        <v>98.428160000000005</v>
      </c>
      <c r="AC15" s="566">
        <v>45.567489999999999</v>
      </c>
      <c r="AD15" s="568">
        <v>87.91</v>
      </c>
      <c r="AE15" s="568">
        <v>0</v>
      </c>
      <c r="AF15" s="566">
        <v>0</v>
      </c>
      <c r="AG15" s="568">
        <v>0</v>
      </c>
      <c r="AH15" s="568">
        <v>46.821224999999998</v>
      </c>
      <c r="AI15" s="566">
        <v>69.110613000000001</v>
      </c>
      <c r="AJ15" s="571">
        <v>63.42</v>
      </c>
    </row>
    <row r="16" spans="1:39" ht="14.25">
      <c r="A16" s="553" t="s">
        <v>538</v>
      </c>
      <c r="B16" s="554" t="s">
        <v>491</v>
      </c>
      <c r="C16" s="555">
        <v>36727.930905000001</v>
      </c>
      <c r="D16" s="556">
        <v>6.3327780000000002</v>
      </c>
      <c r="E16" s="557">
        <v>4558.76</v>
      </c>
      <c r="F16" s="558">
        <v>27595.112849000001</v>
      </c>
      <c r="G16" s="559">
        <v>8.0760149999999999</v>
      </c>
      <c r="H16" s="558">
        <v>4368.03</v>
      </c>
      <c r="I16" s="558">
        <v>17541.432362</v>
      </c>
      <c r="J16" s="556">
        <v>9.661861</v>
      </c>
      <c r="K16" s="558">
        <v>3321.86</v>
      </c>
      <c r="L16" s="558">
        <v>8242.5078429999994</v>
      </c>
      <c r="M16" s="559">
        <v>12.725531999999999</v>
      </c>
      <c r="N16" s="558">
        <v>2055.85</v>
      </c>
      <c r="O16" s="558">
        <v>1811.172644</v>
      </c>
      <c r="P16" s="556">
        <v>22.837295999999998</v>
      </c>
      <c r="Q16" s="558">
        <v>810.7</v>
      </c>
      <c r="R16" s="560"/>
      <c r="S16" s="558">
        <v>226.822316</v>
      </c>
      <c r="T16" s="559">
        <v>67.965003999999993</v>
      </c>
      <c r="U16" s="558">
        <v>302.14999999999998</v>
      </c>
      <c r="V16" s="558">
        <v>1590.6367560000001</v>
      </c>
      <c r="W16" s="556">
        <v>24.240261</v>
      </c>
      <c r="X16" s="558">
        <v>755.73</v>
      </c>
      <c r="Y16" s="558">
        <v>0.99976799999999999</v>
      </c>
      <c r="Z16" s="556">
        <v>0</v>
      </c>
      <c r="AA16" s="558">
        <v>0</v>
      </c>
      <c r="AB16" s="558">
        <v>119.81419200000001</v>
      </c>
      <c r="AC16" s="556">
        <v>52.484260999999996</v>
      </c>
      <c r="AD16" s="558">
        <v>123.25</v>
      </c>
      <c r="AE16" s="558">
        <v>0</v>
      </c>
      <c r="AF16" s="556">
        <v>0</v>
      </c>
      <c r="AG16" s="558">
        <v>0</v>
      </c>
      <c r="AH16" s="558">
        <v>0</v>
      </c>
      <c r="AI16" s="556">
        <v>0</v>
      </c>
      <c r="AJ16" s="561">
        <v>0</v>
      </c>
    </row>
    <row r="17" spans="1:36" ht="14.25">
      <c r="A17" s="563" t="s">
        <v>539</v>
      </c>
      <c r="B17" s="564" t="s">
        <v>496</v>
      </c>
      <c r="C17" s="565">
        <v>257035.19760000001</v>
      </c>
      <c r="D17" s="566">
        <v>2.487466</v>
      </c>
      <c r="E17" s="567">
        <v>12531.58</v>
      </c>
      <c r="F17" s="568">
        <v>101127.98262900001</v>
      </c>
      <c r="G17" s="569">
        <v>3.170445</v>
      </c>
      <c r="H17" s="568">
        <v>6284.17</v>
      </c>
      <c r="I17" s="568">
        <v>53356.048995999998</v>
      </c>
      <c r="J17" s="566">
        <v>4.447349</v>
      </c>
      <c r="K17" s="568">
        <v>4650.9399999999996</v>
      </c>
      <c r="L17" s="568">
        <v>29561.676168000002</v>
      </c>
      <c r="M17" s="569">
        <v>7.101909</v>
      </c>
      <c r="N17" s="568">
        <v>4114.91</v>
      </c>
      <c r="O17" s="568">
        <v>18210.257465999999</v>
      </c>
      <c r="P17" s="566">
        <v>7.2343219999999997</v>
      </c>
      <c r="Q17" s="568">
        <v>2582.08</v>
      </c>
      <c r="R17" s="570"/>
      <c r="S17" s="568">
        <v>930.74248</v>
      </c>
      <c r="T17" s="569">
        <v>20.60426</v>
      </c>
      <c r="U17" s="568">
        <v>375.87</v>
      </c>
      <c r="V17" s="568">
        <v>17810.601428000002</v>
      </c>
      <c r="W17" s="566">
        <v>7.334975</v>
      </c>
      <c r="X17" s="568">
        <v>2560.5500000000002</v>
      </c>
      <c r="Y17" s="568">
        <v>825.81723799999997</v>
      </c>
      <c r="Z17" s="566">
        <v>19.604081000000001</v>
      </c>
      <c r="AA17" s="568">
        <v>317.31</v>
      </c>
      <c r="AB17" s="568">
        <v>758.79684799999995</v>
      </c>
      <c r="AC17" s="566">
        <v>22.332833999999998</v>
      </c>
      <c r="AD17" s="568">
        <v>332.14</v>
      </c>
      <c r="AE17" s="568">
        <v>55.931747999999999</v>
      </c>
      <c r="AF17" s="566">
        <v>79.860941999999994</v>
      </c>
      <c r="AG17" s="568">
        <v>87.55</v>
      </c>
      <c r="AH17" s="568">
        <v>42.152043999999997</v>
      </c>
      <c r="AI17" s="566">
        <v>69.823781999999994</v>
      </c>
      <c r="AJ17" s="571">
        <v>57.69</v>
      </c>
    </row>
    <row r="18" spans="1:36" ht="14.25">
      <c r="A18" s="553" t="s">
        <v>540</v>
      </c>
      <c r="B18" s="554" t="s">
        <v>500</v>
      </c>
      <c r="C18" s="555">
        <v>91188.157131</v>
      </c>
      <c r="D18" s="556">
        <v>3.6692589999999998</v>
      </c>
      <c r="E18" s="557">
        <v>6558.02</v>
      </c>
      <c r="F18" s="558">
        <v>59028.394994000002</v>
      </c>
      <c r="G18" s="559">
        <v>3.6563699999999999</v>
      </c>
      <c r="H18" s="558">
        <v>4230.26</v>
      </c>
      <c r="I18" s="558">
        <v>34740.439686999998</v>
      </c>
      <c r="J18" s="556">
        <v>5.5948760000000002</v>
      </c>
      <c r="K18" s="558">
        <v>3809.62</v>
      </c>
      <c r="L18" s="558">
        <v>11815.357746</v>
      </c>
      <c r="M18" s="559">
        <v>11.815466000000001</v>
      </c>
      <c r="N18" s="558">
        <v>2736.24</v>
      </c>
      <c r="O18" s="558">
        <v>12472.597562000001</v>
      </c>
      <c r="P18" s="556">
        <v>9.2056850000000008</v>
      </c>
      <c r="Q18" s="558">
        <v>2250.4499999999998</v>
      </c>
      <c r="R18" s="560"/>
      <c r="S18" s="558">
        <v>2181.4747779999998</v>
      </c>
      <c r="T18" s="559">
        <v>16.80208</v>
      </c>
      <c r="U18" s="558">
        <v>718.4</v>
      </c>
      <c r="V18" s="558">
        <v>11827.361370000001</v>
      </c>
      <c r="W18" s="556">
        <v>9.7183620000000008</v>
      </c>
      <c r="X18" s="558">
        <v>2252.87</v>
      </c>
      <c r="Y18" s="558">
        <v>19.622437000000001</v>
      </c>
      <c r="Z18" s="556">
        <v>96.938046999999997</v>
      </c>
      <c r="AA18" s="558">
        <v>37.28</v>
      </c>
      <c r="AB18" s="558">
        <v>106.181804</v>
      </c>
      <c r="AC18" s="556">
        <v>52.561120000000003</v>
      </c>
      <c r="AD18" s="558">
        <v>109.39</v>
      </c>
      <c r="AE18" s="558">
        <v>19.622437000000001</v>
      </c>
      <c r="AF18" s="556">
        <v>96.938046999999997</v>
      </c>
      <c r="AG18" s="558">
        <v>37.28</v>
      </c>
      <c r="AH18" s="558">
        <v>85.150802999999996</v>
      </c>
      <c r="AI18" s="556">
        <v>59.373845000000003</v>
      </c>
      <c r="AJ18" s="561">
        <v>99.09</v>
      </c>
    </row>
    <row r="19" spans="1:36" ht="14.25">
      <c r="A19" s="563" t="s">
        <v>541</v>
      </c>
      <c r="B19" s="564" t="s">
        <v>542</v>
      </c>
      <c r="C19" s="565">
        <v>54565.476127000002</v>
      </c>
      <c r="D19" s="566">
        <v>5.4017499999999998</v>
      </c>
      <c r="E19" s="567">
        <v>5777.08</v>
      </c>
      <c r="F19" s="568">
        <v>26787.046351000001</v>
      </c>
      <c r="G19" s="569">
        <v>8.1105579999999993</v>
      </c>
      <c r="H19" s="568">
        <v>4258.25</v>
      </c>
      <c r="I19" s="568">
        <v>15262.407381999999</v>
      </c>
      <c r="J19" s="566">
        <v>9.3618509999999997</v>
      </c>
      <c r="K19" s="568">
        <v>2800.53</v>
      </c>
      <c r="L19" s="568">
        <v>4722.3487949999999</v>
      </c>
      <c r="M19" s="569">
        <v>16.721824999999999</v>
      </c>
      <c r="N19" s="568">
        <v>1547.74</v>
      </c>
      <c r="O19" s="568">
        <v>6802.2901739999998</v>
      </c>
      <c r="P19" s="566">
        <v>15.897083</v>
      </c>
      <c r="Q19" s="568">
        <v>2119.48</v>
      </c>
      <c r="R19" s="570"/>
      <c r="S19" s="568">
        <v>1233.6469790000001</v>
      </c>
      <c r="T19" s="569">
        <v>27.697282999999999</v>
      </c>
      <c r="U19" s="568">
        <v>669.71</v>
      </c>
      <c r="V19" s="568">
        <v>5955.81783</v>
      </c>
      <c r="W19" s="566">
        <v>16.200733</v>
      </c>
      <c r="X19" s="568">
        <v>1891.18</v>
      </c>
      <c r="Y19" s="568">
        <v>669.56548699999996</v>
      </c>
      <c r="Z19" s="566">
        <v>39.484825000000001</v>
      </c>
      <c r="AA19" s="568">
        <v>518.17999999999995</v>
      </c>
      <c r="AB19" s="568">
        <v>321.83733599999999</v>
      </c>
      <c r="AC19" s="566">
        <v>47.713268999999997</v>
      </c>
      <c r="AD19" s="568">
        <v>300.98</v>
      </c>
      <c r="AE19" s="568">
        <v>15.854984</v>
      </c>
      <c r="AF19" s="566">
        <v>97.556349999999995</v>
      </c>
      <c r="AG19" s="568">
        <v>30.32</v>
      </c>
      <c r="AH19" s="568">
        <v>163.76692399999999</v>
      </c>
      <c r="AI19" s="566">
        <v>98.617091000000002</v>
      </c>
      <c r="AJ19" s="571">
        <v>316.54000000000002</v>
      </c>
    </row>
    <row r="20" spans="1:36" ht="14.25">
      <c r="A20" s="553" t="s">
        <v>543</v>
      </c>
      <c r="B20" s="554" t="s">
        <v>507</v>
      </c>
      <c r="C20" s="555">
        <v>12300.932708</v>
      </c>
      <c r="D20" s="556">
        <v>7.7835419999999997</v>
      </c>
      <c r="E20" s="557">
        <v>1876.6</v>
      </c>
      <c r="F20" s="558">
        <v>9306.2751829999997</v>
      </c>
      <c r="G20" s="559">
        <v>9.4019499999999994</v>
      </c>
      <c r="H20" s="558">
        <v>1714.94</v>
      </c>
      <c r="I20" s="558">
        <v>3369.4057680000001</v>
      </c>
      <c r="J20" s="556">
        <v>22.222186000000001</v>
      </c>
      <c r="K20" s="558">
        <v>1467.56</v>
      </c>
      <c r="L20" s="558">
        <v>3245.4709039999998</v>
      </c>
      <c r="M20" s="559">
        <v>17.191703</v>
      </c>
      <c r="N20" s="558">
        <v>1093.5899999999999</v>
      </c>
      <c r="O20" s="558">
        <v>2691.3985109999999</v>
      </c>
      <c r="P20" s="556">
        <v>27.357402</v>
      </c>
      <c r="Q20" s="558">
        <v>1443.14</v>
      </c>
      <c r="R20" s="560"/>
      <c r="S20" s="558">
        <v>541.66876300000001</v>
      </c>
      <c r="T20" s="559">
        <v>32.929924999999997</v>
      </c>
      <c r="U20" s="558">
        <v>349.61</v>
      </c>
      <c r="V20" s="558">
        <v>2603.9247650000002</v>
      </c>
      <c r="W20" s="556">
        <v>28.197056</v>
      </c>
      <c r="X20" s="558">
        <v>1439.09</v>
      </c>
      <c r="Y20" s="558">
        <v>5</v>
      </c>
      <c r="Z20" s="556">
        <v>0</v>
      </c>
      <c r="AA20" s="558">
        <v>0</v>
      </c>
      <c r="AB20" s="558">
        <v>103.142045</v>
      </c>
      <c r="AC20" s="556">
        <v>81.285304999999994</v>
      </c>
      <c r="AD20" s="558">
        <v>164.33</v>
      </c>
      <c r="AE20" s="558">
        <v>0</v>
      </c>
      <c r="AF20" s="556">
        <v>0</v>
      </c>
      <c r="AG20" s="558">
        <v>0</v>
      </c>
      <c r="AH20" s="558">
        <v>0</v>
      </c>
      <c r="AI20" s="556">
        <v>0</v>
      </c>
      <c r="AJ20" s="561">
        <v>0</v>
      </c>
    </row>
    <row r="21" spans="1:36" ht="14.25">
      <c r="A21" s="563" t="s">
        <v>544</v>
      </c>
      <c r="B21" s="564" t="s">
        <v>276</v>
      </c>
      <c r="C21" s="565">
        <v>29166.523250999999</v>
      </c>
      <c r="D21" s="566">
        <v>4.7626970000000002</v>
      </c>
      <c r="E21" s="567">
        <v>2722.66</v>
      </c>
      <c r="F21" s="568">
        <v>19668.859977</v>
      </c>
      <c r="G21" s="569">
        <v>5.708761</v>
      </c>
      <c r="H21" s="568">
        <v>2200.7800000000002</v>
      </c>
      <c r="I21" s="568">
        <v>9864.124581</v>
      </c>
      <c r="J21" s="566">
        <v>10.847299</v>
      </c>
      <c r="K21" s="568">
        <v>2097.1799999999998</v>
      </c>
      <c r="L21" s="568">
        <v>4292.6234420000001</v>
      </c>
      <c r="M21" s="569">
        <v>13.142004999999999</v>
      </c>
      <c r="N21" s="568">
        <v>1105.71</v>
      </c>
      <c r="O21" s="568">
        <v>5512.111954</v>
      </c>
      <c r="P21" s="566">
        <v>15.804853</v>
      </c>
      <c r="Q21" s="568">
        <v>1707.52</v>
      </c>
      <c r="R21" s="570"/>
      <c r="S21" s="568">
        <v>742.95389899999998</v>
      </c>
      <c r="T21" s="569">
        <v>35.320650999999998</v>
      </c>
      <c r="U21" s="568">
        <v>514.34</v>
      </c>
      <c r="V21" s="568">
        <v>5295.0261570000002</v>
      </c>
      <c r="W21" s="566">
        <v>16.217420000000001</v>
      </c>
      <c r="X21" s="568">
        <v>1683.08</v>
      </c>
      <c r="Y21" s="568">
        <v>89.213093000000001</v>
      </c>
      <c r="Z21" s="566">
        <v>46.880927999999997</v>
      </c>
      <c r="AA21" s="568">
        <v>81.97</v>
      </c>
      <c r="AB21" s="568">
        <v>33.984112000000003</v>
      </c>
      <c r="AC21" s="566">
        <v>72.709479999999999</v>
      </c>
      <c r="AD21" s="568">
        <v>48.43</v>
      </c>
      <c r="AE21" s="568">
        <v>0</v>
      </c>
      <c r="AF21" s="566">
        <v>0</v>
      </c>
      <c r="AG21" s="568">
        <v>0</v>
      </c>
      <c r="AH21" s="568">
        <v>0</v>
      </c>
      <c r="AI21" s="566">
        <v>0</v>
      </c>
      <c r="AJ21" s="571">
        <v>0</v>
      </c>
    </row>
    <row r="22" spans="1:36" ht="14.25">
      <c r="A22" s="553" t="s">
        <v>545</v>
      </c>
      <c r="B22" s="554" t="s">
        <v>508</v>
      </c>
      <c r="C22" s="555">
        <v>106902.176299</v>
      </c>
      <c r="D22" s="556">
        <v>2.7668780000000002</v>
      </c>
      <c r="E22" s="557">
        <v>5797.39</v>
      </c>
      <c r="F22" s="558">
        <v>75119.295530000003</v>
      </c>
      <c r="G22" s="559">
        <v>3.9082499999999998</v>
      </c>
      <c r="H22" s="558">
        <v>5754.27</v>
      </c>
      <c r="I22" s="558">
        <v>33986.467516999997</v>
      </c>
      <c r="J22" s="556">
        <v>6.4506740000000002</v>
      </c>
      <c r="K22" s="558">
        <v>4297.0200000000004</v>
      </c>
      <c r="L22" s="558">
        <v>36184.024214999998</v>
      </c>
      <c r="M22" s="559">
        <v>6.8575790000000003</v>
      </c>
      <c r="N22" s="558">
        <v>4863.4399999999996</v>
      </c>
      <c r="O22" s="558">
        <v>4948.8037979999999</v>
      </c>
      <c r="P22" s="556">
        <v>12.890663999999999</v>
      </c>
      <c r="Q22" s="558">
        <v>1250.3499999999999</v>
      </c>
      <c r="R22" s="560"/>
      <c r="S22" s="558">
        <v>397.760358</v>
      </c>
      <c r="T22" s="559">
        <v>33.013599999999997</v>
      </c>
      <c r="U22" s="558">
        <v>257.38</v>
      </c>
      <c r="V22" s="558">
        <v>4713.6344499999996</v>
      </c>
      <c r="W22" s="556">
        <v>13.436074</v>
      </c>
      <c r="X22" s="558">
        <v>1241.32</v>
      </c>
      <c r="Y22" s="558">
        <v>34.505299000000001</v>
      </c>
      <c r="Z22" s="556">
        <v>86.561690999999996</v>
      </c>
      <c r="AA22" s="558">
        <v>58.54</v>
      </c>
      <c r="AB22" s="558">
        <v>82.895134999999996</v>
      </c>
      <c r="AC22" s="556">
        <v>60.600276999999998</v>
      </c>
      <c r="AD22" s="558">
        <v>98.46</v>
      </c>
      <c r="AE22" s="558">
        <v>0</v>
      </c>
      <c r="AF22" s="556">
        <v>0</v>
      </c>
      <c r="AG22" s="558">
        <v>0</v>
      </c>
      <c r="AH22" s="558">
        <v>32.958699000000003</v>
      </c>
      <c r="AI22" s="556">
        <v>97.685293000000001</v>
      </c>
      <c r="AJ22" s="561">
        <v>63.1</v>
      </c>
    </row>
    <row r="23" spans="1:36" ht="14.25">
      <c r="A23" s="572" t="s">
        <v>546</v>
      </c>
      <c r="B23" s="573" t="s">
        <v>510</v>
      </c>
      <c r="C23" s="574">
        <v>114201.98949399999</v>
      </c>
      <c r="D23" s="575">
        <v>4.2449579999999996</v>
      </c>
      <c r="E23" s="576">
        <v>9501.74</v>
      </c>
      <c r="F23" s="577">
        <v>80464.879534000007</v>
      </c>
      <c r="G23" s="578">
        <v>3.993827</v>
      </c>
      <c r="H23" s="577">
        <v>6298.71</v>
      </c>
      <c r="I23" s="577">
        <v>35436.377459000003</v>
      </c>
      <c r="J23" s="575">
        <v>6.7970639999999998</v>
      </c>
      <c r="K23" s="577">
        <v>4720.92</v>
      </c>
      <c r="L23" s="577">
        <v>29359.154020000002</v>
      </c>
      <c r="M23" s="578">
        <v>8.7012800000000006</v>
      </c>
      <c r="N23" s="577">
        <v>5007.0600000000004</v>
      </c>
      <c r="O23" s="577">
        <v>15669.348055</v>
      </c>
      <c r="P23" s="575">
        <v>14.435084</v>
      </c>
      <c r="Q23" s="577">
        <v>4433.29</v>
      </c>
      <c r="R23" s="570"/>
      <c r="S23" s="577">
        <v>490.401051</v>
      </c>
      <c r="T23" s="578">
        <v>62.68441</v>
      </c>
      <c r="U23" s="577">
        <v>602.51</v>
      </c>
      <c r="V23" s="577">
        <v>15350.268706999999</v>
      </c>
      <c r="W23" s="575">
        <v>14.717492999999999</v>
      </c>
      <c r="X23" s="577">
        <v>4427.9799999999996</v>
      </c>
      <c r="Y23" s="577">
        <v>74.783755999999997</v>
      </c>
      <c r="Z23" s="575">
        <v>56.324174999999997</v>
      </c>
      <c r="AA23" s="577">
        <v>82.56</v>
      </c>
      <c r="AB23" s="577">
        <v>79.423480999999995</v>
      </c>
      <c r="AC23" s="575">
        <v>56.192247000000002</v>
      </c>
      <c r="AD23" s="577">
        <v>87.47</v>
      </c>
      <c r="AE23" s="577">
        <v>0</v>
      </c>
      <c r="AF23" s="575">
        <v>0</v>
      </c>
      <c r="AG23" s="577">
        <v>0</v>
      </c>
      <c r="AH23" s="577">
        <v>183.989069</v>
      </c>
      <c r="AI23" s="575">
        <v>51.063130000000001</v>
      </c>
      <c r="AJ23" s="579">
        <v>184.14</v>
      </c>
    </row>
    <row r="24" spans="1:36" s="530" customFormat="1" ht="14.25">
      <c r="A24" s="580"/>
      <c r="B24" s="545" t="s">
        <v>547</v>
      </c>
      <c r="C24" s="581">
        <v>167096.21436899999</v>
      </c>
      <c r="D24" s="546">
        <v>2.9798260000000001</v>
      </c>
      <c r="E24" s="582">
        <v>9759.19</v>
      </c>
      <c r="F24" s="583">
        <v>100724.421582</v>
      </c>
      <c r="G24" s="584">
        <v>4.2813369999999997</v>
      </c>
      <c r="H24" s="583">
        <v>8452.2099999999991</v>
      </c>
      <c r="I24" s="583">
        <v>32995.291194999998</v>
      </c>
      <c r="J24" s="546">
        <v>6.0680620000000003</v>
      </c>
      <c r="K24" s="583">
        <v>3924.26</v>
      </c>
      <c r="L24" s="583">
        <v>57748.146133000002</v>
      </c>
      <c r="M24" s="584">
        <v>6.228345</v>
      </c>
      <c r="N24" s="583">
        <v>7049.64</v>
      </c>
      <c r="O24" s="583">
        <v>9980.9842530000005</v>
      </c>
      <c r="P24" s="546">
        <v>15.01609</v>
      </c>
      <c r="Q24" s="583">
        <v>2937.56</v>
      </c>
      <c r="R24" s="551"/>
      <c r="S24" s="583">
        <v>1164.1044019999999</v>
      </c>
      <c r="T24" s="584">
        <v>20.479621999999999</v>
      </c>
      <c r="U24" s="583">
        <v>467.27</v>
      </c>
      <c r="V24" s="583">
        <v>6788.6703070000003</v>
      </c>
      <c r="W24" s="546">
        <v>15.387874999999999</v>
      </c>
      <c r="X24" s="583">
        <v>2047.48</v>
      </c>
      <c r="Y24" s="583">
        <v>118.52218999999999</v>
      </c>
      <c r="Z24" s="546">
        <v>51.292665</v>
      </c>
      <c r="AA24" s="583">
        <v>119.15</v>
      </c>
      <c r="AB24" s="583">
        <v>3063.6153330000002</v>
      </c>
      <c r="AC24" s="546">
        <v>42.288747999999998</v>
      </c>
      <c r="AD24" s="583">
        <v>2539.31</v>
      </c>
      <c r="AE24" s="583">
        <v>19.752134000000002</v>
      </c>
      <c r="AF24" s="546">
        <v>66.566603000000001</v>
      </c>
      <c r="AG24" s="583">
        <v>25.77</v>
      </c>
      <c r="AH24" s="583">
        <v>8.4273229999999995</v>
      </c>
      <c r="AI24" s="546">
        <v>86.988268000000005</v>
      </c>
      <c r="AJ24" s="585">
        <v>14.37</v>
      </c>
    </row>
    <row r="25" spans="1:36" ht="14.25">
      <c r="A25" s="553" t="s">
        <v>548</v>
      </c>
      <c r="B25" s="586" t="s">
        <v>273</v>
      </c>
      <c r="C25" s="555">
        <v>9775.5097470000001</v>
      </c>
      <c r="D25" s="587">
        <v>12.661104</v>
      </c>
      <c r="E25" s="557">
        <v>2425.87</v>
      </c>
      <c r="F25" s="588">
        <v>3781.2727920000002</v>
      </c>
      <c r="G25" s="559">
        <v>22.574335999999999</v>
      </c>
      <c r="H25" s="588">
        <v>1673.05</v>
      </c>
      <c r="I25" s="588">
        <v>1394.740098</v>
      </c>
      <c r="J25" s="587">
        <v>24.377614000000001</v>
      </c>
      <c r="K25" s="588">
        <v>666.41</v>
      </c>
      <c r="L25" s="588">
        <v>1673.832052</v>
      </c>
      <c r="M25" s="559">
        <v>16.678256000000001</v>
      </c>
      <c r="N25" s="588">
        <v>547.16999999999996</v>
      </c>
      <c r="O25" s="588">
        <v>712.70064100000002</v>
      </c>
      <c r="P25" s="587">
        <v>58.077379000000001</v>
      </c>
      <c r="Q25" s="588">
        <v>811.28</v>
      </c>
      <c r="R25" s="589"/>
      <c r="S25" s="588">
        <v>0</v>
      </c>
      <c r="T25" s="559">
        <v>0</v>
      </c>
      <c r="U25" s="588">
        <v>0</v>
      </c>
      <c r="V25" s="588">
        <v>680.69895499999996</v>
      </c>
      <c r="W25" s="587">
        <v>60.770805000000003</v>
      </c>
      <c r="X25" s="588">
        <v>810.79</v>
      </c>
      <c r="Y25" s="588">
        <v>13.684716</v>
      </c>
      <c r="Z25" s="587">
        <v>94.733092999999997</v>
      </c>
      <c r="AA25" s="588">
        <v>25.41</v>
      </c>
      <c r="AB25" s="588">
        <v>32.001685999999999</v>
      </c>
      <c r="AC25" s="587">
        <v>70.823138999999998</v>
      </c>
      <c r="AD25" s="588">
        <v>44.42</v>
      </c>
      <c r="AE25" s="588">
        <v>0</v>
      </c>
      <c r="AF25" s="587">
        <v>0</v>
      </c>
      <c r="AG25" s="588">
        <v>0</v>
      </c>
      <c r="AH25" s="588">
        <v>0</v>
      </c>
      <c r="AI25" s="587">
        <v>0</v>
      </c>
      <c r="AJ25" s="590">
        <v>0</v>
      </c>
    </row>
    <row r="26" spans="1:36" ht="14.25">
      <c r="A26" s="591" t="s">
        <v>549</v>
      </c>
      <c r="B26" s="592" t="s">
        <v>550</v>
      </c>
      <c r="C26" s="565">
        <v>1135.683074</v>
      </c>
      <c r="D26" s="593">
        <v>15.071217000000001</v>
      </c>
      <c r="E26" s="567">
        <v>335.48</v>
      </c>
      <c r="F26" s="594">
        <v>39.846031000000004</v>
      </c>
      <c r="G26" s="569">
        <v>85.012759000000003</v>
      </c>
      <c r="H26" s="594">
        <v>66.39</v>
      </c>
      <c r="I26" s="594">
        <v>3.240653</v>
      </c>
      <c r="J26" s="593">
        <v>89.973540999999997</v>
      </c>
      <c r="K26" s="594">
        <v>5.71</v>
      </c>
      <c r="L26" s="594">
        <v>36.605378000000002</v>
      </c>
      <c r="M26" s="569">
        <v>92.195445000000007</v>
      </c>
      <c r="N26" s="594">
        <v>66.150000000000006</v>
      </c>
      <c r="O26" s="594">
        <v>0</v>
      </c>
      <c r="P26" s="593">
        <v>0</v>
      </c>
      <c r="Q26" s="594">
        <v>0</v>
      </c>
      <c r="R26" s="589"/>
      <c r="S26" s="594">
        <v>0</v>
      </c>
      <c r="T26" s="569">
        <v>0</v>
      </c>
      <c r="U26" s="594">
        <v>0</v>
      </c>
      <c r="V26" s="594">
        <v>0</v>
      </c>
      <c r="W26" s="593">
        <v>0</v>
      </c>
      <c r="X26" s="594">
        <v>0</v>
      </c>
      <c r="Y26" s="594">
        <v>0</v>
      </c>
      <c r="Z26" s="593">
        <v>0</v>
      </c>
      <c r="AA26" s="594">
        <v>0</v>
      </c>
      <c r="AB26" s="594">
        <v>0</v>
      </c>
      <c r="AC26" s="593">
        <v>0</v>
      </c>
      <c r="AD26" s="594">
        <v>0</v>
      </c>
      <c r="AE26" s="594">
        <v>0</v>
      </c>
      <c r="AF26" s="593">
        <v>0</v>
      </c>
      <c r="AG26" s="594">
        <v>0</v>
      </c>
      <c r="AH26" s="594">
        <v>0</v>
      </c>
      <c r="AI26" s="593">
        <v>0</v>
      </c>
      <c r="AJ26" s="595">
        <v>0</v>
      </c>
    </row>
    <row r="27" spans="1:36" ht="14.25">
      <c r="A27" s="553" t="s">
        <v>551</v>
      </c>
      <c r="B27" s="586" t="s">
        <v>552</v>
      </c>
      <c r="C27" s="555">
        <v>18731.921441999999</v>
      </c>
      <c r="D27" s="587">
        <v>6.0217409999999996</v>
      </c>
      <c r="E27" s="557">
        <v>2210.86</v>
      </c>
      <c r="F27" s="588">
        <v>9341.1292909999993</v>
      </c>
      <c r="G27" s="559">
        <v>10.014851</v>
      </c>
      <c r="H27" s="588">
        <v>1833.58</v>
      </c>
      <c r="I27" s="588">
        <v>3058.9858730000001</v>
      </c>
      <c r="J27" s="587">
        <v>18.976633</v>
      </c>
      <c r="K27" s="588">
        <v>1137.77</v>
      </c>
      <c r="L27" s="588">
        <v>5388.1977820000002</v>
      </c>
      <c r="M27" s="559">
        <v>15.739978000000001</v>
      </c>
      <c r="N27" s="588">
        <v>1662.28</v>
      </c>
      <c r="O27" s="588">
        <v>893.94563500000004</v>
      </c>
      <c r="P27" s="587">
        <v>29.659374</v>
      </c>
      <c r="Q27" s="588">
        <v>519.66999999999996</v>
      </c>
      <c r="R27" s="589"/>
      <c r="S27" s="588">
        <v>0</v>
      </c>
      <c r="T27" s="559">
        <v>0</v>
      </c>
      <c r="U27" s="588">
        <v>0</v>
      </c>
      <c r="V27" s="588">
        <v>669.10083499999996</v>
      </c>
      <c r="W27" s="587">
        <v>33.324505000000002</v>
      </c>
      <c r="X27" s="588">
        <v>437.03</v>
      </c>
      <c r="Y27" s="588">
        <v>1</v>
      </c>
      <c r="Z27" s="587">
        <v>0</v>
      </c>
      <c r="AA27" s="588">
        <v>0</v>
      </c>
      <c r="AB27" s="588">
        <v>240.342198</v>
      </c>
      <c r="AC27" s="587">
        <v>67.492058999999998</v>
      </c>
      <c r="AD27" s="588">
        <v>317.94</v>
      </c>
      <c r="AE27" s="588">
        <v>0</v>
      </c>
      <c r="AF27" s="587">
        <v>0</v>
      </c>
      <c r="AG27" s="588">
        <v>0</v>
      </c>
      <c r="AH27" s="588">
        <v>0</v>
      </c>
      <c r="AI27" s="587">
        <v>0</v>
      </c>
      <c r="AJ27" s="590">
        <v>0</v>
      </c>
    </row>
    <row r="28" spans="1:36" ht="14.25">
      <c r="A28" s="591" t="s">
        <v>553</v>
      </c>
      <c r="B28" s="592" t="s">
        <v>275</v>
      </c>
      <c r="C28" s="565">
        <v>17188.456625999999</v>
      </c>
      <c r="D28" s="593">
        <v>5.1301009999999998</v>
      </c>
      <c r="E28" s="567">
        <v>1728.3</v>
      </c>
      <c r="F28" s="594">
        <v>14576.177991</v>
      </c>
      <c r="G28" s="569">
        <v>6.1396439999999997</v>
      </c>
      <c r="H28" s="594">
        <v>1754.05</v>
      </c>
      <c r="I28" s="594">
        <v>8175.2455929999996</v>
      </c>
      <c r="J28" s="593">
        <v>10.032239000000001</v>
      </c>
      <c r="K28" s="594">
        <v>1607.51</v>
      </c>
      <c r="L28" s="594">
        <v>4058.8922010000001</v>
      </c>
      <c r="M28" s="569">
        <v>14.883442000000001</v>
      </c>
      <c r="N28" s="594">
        <v>1184.04</v>
      </c>
      <c r="O28" s="594">
        <v>2342.0401980000001</v>
      </c>
      <c r="P28" s="593">
        <v>15.038023000000001</v>
      </c>
      <c r="Q28" s="594">
        <v>690.31</v>
      </c>
      <c r="R28" s="589"/>
      <c r="S28" s="594">
        <v>994.75855300000001</v>
      </c>
      <c r="T28" s="569">
        <v>23.013252000000001</v>
      </c>
      <c r="U28" s="594">
        <v>448.7</v>
      </c>
      <c r="V28" s="594">
        <v>1167.5660809999999</v>
      </c>
      <c r="W28" s="593">
        <v>24.445931999999999</v>
      </c>
      <c r="X28" s="594">
        <v>559.42999999999995</v>
      </c>
      <c r="Y28" s="594">
        <v>2</v>
      </c>
      <c r="Z28" s="593">
        <v>0</v>
      </c>
      <c r="AA28" s="594">
        <v>0</v>
      </c>
      <c r="AB28" s="594">
        <v>239.85385299999999</v>
      </c>
      <c r="AC28" s="593">
        <v>37.132064</v>
      </c>
      <c r="AD28" s="594">
        <v>174.56</v>
      </c>
      <c r="AE28" s="594">
        <v>1</v>
      </c>
      <c r="AF28" s="593">
        <v>0</v>
      </c>
      <c r="AG28" s="594">
        <v>0</v>
      </c>
      <c r="AH28" s="594">
        <v>0</v>
      </c>
      <c r="AI28" s="593">
        <v>0</v>
      </c>
      <c r="AJ28" s="595">
        <v>0</v>
      </c>
    </row>
    <row r="29" spans="1:36" ht="14.25">
      <c r="A29" s="553" t="s">
        <v>554</v>
      </c>
      <c r="B29" s="586" t="s">
        <v>495</v>
      </c>
      <c r="C29" s="555">
        <v>54852.411431</v>
      </c>
      <c r="D29" s="587">
        <v>5.9786149999999996</v>
      </c>
      <c r="E29" s="557">
        <v>6427.65</v>
      </c>
      <c r="F29" s="588">
        <v>38594.611335000001</v>
      </c>
      <c r="G29" s="559">
        <v>7.3787180000000001</v>
      </c>
      <c r="H29" s="588">
        <v>5581.66</v>
      </c>
      <c r="I29" s="588">
        <v>6548.5820649999996</v>
      </c>
      <c r="J29" s="587">
        <v>12.761867000000001</v>
      </c>
      <c r="K29" s="588">
        <v>1638.01</v>
      </c>
      <c r="L29" s="588">
        <v>30140.88823</v>
      </c>
      <c r="M29" s="559">
        <v>8.1633659999999999</v>
      </c>
      <c r="N29" s="588">
        <v>4822.6000000000004</v>
      </c>
      <c r="O29" s="588">
        <v>1905.14104</v>
      </c>
      <c r="P29" s="587">
        <v>18.516424000000001</v>
      </c>
      <c r="Q29" s="588">
        <v>691.42</v>
      </c>
      <c r="R29" s="589"/>
      <c r="S29" s="588">
        <v>59.806621999999997</v>
      </c>
      <c r="T29" s="559">
        <v>56.880637</v>
      </c>
      <c r="U29" s="588">
        <v>66.680000000000007</v>
      </c>
      <c r="V29" s="588">
        <v>1864.5377149999999</v>
      </c>
      <c r="W29" s="587">
        <v>18.923687999999999</v>
      </c>
      <c r="X29" s="588">
        <v>691.57</v>
      </c>
      <c r="Y29" s="588">
        <v>49.109383999999999</v>
      </c>
      <c r="Z29" s="587">
        <v>68.766385999999997</v>
      </c>
      <c r="AA29" s="588">
        <v>66.19</v>
      </c>
      <c r="AB29" s="588">
        <v>63.539183000000001</v>
      </c>
      <c r="AC29" s="587">
        <v>45.548127999999998</v>
      </c>
      <c r="AD29" s="588">
        <v>56.72</v>
      </c>
      <c r="AE29" s="588">
        <v>0</v>
      </c>
      <c r="AF29" s="587">
        <v>0</v>
      </c>
      <c r="AG29" s="588">
        <v>0</v>
      </c>
      <c r="AH29" s="588">
        <v>0</v>
      </c>
      <c r="AI29" s="587">
        <v>0</v>
      </c>
      <c r="AJ29" s="590">
        <v>0</v>
      </c>
    </row>
    <row r="30" spans="1:36" ht="14.25">
      <c r="A30" s="591" t="s">
        <v>555</v>
      </c>
      <c r="B30" s="592" t="s">
        <v>501</v>
      </c>
      <c r="C30" s="565">
        <v>6619.6219259999998</v>
      </c>
      <c r="D30" s="593">
        <v>17.620163999999999</v>
      </c>
      <c r="E30" s="567">
        <v>2286.12</v>
      </c>
      <c r="F30" s="594">
        <v>4780.3289800000002</v>
      </c>
      <c r="G30" s="569">
        <v>24.454184000000001</v>
      </c>
      <c r="H30" s="594">
        <v>2291.2199999999998</v>
      </c>
      <c r="I30" s="594">
        <v>2343.1131850000002</v>
      </c>
      <c r="J30" s="593">
        <v>27.667619999999999</v>
      </c>
      <c r="K30" s="594">
        <v>1270.6400000000001</v>
      </c>
      <c r="L30" s="594">
        <v>2325.105462</v>
      </c>
      <c r="M30" s="569">
        <v>28.005585</v>
      </c>
      <c r="N30" s="594">
        <v>1276.27</v>
      </c>
      <c r="O30" s="594">
        <v>112.110333</v>
      </c>
      <c r="P30" s="593">
        <v>32.910015000000001</v>
      </c>
      <c r="Q30" s="594">
        <v>72.319999999999993</v>
      </c>
      <c r="R30" s="589"/>
      <c r="S30" s="594">
        <v>14.702393000000001</v>
      </c>
      <c r="T30" s="569">
        <v>44.072020999999999</v>
      </c>
      <c r="U30" s="594">
        <v>12.7</v>
      </c>
      <c r="V30" s="594">
        <v>49.633068999999999</v>
      </c>
      <c r="W30" s="593">
        <v>51.363743999999997</v>
      </c>
      <c r="X30" s="594">
        <v>49.97</v>
      </c>
      <c r="Y30" s="594">
        <v>0</v>
      </c>
      <c r="Z30" s="593">
        <v>0</v>
      </c>
      <c r="AA30" s="594">
        <v>0</v>
      </c>
      <c r="AB30" s="594">
        <v>53.662095000000001</v>
      </c>
      <c r="AC30" s="593">
        <v>44.570791</v>
      </c>
      <c r="AD30" s="594">
        <v>46.88</v>
      </c>
      <c r="AE30" s="594">
        <v>18.752134000000002</v>
      </c>
      <c r="AF30" s="593">
        <v>70.116416999999998</v>
      </c>
      <c r="AG30" s="594">
        <v>25.77</v>
      </c>
      <c r="AH30" s="594">
        <v>0</v>
      </c>
      <c r="AI30" s="593">
        <v>0</v>
      </c>
      <c r="AJ30" s="595">
        <v>0</v>
      </c>
    </row>
    <row r="31" spans="1:36" ht="14.25">
      <c r="A31" s="553" t="s">
        <v>556</v>
      </c>
      <c r="B31" s="586" t="s">
        <v>502</v>
      </c>
      <c r="C31" s="555">
        <v>30343.402263</v>
      </c>
      <c r="D31" s="587">
        <v>9.0578629999999993</v>
      </c>
      <c r="E31" s="557">
        <v>5386.99</v>
      </c>
      <c r="F31" s="588">
        <v>18806.128873000001</v>
      </c>
      <c r="G31" s="559">
        <v>12.706920999999999</v>
      </c>
      <c r="H31" s="588">
        <v>4683.7700000000004</v>
      </c>
      <c r="I31" s="588">
        <v>8450.2608309999996</v>
      </c>
      <c r="J31" s="587">
        <v>15.217435</v>
      </c>
      <c r="K31" s="588">
        <v>2520.39</v>
      </c>
      <c r="L31" s="588">
        <v>7478.0523469999998</v>
      </c>
      <c r="M31" s="559">
        <v>28.491195000000001</v>
      </c>
      <c r="N31" s="588">
        <v>4175.95</v>
      </c>
      <c r="O31" s="588">
        <v>2877.8156960000001</v>
      </c>
      <c r="P31" s="587">
        <v>45.658065000000001</v>
      </c>
      <c r="Q31" s="588">
        <v>2575.35</v>
      </c>
      <c r="R31" s="589"/>
      <c r="S31" s="588">
        <v>52.728090000000002</v>
      </c>
      <c r="T31" s="559">
        <v>92.663786000000002</v>
      </c>
      <c r="U31" s="588">
        <v>95.77</v>
      </c>
      <c r="V31" s="588">
        <v>1444.7131629999999</v>
      </c>
      <c r="W31" s="587">
        <v>55.262073000000001</v>
      </c>
      <c r="X31" s="588">
        <v>1564.82</v>
      </c>
      <c r="Y31" s="588">
        <v>52.728090000000002</v>
      </c>
      <c r="Z31" s="587">
        <v>92.663786000000002</v>
      </c>
      <c r="AA31" s="588">
        <v>95.77</v>
      </c>
      <c r="AB31" s="588">
        <v>2198.5111149999998</v>
      </c>
      <c r="AC31" s="587">
        <v>58.247354999999999</v>
      </c>
      <c r="AD31" s="588">
        <v>2509.9299999999998</v>
      </c>
      <c r="AE31" s="588">
        <v>0</v>
      </c>
      <c r="AF31" s="587">
        <v>0</v>
      </c>
      <c r="AG31" s="588">
        <v>0</v>
      </c>
      <c r="AH31" s="588">
        <v>8.4273229999999995</v>
      </c>
      <c r="AI31" s="587">
        <v>86.988268000000005</v>
      </c>
      <c r="AJ31" s="590">
        <v>14.37</v>
      </c>
    </row>
    <row r="32" spans="1:36" ht="14.25">
      <c r="A32" s="596" t="s">
        <v>557</v>
      </c>
      <c r="B32" s="597" t="s">
        <v>509</v>
      </c>
      <c r="C32" s="574">
        <v>28449.207859999999</v>
      </c>
      <c r="D32" s="598">
        <v>4.3222990000000001</v>
      </c>
      <c r="E32" s="576">
        <v>2410.13</v>
      </c>
      <c r="F32" s="599">
        <v>10804.926288000001</v>
      </c>
      <c r="G32" s="578">
        <v>9.2714309999999998</v>
      </c>
      <c r="H32" s="599">
        <v>1963.47</v>
      </c>
      <c r="I32" s="599">
        <v>3021.1228970000002</v>
      </c>
      <c r="J32" s="598">
        <v>11.037051</v>
      </c>
      <c r="K32" s="599">
        <v>653.54999999999995</v>
      </c>
      <c r="L32" s="599">
        <v>6646.572682</v>
      </c>
      <c r="M32" s="578">
        <v>13.080174</v>
      </c>
      <c r="N32" s="599">
        <v>1703.99</v>
      </c>
      <c r="O32" s="599">
        <v>1137.23071</v>
      </c>
      <c r="P32" s="598">
        <v>14.795726</v>
      </c>
      <c r="Q32" s="599">
        <v>329.79</v>
      </c>
      <c r="R32" s="589"/>
      <c r="S32" s="599">
        <v>42.108744000000002</v>
      </c>
      <c r="T32" s="578">
        <v>68.942454999999995</v>
      </c>
      <c r="U32" s="599">
        <v>56.9</v>
      </c>
      <c r="V32" s="599">
        <v>912.42048999999997</v>
      </c>
      <c r="W32" s="598">
        <v>17.807426</v>
      </c>
      <c r="X32" s="599">
        <v>318.45999999999998</v>
      </c>
      <c r="Y32" s="599">
        <v>0</v>
      </c>
      <c r="Z32" s="598">
        <v>0</v>
      </c>
      <c r="AA32" s="599">
        <v>0</v>
      </c>
      <c r="AB32" s="599">
        <v>235.70520200000001</v>
      </c>
      <c r="AC32" s="598">
        <v>20.991775000000001</v>
      </c>
      <c r="AD32" s="599">
        <v>96.98</v>
      </c>
      <c r="AE32" s="599">
        <v>0</v>
      </c>
      <c r="AF32" s="598">
        <v>0</v>
      </c>
      <c r="AG32" s="599">
        <v>0</v>
      </c>
      <c r="AH32" s="599">
        <v>0</v>
      </c>
      <c r="AI32" s="598">
        <v>0</v>
      </c>
      <c r="AJ32" s="600">
        <v>0</v>
      </c>
    </row>
    <row r="33" spans="1:36" s="530" customFormat="1" ht="14.25">
      <c r="A33" s="580"/>
      <c r="B33" s="601" t="s">
        <v>558</v>
      </c>
      <c r="C33" s="581">
        <v>480059.21750500001</v>
      </c>
      <c r="D33" s="602">
        <v>4.3557810000000003</v>
      </c>
      <c r="E33" s="582">
        <v>40984.239999999998</v>
      </c>
      <c r="F33" s="603">
        <v>161818.83193399999</v>
      </c>
      <c r="G33" s="584">
        <v>7.2817689999999997</v>
      </c>
      <c r="H33" s="603">
        <v>23095.22</v>
      </c>
      <c r="I33" s="603">
        <v>87588.000631000003</v>
      </c>
      <c r="J33" s="602">
        <v>13.353365999999999</v>
      </c>
      <c r="K33" s="603">
        <v>22924.05</v>
      </c>
      <c r="L33" s="603">
        <v>58816.018714999998</v>
      </c>
      <c r="M33" s="584">
        <v>10.125581</v>
      </c>
      <c r="N33" s="603">
        <v>11672.71</v>
      </c>
      <c r="O33" s="603">
        <v>15414.812588000001</v>
      </c>
      <c r="P33" s="602">
        <v>10.963941999999999</v>
      </c>
      <c r="Q33" s="603">
        <v>3312.54</v>
      </c>
      <c r="R33" s="543"/>
      <c r="S33" s="603">
        <v>2258.8509309999999</v>
      </c>
      <c r="T33" s="584">
        <v>47.628532999999997</v>
      </c>
      <c r="U33" s="603">
        <v>2108.6799999999998</v>
      </c>
      <c r="V33" s="603">
        <v>13610.087944999999</v>
      </c>
      <c r="W33" s="602">
        <v>9.6260820000000002</v>
      </c>
      <c r="X33" s="603">
        <v>2567.83</v>
      </c>
      <c r="Y33" s="603">
        <v>81.016960999999995</v>
      </c>
      <c r="Z33" s="602">
        <v>42.215097</v>
      </c>
      <c r="AA33" s="603">
        <v>67.03</v>
      </c>
      <c r="AB33" s="603">
        <v>303.79468100000003</v>
      </c>
      <c r="AC33" s="602">
        <v>57.150050999999998</v>
      </c>
      <c r="AD33" s="603">
        <v>340.29</v>
      </c>
      <c r="AE33" s="603">
        <v>14.266375999999999</v>
      </c>
      <c r="AF33" s="602">
        <v>96.943247999999997</v>
      </c>
      <c r="AG33" s="603">
        <v>27.11</v>
      </c>
      <c r="AH33" s="603">
        <v>26.358709999999999</v>
      </c>
      <c r="AI33" s="602">
        <v>97.354956000000001</v>
      </c>
      <c r="AJ33" s="604">
        <v>50.3</v>
      </c>
    </row>
    <row r="34" spans="1:36" ht="14.25">
      <c r="A34" s="553" t="s">
        <v>559</v>
      </c>
      <c r="B34" s="586" t="s">
        <v>494</v>
      </c>
      <c r="C34" s="555">
        <v>213560.09289100001</v>
      </c>
      <c r="D34" s="587">
        <v>4.417008</v>
      </c>
      <c r="E34" s="557">
        <v>18488.61</v>
      </c>
      <c r="F34" s="588">
        <v>47346.842354</v>
      </c>
      <c r="G34" s="559">
        <v>12.789158</v>
      </c>
      <c r="H34" s="588">
        <v>11868.31</v>
      </c>
      <c r="I34" s="588">
        <v>24025.266976999999</v>
      </c>
      <c r="J34" s="587">
        <v>18.686906</v>
      </c>
      <c r="K34" s="588">
        <v>8799.58</v>
      </c>
      <c r="L34" s="588">
        <v>22192.218326999999</v>
      </c>
      <c r="M34" s="559">
        <v>15.914285</v>
      </c>
      <c r="N34" s="588">
        <v>6922.2</v>
      </c>
      <c r="O34" s="588">
        <v>1129.3570500000001</v>
      </c>
      <c r="P34" s="587">
        <v>35.348987999999999</v>
      </c>
      <c r="Q34" s="588">
        <v>782.46</v>
      </c>
      <c r="R34" s="589"/>
      <c r="S34" s="588">
        <v>0</v>
      </c>
      <c r="T34" s="559">
        <v>0</v>
      </c>
      <c r="U34" s="588">
        <v>0</v>
      </c>
      <c r="V34" s="588">
        <v>1129.3570500000001</v>
      </c>
      <c r="W34" s="587">
        <v>35.348987999999999</v>
      </c>
      <c r="X34" s="588">
        <v>782.46</v>
      </c>
      <c r="Y34" s="588">
        <v>0</v>
      </c>
      <c r="Z34" s="587">
        <v>0</v>
      </c>
      <c r="AA34" s="588">
        <v>0</v>
      </c>
      <c r="AB34" s="588">
        <v>0</v>
      </c>
      <c r="AC34" s="587">
        <v>0</v>
      </c>
      <c r="AD34" s="588">
        <v>0</v>
      </c>
      <c r="AE34" s="588">
        <v>0</v>
      </c>
      <c r="AF34" s="587">
        <v>0</v>
      </c>
      <c r="AG34" s="588">
        <v>0</v>
      </c>
      <c r="AH34" s="588">
        <v>0</v>
      </c>
      <c r="AI34" s="587">
        <v>0</v>
      </c>
      <c r="AJ34" s="590">
        <v>0</v>
      </c>
    </row>
    <row r="35" spans="1:36" ht="14.25">
      <c r="A35" s="591" t="s">
        <v>560</v>
      </c>
      <c r="B35" s="592" t="s">
        <v>497</v>
      </c>
      <c r="C35" s="565">
        <v>8533.7590299999993</v>
      </c>
      <c r="D35" s="593">
        <v>22.256798</v>
      </c>
      <c r="E35" s="567">
        <v>3722.71</v>
      </c>
      <c r="F35" s="594">
        <v>5088.3553750000001</v>
      </c>
      <c r="G35" s="569">
        <v>20.628861000000001</v>
      </c>
      <c r="H35" s="594">
        <v>2057.35</v>
      </c>
      <c r="I35" s="594">
        <v>0</v>
      </c>
      <c r="J35" s="593">
        <v>0</v>
      </c>
      <c r="K35" s="594">
        <v>0</v>
      </c>
      <c r="L35" s="594">
        <v>4691.0773639999998</v>
      </c>
      <c r="M35" s="569">
        <v>24.507701999999998</v>
      </c>
      <c r="N35" s="594">
        <v>2253.36</v>
      </c>
      <c r="O35" s="594">
        <v>397.27801099999999</v>
      </c>
      <c r="P35" s="593">
        <v>66.314976999999999</v>
      </c>
      <c r="Q35" s="594">
        <v>516.37</v>
      </c>
      <c r="R35" s="589"/>
      <c r="S35" s="594">
        <v>0</v>
      </c>
      <c r="T35" s="569">
        <v>0</v>
      </c>
      <c r="U35" s="594">
        <v>0</v>
      </c>
      <c r="V35" s="594">
        <v>229.693577</v>
      </c>
      <c r="W35" s="593">
        <v>99.686520000000002</v>
      </c>
      <c r="X35" s="594">
        <v>448.79</v>
      </c>
      <c r="Y35" s="594">
        <v>0</v>
      </c>
      <c r="Z35" s="593">
        <v>0</v>
      </c>
      <c r="AA35" s="594">
        <v>0</v>
      </c>
      <c r="AB35" s="594">
        <v>167.58443399999999</v>
      </c>
      <c r="AC35" s="593">
        <v>99.686520000000002</v>
      </c>
      <c r="AD35" s="594">
        <v>327.44</v>
      </c>
      <c r="AE35" s="594">
        <v>0</v>
      </c>
      <c r="AF35" s="593">
        <v>0</v>
      </c>
      <c r="AG35" s="594">
        <v>0</v>
      </c>
      <c r="AH35" s="594">
        <v>0</v>
      </c>
      <c r="AI35" s="593">
        <v>0</v>
      </c>
      <c r="AJ35" s="595">
        <v>0</v>
      </c>
    </row>
    <row r="36" spans="1:36" ht="14.25">
      <c r="A36" s="553" t="s">
        <v>561</v>
      </c>
      <c r="B36" s="586" t="s">
        <v>504</v>
      </c>
      <c r="C36" s="555">
        <v>221603.24038199999</v>
      </c>
      <c r="D36" s="587">
        <v>8.3330359999999999</v>
      </c>
      <c r="E36" s="557">
        <v>36193.910000000003</v>
      </c>
      <c r="F36" s="588">
        <v>90082.290307999996</v>
      </c>
      <c r="G36" s="559">
        <v>11.013331000000001</v>
      </c>
      <c r="H36" s="588">
        <v>19445.28</v>
      </c>
      <c r="I36" s="588">
        <v>53716.623771999999</v>
      </c>
      <c r="J36" s="587">
        <v>19.968202000000002</v>
      </c>
      <c r="K36" s="588">
        <v>21023.439999999999</v>
      </c>
      <c r="L36" s="588">
        <v>24016.065681</v>
      </c>
      <c r="M36" s="559">
        <v>18.986345</v>
      </c>
      <c r="N36" s="588">
        <v>8937.16</v>
      </c>
      <c r="O36" s="588">
        <v>12349.600855000001</v>
      </c>
      <c r="P36" s="587">
        <v>12.816662000000001</v>
      </c>
      <c r="Q36" s="588">
        <v>3102.3</v>
      </c>
      <c r="R36" s="589"/>
      <c r="S36" s="588">
        <v>2124.0373330000002</v>
      </c>
      <c r="T36" s="559">
        <v>50.555472000000002</v>
      </c>
      <c r="U36" s="588">
        <v>2104.6799999999998</v>
      </c>
      <c r="V36" s="588">
        <v>10890.863812</v>
      </c>
      <c r="W36" s="587">
        <v>10.822537000000001</v>
      </c>
      <c r="X36" s="588">
        <v>2310.19</v>
      </c>
      <c r="Y36" s="588">
        <v>26.812152000000001</v>
      </c>
      <c r="Z36" s="587">
        <v>66.078548999999995</v>
      </c>
      <c r="AA36" s="588">
        <v>34.729999999999997</v>
      </c>
      <c r="AB36" s="588">
        <v>52.470039</v>
      </c>
      <c r="AC36" s="587">
        <v>58.584879000000001</v>
      </c>
      <c r="AD36" s="588">
        <v>60.25</v>
      </c>
      <c r="AE36" s="588">
        <v>14.266375999999999</v>
      </c>
      <c r="AF36" s="587">
        <v>96.943247999999997</v>
      </c>
      <c r="AG36" s="588">
        <v>27.11</v>
      </c>
      <c r="AH36" s="588">
        <v>26.358709999999999</v>
      </c>
      <c r="AI36" s="587">
        <v>97.354956000000001</v>
      </c>
      <c r="AJ36" s="590">
        <v>50.3</v>
      </c>
    </row>
    <row r="37" spans="1:36" ht="14.25">
      <c r="A37" s="596" t="s">
        <v>562</v>
      </c>
      <c r="B37" s="597" t="s">
        <v>563</v>
      </c>
      <c r="C37" s="574">
        <v>36362.125202000003</v>
      </c>
      <c r="D37" s="598">
        <v>5.2540849999999999</v>
      </c>
      <c r="E37" s="576">
        <v>3744.57</v>
      </c>
      <c r="F37" s="599">
        <v>19301.343896999999</v>
      </c>
      <c r="G37" s="578">
        <v>8.4341779999999993</v>
      </c>
      <c r="H37" s="599">
        <v>3190.7</v>
      </c>
      <c r="I37" s="599">
        <v>9846.1098820000007</v>
      </c>
      <c r="J37" s="598">
        <v>12.792647000000001</v>
      </c>
      <c r="K37" s="599">
        <v>2468.77</v>
      </c>
      <c r="L37" s="599">
        <v>7916.6573429999999</v>
      </c>
      <c r="M37" s="578">
        <v>11.857054</v>
      </c>
      <c r="N37" s="599">
        <v>1839.82</v>
      </c>
      <c r="O37" s="599">
        <v>1538.5766719999999</v>
      </c>
      <c r="P37" s="598">
        <v>22.727993999999999</v>
      </c>
      <c r="Q37" s="599">
        <v>685.39</v>
      </c>
      <c r="R37" s="589"/>
      <c r="S37" s="599">
        <v>134.81359699999999</v>
      </c>
      <c r="T37" s="578">
        <v>49.126446999999999</v>
      </c>
      <c r="U37" s="599">
        <v>129.81</v>
      </c>
      <c r="V37" s="599">
        <v>1360.1735060000001</v>
      </c>
      <c r="W37" s="598">
        <v>24.969740999999999</v>
      </c>
      <c r="X37" s="599">
        <v>665.68</v>
      </c>
      <c r="Y37" s="599">
        <v>54.204808999999997</v>
      </c>
      <c r="Z37" s="598">
        <v>53.970753000000002</v>
      </c>
      <c r="AA37" s="599">
        <v>57.34</v>
      </c>
      <c r="AB37" s="599">
        <v>83.740207999999996</v>
      </c>
      <c r="AC37" s="598">
        <v>42.887751000000002</v>
      </c>
      <c r="AD37" s="599">
        <v>70.39</v>
      </c>
      <c r="AE37" s="599">
        <v>0</v>
      </c>
      <c r="AF37" s="598">
        <v>0</v>
      </c>
      <c r="AG37" s="599">
        <v>0</v>
      </c>
      <c r="AH37" s="599">
        <v>0</v>
      </c>
      <c r="AI37" s="598">
        <v>0</v>
      </c>
      <c r="AJ37" s="600">
        <v>0</v>
      </c>
    </row>
    <row r="38" spans="1:36" s="530" customFormat="1" ht="14.25">
      <c r="A38" s="580"/>
      <c r="B38" s="601" t="s">
        <v>564</v>
      </c>
      <c r="C38" s="581">
        <v>97977.137453000003</v>
      </c>
      <c r="D38" s="602">
        <v>5.4112410000000004</v>
      </c>
      <c r="E38" s="582">
        <v>10391.49</v>
      </c>
      <c r="F38" s="603">
        <v>69373.159805000003</v>
      </c>
      <c r="G38" s="584">
        <v>5.9748340000000004</v>
      </c>
      <c r="H38" s="603">
        <v>8124.07</v>
      </c>
      <c r="I38" s="603">
        <v>35466.998120999997</v>
      </c>
      <c r="J38" s="602">
        <v>6.8205369999999998</v>
      </c>
      <c r="K38" s="603">
        <v>4741.32</v>
      </c>
      <c r="L38" s="603">
        <v>9940.3739170000008</v>
      </c>
      <c r="M38" s="584">
        <v>15.564970000000001</v>
      </c>
      <c r="N38" s="603">
        <v>3032.54</v>
      </c>
      <c r="O38" s="603">
        <v>23965.787766000001</v>
      </c>
      <c r="P38" s="602">
        <v>12.592736</v>
      </c>
      <c r="Q38" s="603">
        <v>5915.18</v>
      </c>
      <c r="R38" s="543"/>
      <c r="S38" s="603">
        <v>1587.2300889999999</v>
      </c>
      <c r="T38" s="584">
        <v>56.299239</v>
      </c>
      <c r="U38" s="603">
        <v>1751.45</v>
      </c>
      <c r="V38" s="603">
        <v>21450.004911</v>
      </c>
      <c r="W38" s="602">
        <v>13.79444</v>
      </c>
      <c r="X38" s="603">
        <v>5799.46</v>
      </c>
      <c r="Y38" s="603">
        <v>212.51099099999999</v>
      </c>
      <c r="Z38" s="602">
        <v>37.577398000000002</v>
      </c>
      <c r="AA38" s="603">
        <v>156.52000000000001</v>
      </c>
      <c r="AB38" s="603">
        <v>2491.7571069999999</v>
      </c>
      <c r="AC38" s="602">
        <v>14.434048000000001</v>
      </c>
      <c r="AD38" s="603">
        <v>704.94</v>
      </c>
      <c r="AE38" s="603">
        <v>360.27002499999998</v>
      </c>
      <c r="AF38" s="602">
        <v>43.102933</v>
      </c>
      <c r="AG38" s="603">
        <v>304.36</v>
      </c>
      <c r="AH38" s="603">
        <v>88.118915000000001</v>
      </c>
      <c r="AI38" s="602">
        <v>98.070719999999994</v>
      </c>
      <c r="AJ38" s="604">
        <v>169.38</v>
      </c>
    </row>
    <row r="39" spans="1:36" ht="14.25">
      <c r="A39" s="553" t="s">
        <v>565</v>
      </c>
      <c r="B39" s="586" t="s">
        <v>488</v>
      </c>
      <c r="C39" s="555">
        <v>20860.157891999999</v>
      </c>
      <c r="D39" s="587">
        <v>10.233378999999999</v>
      </c>
      <c r="E39" s="557">
        <v>4184.01</v>
      </c>
      <c r="F39" s="588">
        <v>19776.894877999999</v>
      </c>
      <c r="G39" s="559">
        <v>10.179624</v>
      </c>
      <c r="H39" s="588">
        <v>3945.9</v>
      </c>
      <c r="I39" s="588">
        <v>15422.261489</v>
      </c>
      <c r="J39" s="587">
        <v>9.9471579999999999</v>
      </c>
      <c r="K39" s="588">
        <v>3006.79</v>
      </c>
      <c r="L39" s="588">
        <v>1971.2010620000001</v>
      </c>
      <c r="M39" s="559">
        <v>26.746701999999999</v>
      </c>
      <c r="N39" s="588">
        <v>1033.3699999999999</v>
      </c>
      <c r="O39" s="588">
        <v>2383.432327</v>
      </c>
      <c r="P39" s="587">
        <v>43.011944</v>
      </c>
      <c r="Q39" s="588">
        <v>2009.31</v>
      </c>
      <c r="R39" s="589"/>
      <c r="S39" s="588">
        <v>1286.2883810000001</v>
      </c>
      <c r="T39" s="559">
        <v>69.115971000000002</v>
      </c>
      <c r="U39" s="588">
        <v>1742.5</v>
      </c>
      <c r="V39" s="588">
        <v>1455.0742339999999</v>
      </c>
      <c r="W39" s="587">
        <v>52.093871999999998</v>
      </c>
      <c r="X39" s="588">
        <v>1485.69</v>
      </c>
      <c r="Y39" s="588">
        <v>27.065335000000001</v>
      </c>
      <c r="Z39" s="587">
        <v>90.854179000000002</v>
      </c>
      <c r="AA39" s="588">
        <v>48.2</v>
      </c>
      <c r="AB39" s="588">
        <v>355.26150699999999</v>
      </c>
      <c r="AC39" s="587">
        <v>49.833348999999998</v>
      </c>
      <c r="AD39" s="588">
        <v>347</v>
      </c>
      <c r="AE39" s="588">
        <v>137.52012300000001</v>
      </c>
      <c r="AF39" s="587">
        <v>89.118460999999996</v>
      </c>
      <c r="AG39" s="588">
        <v>240.21</v>
      </c>
      <c r="AH39" s="588">
        <v>0</v>
      </c>
      <c r="AI39" s="587">
        <v>0</v>
      </c>
      <c r="AJ39" s="590">
        <v>0</v>
      </c>
    </row>
    <row r="40" spans="1:36" ht="14.25">
      <c r="A40" s="591" t="s">
        <v>566</v>
      </c>
      <c r="B40" s="592" t="s">
        <v>493</v>
      </c>
      <c r="C40" s="565">
        <v>29058.162348999998</v>
      </c>
      <c r="D40" s="593">
        <v>13.546099</v>
      </c>
      <c r="E40" s="567">
        <v>7715.05</v>
      </c>
      <c r="F40" s="594">
        <v>21323.502842999998</v>
      </c>
      <c r="G40" s="569">
        <v>14.022788</v>
      </c>
      <c r="H40" s="594">
        <v>5860.69</v>
      </c>
      <c r="I40" s="594">
        <v>8783.9928519999994</v>
      </c>
      <c r="J40" s="593">
        <v>17.458514999999998</v>
      </c>
      <c r="K40" s="594">
        <v>3005.77</v>
      </c>
      <c r="L40" s="594">
        <v>4235.8189400000001</v>
      </c>
      <c r="M40" s="569">
        <v>31.704566</v>
      </c>
      <c r="N40" s="594">
        <v>2632.18</v>
      </c>
      <c r="O40" s="594">
        <v>8303.6910499999994</v>
      </c>
      <c r="P40" s="593">
        <v>25.980319000000001</v>
      </c>
      <c r="Q40" s="594">
        <v>4228.3599999999997</v>
      </c>
      <c r="R40" s="589"/>
      <c r="S40" s="594">
        <v>28.253988</v>
      </c>
      <c r="T40" s="569">
        <v>64.407270999999994</v>
      </c>
      <c r="U40" s="594">
        <v>35.67</v>
      </c>
      <c r="V40" s="594">
        <v>7384.3829189999997</v>
      </c>
      <c r="W40" s="593">
        <v>29.551756999999998</v>
      </c>
      <c r="X40" s="594">
        <v>4277.1400000000003</v>
      </c>
      <c r="Y40" s="594">
        <v>23.981859</v>
      </c>
      <c r="Z40" s="593">
        <v>82.085835000000003</v>
      </c>
      <c r="AA40" s="594">
        <v>38.58</v>
      </c>
      <c r="AB40" s="594">
        <v>1064.0151040000001</v>
      </c>
      <c r="AC40" s="593">
        <v>25.584012000000001</v>
      </c>
      <c r="AD40" s="594">
        <v>533.54999999999995</v>
      </c>
      <c r="AE40" s="594">
        <v>182.325774</v>
      </c>
      <c r="AF40" s="593">
        <v>50.904769000000002</v>
      </c>
      <c r="AG40" s="594">
        <v>181.91</v>
      </c>
      <c r="AH40" s="594">
        <v>88.118915000000001</v>
      </c>
      <c r="AI40" s="593">
        <v>98.070719999999994</v>
      </c>
      <c r="AJ40" s="595">
        <v>169.38</v>
      </c>
    </row>
    <row r="41" spans="1:36" ht="14.25">
      <c r="A41" s="553" t="s">
        <v>567</v>
      </c>
      <c r="B41" s="586" t="s">
        <v>503</v>
      </c>
      <c r="C41" s="555">
        <v>38021.602787000003</v>
      </c>
      <c r="D41" s="587">
        <v>7.4427269999999996</v>
      </c>
      <c r="E41" s="557">
        <v>5546.49</v>
      </c>
      <c r="F41" s="588">
        <v>26713.788409000001</v>
      </c>
      <c r="G41" s="559">
        <v>7.4736229999999999</v>
      </c>
      <c r="H41" s="588">
        <v>3913.12</v>
      </c>
      <c r="I41" s="588">
        <v>11179.40524</v>
      </c>
      <c r="J41" s="587">
        <v>9.5759679999999996</v>
      </c>
      <c r="K41" s="588">
        <v>2098.25</v>
      </c>
      <c r="L41" s="588">
        <v>2382.0238589999999</v>
      </c>
      <c r="M41" s="559">
        <v>14.11422</v>
      </c>
      <c r="N41" s="588">
        <v>658.96</v>
      </c>
      <c r="O41" s="588">
        <v>13152.35931</v>
      </c>
      <c r="P41" s="587">
        <v>14.019921</v>
      </c>
      <c r="Q41" s="588">
        <v>3614.14</v>
      </c>
      <c r="R41" s="589"/>
      <c r="S41" s="588">
        <v>271.68771900000002</v>
      </c>
      <c r="T41" s="559">
        <v>32.530942000000003</v>
      </c>
      <c r="U41" s="588">
        <v>173.23</v>
      </c>
      <c r="V41" s="588">
        <v>12609.547757</v>
      </c>
      <c r="W41" s="587">
        <v>14.662855</v>
      </c>
      <c r="X41" s="588">
        <v>3623.88</v>
      </c>
      <c r="Y41" s="588">
        <v>161.463796</v>
      </c>
      <c r="Z41" s="587">
        <v>45.447470000000003</v>
      </c>
      <c r="AA41" s="588">
        <v>143.83000000000001</v>
      </c>
      <c r="AB41" s="588">
        <v>947.17541800000004</v>
      </c>
      <c r="AC41" s="587">
        <v>15.321097</v>
      </c>
      <c r="AD41" s="588">
        <v>284.43</v>
      </c>
      <c r="AE41" s="588">
        <v>40.424126999999999</v>
      </c>
      <c r="AF41" s="587">
        <v>54.194477999999997</v>
      </c>
      <c r="AG41" s="588">
        <v>42.94</v>
      </c>
      <c r="AH41" s="588">
        <v>0</v>
      </c>
      <c r="AI41" s="587">
        <v>0</v>
      </c>
      <c r="AJ41" s="590">
        <v>0</v>
      </c>
    </row>
    <row r="42" spans="1:36" ht="14.25">
      <c r="A42" s="596" t="s">
        <v>568</v>
      </c>
      <c r="B42" s="597" t="s">
        <v>512</v>
      </c>
      <c r="C42" s="574">
        <v>10037.214425</v>
      </c>
      <c r="D42" s="598">
        <v>2.2245119999999998</v>
      </c>
      <c r="E42" s="576">
        <v>437.63</v>
      </c>
      <c r="F42" s="599">
        <v>1558.973675</v>
      </c>
      <c r="G42" s="578">
        <v>28.719891000000001</v>
      </c>
      <c r="H42" s="599">
        <v>877.56</v>
      </c>
      <c r="I42" s="599">
        <v>81.338539999999995</v>
      </c>
      <c r="J42" s="598">
        <v>28.123502999999999</v>
      </c>
      <c r="K42" s="599">
        <v>44.84</v>
      </c>
      <c r="L42" s="599">
        <v>1351.330056</v>
      </c>
      <c r="M42" s="578">
        <v>33.041556</v>
      </c>
      <c r="N42" s="599">
        <v>875.14</v>
      </c>
      <c r="O42" s="599">
        <v>126.30507900000001</v>
      </c>
      <c r="P42" s="598">
        <v>42.281745999999998</v>
      </c>
      <c r="Q42" s="599">
        <v>104.67</v>
      </c>
      <c r="R42" s="589"/>
      <c r="S42" s="599">
        <v>1</v>
      </c>
      <c r="T42" s="578">
        <v>0</v>
      </c>
      <c r="U42" s="599">
        <v>0</v>
      </c>
      <c r="V42" s="599">
        <v>1</v>
      </c>
      <c r="W42" s="598">
        <v>0</v>
      </c>
      <c r="X42" s="599">
        <v>0</v>
      </c>
      <c r="Y42" s="599">
        <v>0</v>
      </c>
      <c r="Z42" s="598">
        <v>0</v>
      </c>
      <c r="AA42" s="599">
        <v>0</v>
      </c>
      <c r="AB42" s="599">
        <v>125.30507900000001</v>
      </c>
      <c r="AC42" s="598">
        <v>42.619176000000003</v>
      </c>
      <c r="AD42" s="599">
        <v>104.67</v>
      </c>
      <c r="AE42" s="599">
        <v>0</v>
      </c>
      <c r="AF42" s="598">
        <v>0</v>
      </c>
      <c r="AG42" s="599">
        <v>0</v>
      </c>
      <c r="AH42" s="599">
        <v>0</v>
      </c>
      <c r="AI42" s="598">
        <v>0</v>
      </c>
      <c r="AJ42" s="600">
        <v>0</v>
      </c>
    </row>
    <row r="43" spans="1:36" s="530" customFormat="1" ht="14.25">
      <c r="A43" s="580"/>
      <c r="B43" s="601" t="s">
        <v>569</v>
      </c>
      <c r="C43" s="581">
        <v>45364.207433000003</v>
      </c>
      <c r="D43" s="602">
        <v>13.438988999999999</v>
      </c>
      <c r="E43" s="582">
        <v>11949.12</v>
      </c>
      <c r="F43" s="603">
        <v>33419.359554000002</v>
      </c>
      <c r="G43" s="584">
        <v>11.922931999999999</v>
      </c>
      <c r="H43" s="603">
        <v>7809.75</v>
      </c>
      <c r="I43" s="603">
        <v>12320.547189000001</v>
      </c>
      <c r="J43" s="602">
        <v>10.076489</v>
      </c>
      <c r="K43" s="603">
        <v>2433.3000000000002</v>
      </c>
      <c r="L43" s="603">
        <v>6148.2120590000004</v>
      </c>
      <c r="M43" s="584">
        <v>30.472698999999999</v>
      </c>
      <c r="N43" s="603">
        <v>3672.11</v>
      </c>
      <c r="O43" s="603">
        <v>14950.600306</v>
      </c>
      <c r="P43" s="602">
        <v>20.146906000000001</v>
      </c>
      <c r="Q43" s="603">
        <v>5903.68</v>
      </c>
      <c r="R43" s="543"/>
      <c r="S43" s="603">
        <v>2942.540031</v>
      </c>
      <c r="T43" s="584">
        <v>23.637093</v>
      </c>
      <c r="U43" s="603">
        <v>1363.24</v>
      </c>
      <c r="V43" s="603">
        <v>10135.635025</v>
      </c>
      <c r="W43" s="602">
        <v>29.042947999999999</v>
      </c>
      <c r="X43" s="603">
        <v>5769.63</v>
      </c>
      <c r="Y43" s="603">
        <v>165.21839900000001</v>
      </c>
      <c r="Z43" s="602">
        <v>97.619367999999994</v>
      </c>
      <c r="AA43" s="603">
        <v>316.12</v>
      </c>
      <c r="AB43" s="603">
        <v>5519.2782070000003</v>
      </c>
      <c r="AC43" s="602">
        <v>14.571475</v>
      </c>
      <c r="AD43" s="603">
        <v>1576.31</v>
      </c>
      <c r="AE43" s="603">
        <v>0</v>
      </c>
      <c r="AF43" s="602">
        <v>0</v>
      </c>
      <c r="AG43" s="603">
        <v>0</v>
      </c>
      <c r="AH43" s="603">
        <v>179.08922100000001</v>
      </c>
      <c r="AI43" s="602">
        <v>90.409101000000007</v>
      </c>
      <c r="AJ43" s="604">
        <v>317.35000000000002</v>
      </c>
    </row>
    <row r="44" spans="1:36" ht="14.25">
      <c r="A44" s="553" t="s">
        <v>570</v>
      </c>
      <c r="B44" s="586" t="s">
        <v>487</v>
      </c>
      <c r="C44" s="555">
        <v>367.17890599999998</v>
      </c>
      <c r="D44" s="587">
        <v>26.091550999999999</v>
      </c>
      <c r="E44" s="557">
        <v>187.77</v>
      </c>
      <c r="F44" s="588">
        <v>286.66734200000002</v>
      </c>
      <c r="G44" s="559">
        <v>23.722183999999999</v>
      </c>
      <c r="H44" s="588">
        <v>133.29</v>
      </c>
      <c r="I44" s="588">
        <v>139.43261100000001</v>
      </c>
      <c r="J44" s="587">
        <v>45.491098000000001</v>
      </c>
      <c r="K44" s="588">
        <v>124.32</v>
      </c>
      <c r="L44" s="588">
        <v>147.23473100000001</v>
      </c>
      <c r="M44" s="559">
        <v>31.594204000000001</v>
      </c>
      <c r="N44" s="588">
        <v>91.17</v>
      </c>
      <c r="O44" s="588">
        <v>0</v>
      </c>
      <c r="P44" s="587">
        <v>0</v>
      </c>
      <c r="Q44" s="588">
        <v>0</v>
      </c>
      <c r="R44" s="589"/>
      <c r="S44" s="588">
        <v>0</v>
      </c>
      <c r="T44" s="559">
        <v>0</v>
      </c>
      <c r="U44" s="588">
        <v>0</v>
      </c>
      <c r="V44" s="588">
        <v>0</v>
      </c>
      <c r="W44" s="587">
        <v>0</v>
      </c>
      <c r="X44" s="588">
        <v>0</v>
      </c>
      <c r="Y44" s="588">
        <v>0</v>
      </c>
      <c r="Z44" s="587">
        <v>0</v>
      </c>
      <c r="AA44" s="588">
        <v>0</v>
      </c>
      <c r="AB44" s="588">
        <v>0</v>
      </c>
      <c r="AC44" s="587">
        <v>0</v>
      </c>
      <c r="AD44" s="588">
        <v>0</v>
      </c>
      <c r="AE44" s="588">
        <v>0</v>
      </c>
      <c r="AF44" s="587">
        <v>0</v>
      </c>
      <c r="AG44" s="588">
        <v>0</v>
      </c>
      <c r="AH44" s="588">
        <v>0</v>
      </c>
      <c r="AI44" s="587">
        <v>0</v>
      </c>
      <c r="AJ44" s="590">
        <v>0</v>
      </c>
    </row>
    <row r="45" spans="1:36" ht="14.25">
      <c r="A45" s="591" t="s">
        <v>571</v>
      </c>
      <c r="B45" s="605" t="s">
        <v>492</v>
      </c>
      <c r="C45" s="565">
        <v>18116.350603999999</v>
      </c>
      <c r="D45" s="566">
        <v>8.1558799999999998</v>
      </c>
      <c r="E45" s="567">
        <v>2895.99</v>
      </c>
      <c r="F45" s="568">
        <v>14691.926205</v>
      </c>
      <c r="G45" s="569">
        <v>7.5419400000000003</v>
      </c>
      <c r="H45" s="568">
        <v>2171.79</v>
      </c>
      <c r="I45" s="568">
        <v>5390.2764870000001</v>
      </c>
      <c r="J45" s="566">
        <v>16.237829999999999</v>
      </c>
      <c r="K45" s="568">
        <v>1715.52</v>
      </c>
      <c r="L45" s="568">
        <v>1137.1581450000001</v>
      </c>
      <c r="M45" s="569">
        <v>28.840910000000001</v>
      </c>
      <c r="N45" s="568">
        <v>642.80999999999995</v>
      </c>
      <c r="O45" s="568">
        <v>8164.4915739999997</v>
      </c>
      <c r="P45" s="566">
        <v>9.8633659999999992</v>
      </c>
      <c r="Q45" s="568">
        <v>1578.38</v>
      </c>
      <c r="R45" s="570"/>
      <c r="S45" s="568">
        <v>2218.966148</v>
      </c>
      <c r="T45" s="569">
        <v>28.051621000000001</v>
      </c>
      <c r="U45" s="568">
        <v>1220.01</v>
      </c>
      <c r="V45" s="568">
        <v>5515.5156690000003</v>
      </c>
      <c r="W45" s="566">
        <v>14.073214999999999</v>
      </c>
      <c r="X45" s="568">
        <v>1521.37</v>
      </c>
      <c r="Y45" s="568">
        <v>165.21839900000001</v>
      </c>
      <c r="Z45" s="566">
        <v>97.619367999999994</v>
      </c>
      <c r="AA45" s="568">
        <v>316.12</v>
      </c>
      <c r="AB45" s="568">
        <v>3471.461354</v>
      </c>
      <c r="AC45" s="566">
        <v>17.460142999999999</v>
      </c>
      <c r="AD45" s="568">
        <v>1188</v>
      </c>
      <c r="AE45" s="568">
        <v>0</v>
      </c>
      <c r="AF45" s="566">
        <v>0</v>
      </c>
      <c r="AG45" s="568">
        <v>0</v>
      </c>
      <c r="AH45" s="568">
        <v>179.08922100000001</v>
      </c>
      <c r="AI45" s="566">
        <v>90.409101000000007</v>
      </c>
      <c r="AJ45" s="571">
        <v>317.35000000000002</v>
      </c>
    </row>
    <row r="46" spans="1:36" ht="14.25">
      <c r="A46" s="553" t="s">
        <v>572</v>
      </c>
      <c r="B46" s="606" t="s">
        <v>573</v>
      </c>
      <c r="C46" s="555">
        <v>289.45823200000001</v>
      </c>
      <c r="D46" s="607">
        <v>40.100062999999999</v>
      </c>
      <c r="E46" s="557">
        <v>227.5</v>
      </c>
      <c r="F46" s="608">
        <v>87.760126</v>
      </c>
      <c r="G46" s="559">
        <v>63.882334</v>
      </c>
      <c r="H46" s="608">
        <v>109.88</v>
      </c>
      <c r="I46" s="608">
        <v>38.122773000000002</v>
      </c>
      <c r="J46" s="607">
        <v>62.414430000000003</v>
      </c>
      <c r="K46" s="608">
        <v>46.64</v>
      </c>
      <c r="L46" s="608">
        <v>48.803449999999998</v>
      </c>
      <c r="M46" s="559">
        <v>72.118418000000005</v>
      </c>
      <c r="N46" s="608">
        <v>68.98</v>
      </c>
      <c r="O46" s="608">
        <v>0.83390200000000003</v>
      </c>
      <c r="P46" s="607">
        <v>97.100830999999999</v>
      </c>
      <c r="Q46" s="608">
        <v>1.59</v>
      </c>
      <c r="R46" s="570"/>
      <c r="S46" s="608">
        <v>0</v>
      </c>
      <c r="T46" s="559">
        <v>0</v>
      </c>
      <c r="U46" s="608">
        <v>0</v>
      </c>
      <c r="V46" s="608">
        <v>0</v>
      </c>
      <c r="W46" s="607">
        <v>0</v>
      </c>
      <c r="X46" s="608">
        <v>0</v>
      </c>
      <c r="Y46" s="608">
        <v>0</v>
      </c>
      <c r="Z46" s="607">
        <v>0</v>
      </c>
      <c r="AA46" s="608">
        <v>0</v>
      </c>
      <c r="AB46" s="608">
        <v>0.83390200000000003</v>
      </c>
      <c r="AC46" s="607">
        <v>97.100830999999999</v>
      </c>
      <c r="AD46" s="608">
        <v>1.59</v>
      </c>
      <c r="AE46" s="608">
        <v>0</v>
      </c>
      <c r="AF46" s="607">
        <v>0</v>
      </c>
      <c r="AG46" s="608">
        <v>0</v>
      </c>
      <c r="AH46" s="608">
        <v>0</v>
      </c>
      <c r="AI46" s="607">
        <v>0</v>
      </c>
      <c r="AJ46" s="609">
        <v>0</v>
      </c>
    </row>
    <row r="47" spans="1:36" ht="14.25">
      <c r="A47" s="591" t="s">
        <v>574</v>
      </c>
      <c r="B47" s="605" t="s">
        <v>499</v>
      </c>
      <c r="C47" s="565">
        <v>6380.1437939999996</v>
      </c>
      <c r="D47" s="566">
        <v>17.359414000000001</v>
      </c>
      <c r="E47" s="567">
        <v>2170.81</v>
      </c>
      <c r="F47" s="568">
        <v>5206.5840369999996</v>
      </c>
      <c r="G47" s="569">
        <v>17.393232000000001</v>
      </c>
      <c r="H47" s="568">
        <v>1774.96</v>
      </c>
      <c r="I47" s="568">
        <v>2700.4591580000001</v>
      </c>
      <c r="J47" s="566">
        <v>16.805043000000001</v>
      </c>
      <c r="K47" s="568">
        <v>889.47</v>
      </c>
      <c r="L47" s="568">
        <v>748.92552599999999</v>
      </c>
      <c r="M47" s="569">
        <v>26.157532</v>
      </c>
      <c r="N47" s="568">
        <v>383.96</v>
      </c>
      <c r="O47" s="568">
        <v>1757.199353</v>
      </c>
      <c r="P47" s="566">
        <v>33.878354000000002</v>
      </c>
      <c r="Q47" s="568">
        <v>1166.81</v>
      </c>
      <c r="R47" s="570"/>
      <c r="S47" s="568">
        <v>552.54260899999997</v>
      </c>
      <c r="T47" s="569">
        <v>54.078493999999999</v>
      </c>
      <c r="U47" s="568">
        <v>585.66</v>
      </c>
      <c r="V47" s="568">
        <v>205.43730600000001</v>
      </c>
      <c r="W47" s="566">
        <v>54.153868000000003</v>
      </c>
      <c r="X47" s="568">
        <v>218.05</v>
      </c>
      <c r="Y47" s="568">
        <v>0</v>
      </c>
      <c r="Z47" s="566">
        <v>0</v>
      </c>
      <c r="AA47" s="568">
        <v>0</v>
      </c>
      <c r="AB47" s="568">
        <v>1495.0319529999999</v>
      </c>
      <c r="AC47" s="566">
        <v>33.835686000000003</v>
      </c>
      <c r="AD47" s="568">
        <v>991.47</v>
      </c>
      <c r="AE47" s="568">
        <v>0</v>
      </c>
      <c r="AF47" s="566">
        <v>0</v>
      </c>
      <c r="AG47" s="568">
        <v>0</v>
      </c>
      <c r="AH47" s="568">
        <v>0</v>
      </c>
      <c r="AI47" s="566">
        <v>0</v>
      </c>
      <c r="AJ47" s="571">
        <v>0</v>
      </c>
    </row>
    <row r="48" spans="1:36" ht="14.25">
      <c r="A48" s="553" t="s">
        <v>575</v>
      </c>
      <c r="B48" s="606" t="s">
        <v>506</v>
      </c>
      <c r="C48" s="555">
        <v>19609.128514</v>
      </c>
      <c r="D48" s="607">
        <v>29.606131999999999</v>
      </c>
      <c r="E48" s="557">
        <v>11378.79</v>
      </c>
      <c r="F48" s="608">
        <v>12945.772717</v>
      </c>
      <c r="G48" s="559">
        <v>28.702317000000001</v>
      </c>
      <c r="H48" s="608">
        <v>7282.84</v>
      </c>
      <c r="I48" s="608">
        <v>4018.8146390000002</v>
      </c>
      <c r="J48" s="607">
        <v>18.691379000000001</v>
      </c>
      <c r="K48" s="608">
        <v>1472.3</v>
      </c>
      <c r="L48" s="608">
        <v>3898.8826009999998</v>
      </c>
      <c r="M48" s="559">
        <v>46.944878000000003</v>
      </c>
      <c r="N48" s="608">
        <v>3587.44</v>
      </c>
      <c r="O48" s="608">
        <v>5028.0754770000003</v>
      </c>
      <c r="P48" s="607">
        <v>56.497385000000001</v>
      </c>
      <c r="Q48" s="608">
        <v>5567.83</v>
      </c>
      <c r="R48" s="570"/>
      <c r="S48" s="608">
        <v>171.031274</v>
      </c>
      <c r="T48" s="559">
        <v>49.010587000000001</v>
      </c>
      <c r="U48" s="608">
        <v>164.29</v>
      </c>
      <c r="V48" s="608">
        <v>4414.6820500000003</v>
      </c>
      <c r="W48" s="607">
        <v>64.270206000000002</v>
      </c>
      <c r="X48" s="608">
        <v>5561.16</v>
      </c>
      <c r="Y48" s="608">
        <v>0</v>
      </c>
      <c r="Z48" s="607">
        <v>0</v>
      </c>
      <c r="AA48" s="608">
        <v>0</v>
      </c>
      <c r="AB48" s="608">
        <v>551.95099600000003</v>
      </c>
      <c r="AC48" s="607">
        <v>27.790883999999998</v>
      </c>
      <c r="AD48" s="608">
        <v>300.64999999999998</v>
      </c>
      <c r="AE48" s="608">
        <v>0</v>
      </c>
      <c r="AF48" s="607">
        <v>0</v>
      </c>
      <c r="AG48" s="608">
        <v>0</v>
      </c>
      <c r="AH48" s="608">
        <v>0</v>
      </c>
      <c r="AI48" s="607">
        <v>0</v>
      </c>
      <c r="AJ48" s="609">
        <v>0</v>
      </c>
    </row>
    <row r="49" spans="1:36" ht="14.25">
      <c r="A49" s="596" t="s">
        <v>576</v>
      </c>
      <c r="B49" s="610" t="s">
        <v>511</v>
      </c>
      <c r="C49" s="574">
        <v>601.94738199999995</v>
      </c>
      <c r="D49" s="575">
        <v>29.173587000000001</v>
      </c>
      <c r="E49" s="576">
        <v>344.19</v>
      </c>
      <c r="F49" s="577">
        <v>200.64912699999999</v>
      </c>
      <c r="G49" s="578">
        <v>59.856903000000003</v>
      </c>
      <c r="H49" s="577">
        <v>235.4</v>
      </c>
      <c r="I49" s="577">
        <v>33.441521000000002</v>
      </c>
      <c r="J49" s="575">
        <v>58.815834000000002</v>
      </c>
      <c r="K49" s="577">
        <v>38.549999999999997</v>
      </c>
      <c r="L49" s="577">
        <v>167.207606</v>
      </c>
      <c r="M49" s="578">
        <v>61.766627999999997</v>
      </c>
      <c r="N49" s="577">
        <v>202.43</v>
      </c>
      <c r="O49" s="577">
        <v>0</v>
      </c>
      <c r="P49" s="575">
        <v>0</v>
      </c>
      <c r="Q49" s="577">
        <v>0</v>
      </c>
      <c r="R49" s="611"/>
      <c r="S49" s="577">
        <v>0</v>
      </c>
      <c r="T49" s="578">
        <v>0</v>
      </c>
      <c r="U49" s="577">
        <v>0</v>
      </c>
      <c r="V49" s="577">
        <v>0</v>
      </c>
      <c r="W49" s="575">
        <v>0</v>
      </c>
      <c r="X49" s="577">
        <v>0</v>
      </c>
      <c r="Y49" s="577">
        <v>0</v>
      </c>
      <c r="Z49" s="575">
        <v>0</v>
      </c>
      <c r="AA49" s="577">
        <v>0</v>
      </c>
      <c r="AB49" s="577">
        <v>0</v>
      </c>
      <c r="AC49" s="575">
        <v>0</v>
      </c>
      <c r="AD49" s="577">
        <v>0</v>
      </c>
      <c r="AE49" s="577">
        <v>0</v>
      </c>
      <c r="AF49" s="575">
        <v>0</v>
      </c>
      <c r="AG49" s="577">
        <v>0</v>
      </c>
      <c r="AH49" s="577">
        <v>0</v>
      </c>
      <c r="AI49" s="575">
        <v>0</v>
      </c>
      <c r="AJ49" s="579">
        <v>0</v>
      </c>
    </row>
    <row r="51" spans="1:36" ht="2.1" customHeight="1">
      <c r="A51" s="612"/>
      <c r="B51" s="613"/>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613"/>
      <c r="AC51" s="613"/>
      <c r="AD51" s="613"/>
      <c r="AE51" s="613"/>
      <c r="AF51" s="613"/>
      <c r="AG51" s="613"/>
      <c r="AH51" s="613"/>
      <c r="AI51" s="613"/>
      <c r="AJ51" s="614"/>
    </row>
    <row r="52" spans="1:36">
      <c r="A52" s="615" t="s">
        <v>577</v>
      </c>
      <c r="B52" s="616"/>
      <c r="C52" s="616"/>
      <c r="D52" s="616"/>
      <c r="E52" s="616"/>
      <c r="F52" s="616"/>
      <c r="G52" s="616"/>
      <c r="H52" s="616"/>
      <c r="I52" s="616"/>
      <c r="J52" s="616"/>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6"/>
      <c r="AH52" s="616"/>
      <c r="AI52" s="616"/>
      <c r="AJ52" s="617"/>
    </row>
    <row r="53" spans="1:36">
      <c r="A53" s="1342" t="s">
        <v>578</v>
      </c>
      <c r="B53" s="1343"/>
      <c r="C53" s="1343"/>
      <c r="D53" s="1343"/>
      <c r="E53" s="1343"/>
      <c r="F53" s="1343"/>
      <c r="G53" s="1343"/>
      <c r="H53" s="1343"/>
      <c r="I53" s="1343"/>
      <c r="J53" s="1343"/>
      <c r="K53" s="1343"/>
      <c r="L53" s="1343"/>
      <c r="M53" s="1343"/>
      <c r="N53" s="1343"/>
      <c r="O53" s="1343"/>
      <c r="P53" s="1343"/>
      <c r="Q53" s="1343"/>
      <c r="R53" s="1343"/>
      <c r="S53" s="1343"/>
      <c r="T53" s="1343"/>
      <c r="U53" s="1343"/>
      <c r="V53" s="1343"/>
      <c r="W53" s="1343"/>
      <c r="X53" s="1343"/>
      <c r="Y53" s="1343"/>
      <c r="Z53" s="1343"/>
      <c r="AA53" s="1343"/>
      <c r="AB53" s="1343"/>
      <c r="AC53" s="1343"/>
      <c r="AD53" s="1343"/>
      <c r="AE53" s="1343"/>
      <c r="AF53" s="1343"/>
      <c r="AG53" s="1343"/>
      <c r="AH53" s="1343"/>
      <c r="AI53" s="1343"/>
      <c r="AJ53" s="1344"/>
    </row>
    <row r="54" spans="1:36">
      <c r="A54" s="615" t="s">
        <v>579</v>
      </c>
      <c r="B54" s="616"/>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7"/>
    </row>
    <row r="55" spans="1:36">
      <c r="A55" s="618" t="s">
        <v>580</v>
      </c>
      <c r="B55" s="616"/>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7"/>
    </row>
    <row r="56" spans="1:36">
      <c r="A56" s="618" t="s">
        <v>581</v>
      </c>
      <c r="B56" s="616"/>
      <c r="C56" s="616"/>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7"/>
    </row>
    <row r="57" spans="1:36">
      <c r="A57" s="619" t="s">
        <v>582</v>
      </c>
      <c r="B57" s="616"/>
      <c r="C57" s="616"/>
      <c r="D57" s="616"/>
      <c r="E57" s="616"/>
      <c r="F57" s="616"/>
      <c r="G57" s="616"/>
      <c r="H57" s="616"/>
      <c r="I57" s="616"/>
      <c r="J57" s="616"/>
      <c r="K57" s="616"/>
      <c r="L57" s="616"/>
      <c r="M57" s="616"/>
      <c r="N57" s="616"/>
      <c r="O57" s="616"/>
      <c r="P57" s="616"/>
      <c r="Q57" s="616"/>
      <c r="R57" s="616"/>
      <c r="S57" s="616"/>
      <c r="T57" s="616"/>
      <c r="U57" s="616"/>
      <c r="V57" s="616"/>
      <c r="W57" s="616"/>
      <c r="X57" s="616"/>
      <c r="Y57" s="616"/>
      <c r="Z57" s="616"/>
      <c r="AA57" s="616"/>
      <c r="AB57" s="616"/>
      <c r="AC57" s="616"/>
      <c r="AD57" s="616"/>
      <c r="AE57" s="616"/>
      <c r="AF57" s="616"/>
      <c r="AG57" s="616"/>
      <c r="AH57" s="616"/>
      <c r="AI57" s="616"/>
      <c r="AJ57" s="617"/>
    </row>
    <row r="58" spans="1:36">
      <c r="A58" s="619" t="s">
        <v>583</v>
      </c>
      <c r="B58" s="616"/>
      <c r="C58" s="616"/>
      <c r="D58" s="616"/>
      <c r="E58" s="616"/>
      <c r="F58" s="616"/>
      <c r="G58" s="616"/>
      <c r="H58" s="616"/>
      <c r="I58" s="616"/>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16"/>
      <c r="AG58" s="616"/>
      <c r="AH58" s="616"/>
      <c r="AI58" s="616"/>
      <c r="AJ58" s="617"/>
    </row>
    <row r="59" spans="1:36">
      <c r="A59" s="619" t="s">
        <v>187</v>
      </c>
      <c r="B59" s="616"/>
      <c r="C59" s="616"/>
      <c r="D59" s="616"/>
      <c r="E59" s="616"/>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7"/>
    </row>
    <row r="60" spans="1:36" ht="2.1" customHeight="1">
      <c r="A60" s="620"/>
      <c r="B60" s="621"/>
      <c r="C60" s="621"/>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2"/>
    </row>
  </sheetData>
  <mergeCells count="22">
    <mergeCell ref="AH10:AJ10"/>
    <mergeCell ref="B1:K2"/>
    <mergeCell ref="A4:AJ5"/>
    <mergeCell ref="A6:AJ6"/>
    <mergeCell ref="A7:AJ7"/>
    <mergeCell ref="I8:AJ8"/>
    <mergeCell ref="AK10:AM10"/>
    <mergeCell ref="A53:AJ53"/>
    <mergeCell ref="F10:H10"/>
    <mergeCell ref="I10:K10"/>
    <mergeCell ref="L10:N10"/>
    <mergeCell ref="O10:Q10"/>
    <mergeCell ref="S10:U10"/>
    <mergeCell ref="V10:X10"/>
    <mergeCell ref="A9:A11"/>
    <mergeCell ref="B9:B10"/>
    <mergeCell ref="C9:E10"/>
    <mergeCell ref="F9:Q9"/>
    <mergeCell ref="S9:AJ9"/>
    <mergeCell ref="Y10:AA10"/>
    <mergeCell ref="AB10:AD10"/>
    <mergeCell ref="AE10:AG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92"/>
  <sheetViews>
    <sheetView showGridLines="0" zoomScale="80" zoomScaleNormal="80" workbookViewId="0">
      <selection activeCell="A86" sqref="A86"/>
    </sheetView>
  </sheetViews>
  <sheetFormatPr baseColWidth="10" defaultRowHeight="12.75" outlineLevelRow="2"/>
  <cols>
    <col min="1" max="1" width="41.5703125" style="21" customWidth="1"/>
    <col min="2" max="2" width="64.85546875" style="21" customWidth="1"/>
    <col min="3" max="3" width="16.28515625" style="21" customWidth="1"/>
    <col min="4" max="4" width="15.5703125" style="21" customWidth="1"/>
    <col min="5" max="5" width="16.140625" style="21" customWidth="1"/>
    <col min="6" max="6" width="12" style="21" bestFit="1" customWidth="1"/>
    <col min="7" max="7" width="12.85546875" style="21" bestFit="1" customWidth="1"/>
    <col min="8" max="8" width="14.85546875" style="21" customWidth="1"/>
    <col min="9" max="9" width="15.140625" style="21" customWidth="1"/>
    <col min="10" max="10" width="11.42578125" style="21"/>
    <col min="11" max="11" width="11.5703125" style="21" bestFit="1" customWidth="1"/>
    <col min="12" max="12" width="12.42578125" style="21" bestFit="1" customWidth="1"/>
    <col min="13" max="14" width="15.28515625" style="21" customWidth="1"/>
    <col min="15" max="16384" width="11.42578125" style="21"/>
  </cols>
  <sheetData>
    <row r="2" spans="1:15" ht="16.5">
      <c r="A2" s="756"/>
      <c r="B2" s="756"/>
      <c r="C2" s="756"/>
      <c r="D2" s="756"/>
      <c r="E2" s="756"/>
    </row>
    <row r="3" spans="1:15" ht="16.5">
      <c r="B3" s="756"/>
      <c r="C3" s="756"/>
      <c r="D3" s="756"/>
      <c r="E3" s="756"/>
    </row>
    <row r="4" spans="1:15" ht="12.75" customHeight="1">
      <c r="A4" s="1053" t="s">
        <v>110</v>
      </c>
      <c r="B4" s="1054"/>
      <c r="C4" s="1054"/>
      <c r="D4" s="1054"/>
      <c r="E4" s="1054"/>
      <c r="F4" s="1054"/>
      <c r="G4" s="1054"/>
      <c r="H4" s="1054"/>
    </row>
    <row r="5" spans="1:15" ht="12.75" customHeight="1">
      <c r="A5" s="1053"/>
      <c r="B5" s="1054"/>
      <c r="C5" s="1054"/>
      <c r="D5" s="1054"/>
      <c r="E5" s="1054"/>
      <c r="F5" s="1054"/>
      <c r="G5" s="1054"/>
      <c r="H5" s="1054"/>
      <c r="I5" s="53"/>
      <c r="J5" s="53"/>
    </row>
    <row r="7" spans="1:15" s="7" customFormat="1" ht="12">
      <c r="A7" s="1033" t="s">
        <v>148</v>
      </c>
      <c r="B7" s="1034"/>
      <c r="C7" s="1035"/>
    </row>
    <row r="8" spans="1:15" s="7" customFormat="1" ht="12">
      <c r="A8" s="149" t="s">
        <v>149</v>
      </c>
      <c r="B8" s="234"/>
      <c r="C8" s="235"/>
    </row>
    <row r="9" spans="1:15" s="7" customFormat="1" ht="14.25">
      <c r="A9" s="57" t="s">
        <v>245</v>
      </c>
      <c r="B9" s="58"/>
      <c r="C9" s="59"/>
    </row>
    <row r="10" spans="1:15" s="7" customFormat="1" ht="13.5" customHeight="1"/>
    <row r="11" spans="1:15" s="7" customFormat="1" ht="14.25">
      <c r="A11" s="236" t="s">
        <v>10</v>
      </c>
      <c r="B11" s="237">
        <v>2005</v>
      </c>
      <c r="C11" s="237">
        <v>2006</v>
      </c>
      <c r="D11" s="237">
        <v>2007</v>
      </c>
      <c r="E11" s="237">
        <v>2008</v>
      </c>
      <c r="F11" s="237">
        <v>2009</v>
      </c>
      <c r="G11" s="237">
        <v>2010</v>
      </c>
      <c r="H11" s="237">
        <v>2011</v>
      </c>
      <c r="I11" s="237">
        <v>2012</v>
      </c>
      <c r="J11" s="237">
        <v>2013</v>
      </c>
      <c r="K11" s="237">
        <v>2014</v>
      </c>
      <c r="L11" s="237">
        <v>2015</v>
      </c>
      <c r="M11" s="237">
        <v>2016</v>
      </c>
      <c r="N11" s="237">
        <v>2017</v>
      </c>
      <c r="O11" s="238" t="s">
        <v>246</v>
      </c>
    </row>
    <row r="12" spans="1:15" s="7" customFormat="1" ht="12">
      <c r="A12" s="239" t="s">
        <v>8</v>
      </c>
      <c r="B12" s="240">
        <v>1617934</v>
      </c>
      <c r="C12" s="240">
        <v>1636079</v>
      </c>
      <c r="D12" s="240">
        <v>1668820</v>
      </c>
      <c r="E12" s="240">
        <v>1576467</v>
      </c>
      <c r="F12" s="240">
        <v>1520961</v>
      </c>
      <c r="G12" s="240">
        <v>1579434</v>
      </c>
      <c r="H12" s="240">
        <v>1557251</v>
      </c>
      <c r="I12" s="240">
        <v>1690925</v>
      </c>
      <c r="J12" s="240">
        <v>1693306</v>
      </c>
      <c r="K12" s="240">
        <v>1702681</v>
      </c>
      <c r="L12" s="240">
        <v>1719544</v>
      </c>
      <c r="M12" s="240">
        <v>1746397</v>
      </c>
      <c r="N12" s="240">
        <v>1769472</v>
      </c>
      <c r="O12" s="241">
        <v>1716139</v>
      </c>
    </row>
    <row r="13" spans="1:15" s="7" customFormat="1" ht="12">
      <c r="A13" s="242" t="s">
        <v>9</v>
      </c>
      <c r="B13" s="243">
        <v>498091</v>
      </c>
      <c r="C13" s="243">
        <v>580027</v>
      </c>
      <c r="D13" s="243">
        <v>588629</v>
      </c>
      <c r="E13" s="243">
        <v>656316</v>
      </c>
      <c r="F13" s="243">
        <v>730694</v>
      </c>
      <c r="G13" s="243">
        <v>749530</v>
      </c>
      <c r="H13" s="243">
        <v>813779</v>
      </c>
      <c r="I13" s="243">
        <v>910213</v>
      </c>
      <c r="J13" s="243">
        <v>979488</v>
      </c>
      <c r="K13" s="243">
        <v>1070026</v>
      </c>
      <c r="L13" s="243">
        <v>1109021</v>
      </c>
      <c r="M13" s="243">
        <v>1148210</v>
      </c>
      <c r="N13" s="243">
        <v>1176525</v>
      </c>
      <c r="O13" s="244">
        <v>1150588</v>
      </c>
    </row>
    <row r="14" spans="1:15" s="7" customFormat="1" ht="14.25">
      <c r="A14" s="245" t="s">
        <v>247</v>
      </c>
      <c r="B14" s="240">
        <v>25503</v>
      </c>
      <c r="C14" s="240">
        <v>27117</v>
      </c>
      <c r="D14" s="240">
        <v>27206</v>
      </c>
      <c r="E14" s="240">
        <v>24910</v>
      </c>
      <c r="F14" s="240">
        <v>24297</v>
      </c>
      <c r="G14" s="240">
        <v>24993</v>
      </c>
      <c r="H14" s="240">
        <v>29288</v>
      </c>
      <c r="I14" s="240">
        <v>31339</v>
      </c>
      <c r="J14" s="240">
        <v>32092</v>
      </c>
      <c r="K14" s="240">
        <v>34621</v>
      </c>
      <c r="L14" s="240">
        <v>36367</v>
      </c>
      <c r="M14" s="240">
        <v>36089</v>
      </c>
      <c r="N14" s="240">
        <v>41716</v>
      </c>
      <c r="O14" s="241">
        <v>40805</v>
      </c>
    </row>
    <row r="15" spans="1:15" s="7" customFormat="1" ht="12">
      <c r="A15" s="246" t="s">
        <v>26</v>
      </c>
      <c r="B15" s="247">
        <v>2141528</v>
      </c>
      <c r="C15" s="247">
        <v>2243223</v>
      </c>
      <c r="D15" s="247">
        <v>2284655</v>
      </c>
      <c r="E15" s="247">
        <v>2257693</v>
      </c>
      <c r="F15" s="247">
        <v>2275952</v>
      </c>
      <c r="G15" s="247">
        <v>2353957</v>
      </c>
      <c r="H15" s="247">
        <v>2400318</v>
      </c>
      <c r="I15" s="247">
        <v>2632477</v>
      </c>
      <c r="J15" s="247">
        <v>2704886</v>
      </c>
      <c r="K15" s="247">
        <v>2807328</v>
      </c>
      <c r="L15" s="247">
        <v>2864932</v>
      </c>
      <c r="M15" s="247">
        <v>2930696</v>
      </c>
      <c r="N15" s="247">
        <v>2987713</v>
      </c>
      <c r="O15" s="248">
        <v>2907532</v>
      </c>
    </row>
    <row r="16" spans="1:15" s="7" customFormat="1" ht="12"/>
    <row r="17" spans="1:16" s="250" customFormat="1" ht="16.5">
      <c r="A17" s="1047" t="s">
        <v>248</v>
      </c>
      <c r="B17" s="1048"/>
      <c r="C17" s="1048"/>
      <c r="D17" s="1048"/>
      <c r="E17" s="1048"/>
      <c r="F17" s="1048"/>
      <c r="G17" s="1048"/>
      <c r="H17" s="1048"/>
      <c r="I17" s="1048"/>
      <c r="J17" s="1048"/>
      <c r="K17" s="1048"/>
      <c r="L17" s="1048"/>
      <c r="M17" s="1048"/>
      <c r="N17" s="1048"/>
      <c r="O17" s="1049"/>
      <c r="P17" s="249"/>
    </row>
    <row r="18" spans="1:16" s="250" customFormat="1" ht="15" customHeight="1">
      <c r="A18" s="1055" t="s">
        <v>249</v>
      </c>
      <c r="B18" s="1056"/>
      <c r="C18" s="1056"/>
      <c r="D18" s="1056"/>
      <c r="E18" s="1056"/>
      <c r="F18" s="1056"/>
      <c r="G18" s="1056"/>
      <c r="H18" s="1056"/>
      <c r="I18" s="1056"/>
      <c r="J18" s="1056"/>
      <c r="K18" s="1056"/>
      <c r="L18" s="1056"/>
      <c r="M18" s="1056"/>
      <c r="N18" s="1056"/>
      <c r="O18" s="1057"/>
      <c r="P18" s="751"/>
    </row>
    <row r="19" spans="1:16" s="7" customFormat="1" ht="12">
      <c r="A19" s="1050" t="s">
        <v>250</v>
      </c>
      <c r="B19" s="1051"/>
      <c r="C19" s="1051"/>
      <c r="D19" s="1051"/>
      <c r="E19" s="1051"/>
      <c r="F19" s="1051"/>
      <c r="G19" s="1051"/>
      <c r="H19" s="1051"/>
      <c r="I19" s="1051"/>
      <c r="J19" s="1051"/>
      <c r="K19" s="1051"/>
      <c r="L19" s="1051"/>
      <c r="M19" s="1051"/>
      <c r="N19" s="1051"/>
      <c r="O19" s="1052"/>
    </row>
    <row r="20" spans="1:16" s="250" customFormat="1" ht="17.25" customHeight="1">
      <c r="A20" s="1044" t="s">
        <v>187</v>
      </c>
      <c r="B20" s="1045"/>
      <c r="C20" s="1045"/>
      <c r="D20" s="1045"/>
      <c r="E20" s="1045"/>
      <c r="F20" s="1045"/>
      <c r="G20" s="1045"/>
      <c r="H20" s="1045"/>
      <c r="I20" s="1045"/>
      <c r="J20" s="1045"/>
      <c r="K20" s="1045"/>
      <c r="L20" s="1045"/>
      <c r="M20" s="1045"/>
      <c r="N20" s="1045"/>
      <c r="O20" s="1046"/>
      <c r="P20" s="251"/>
    </row>
    <row r="21" spans="1:16" s="7" customFormat="1" ht="12"/>
    <row r="22" spans="1:16" s="7" customFormat="1" ht="12"/>
    <row r="23" spans="1:16" s="253" customFormat="1" ht="14.25">
      <c r="A23" s="1033" t="s">
        <v>709</v>
      </c>
      <c r="B23" s="1034"/>
      <c r="C23" s="1035"/>
      <c r="D23" s="252"/>
      <c r="E23" s="252"/>
      <c r="F23" s="252"/>
    </row>
    <row r="24" spans="1:16" s="253" customFormat="1" ht="12">
      <c r="A24" s="149" t="s">
        <v>189</v>
      </c>
      <c r="B24" s="234"/>
      <c r="C24" s="235"/>
      <c r="D24" s="252"/>
      <c r="E24" s="252"/>
      <c r="F24" s="252"/>
    </row>
    <row r="25" spans="1:16" s="253" customFormat="1" ht="14.25">
      <c r="A25" s="57" t="s">
        <v>245</v>
      </c>
      <c r="B25" s="58"/>
      <c r="C25" s="59"/>
      <c r="D25" s="252"/>
      <c r="E25" s="252"/>
      <c r="F25" s="252"/>
    </row>
    <row r="26" spans="1:16" s="7" customFormat="1" ht="12"/>
    <row r="27" spans="1:16" s="254" customFormat="1" ht="14.25">
      <c r="A27" s="236" t="s">
        <v>10</v>
      </c>
      <c r="B27" s="237" t="s">
        <v>0</v>
      </c>
      <c r="C27" s="237">
        <v>2005</v>
      </c>
      <c r="D27" s="237">
        <v>2006</v>
      </c>
      <c r="E27" s="237">
        <v>2007</v>
      </c>
      <c r="F27" s="237">
        <v>2008</v>
      </c>
      <c r="G27" s="237">
        <v>2009</v>
      </c>
      <c r="H27" s="237">
        <v>2010</v>
      </c>
      <c r="I27" s="237">
        <v>2011</v>
      </c>
      <c r="J27" s="237">
        <v>2012</v>
      </c>
      <c r="K27" s="237">
        <v>2013</v>
      </c>
      <c r="L27" s="237">
        <v>2014</v>
      </c>
      <c r="M27" s="237">
        <v>2015</v>
      </c>
      <c r="N27" s="237">
        <v>2016</v>
      </c>
      <c r="O27" s="237">
        <v>2017</v>
      </c>
      <c r="P27" s="238" t="s">
        <v>246</v>
      </c>
    </row>
    <row r="28" spans="1:16" s="259" customFormat="1" ht="12">
      <c r="A28" s="255" t="s">
        <v>7</v>
      </c>
      <c r="B28" s="256" t="s">
        <v>190</v>
      </c>
      <c r="C28" s="257">
        <v>1.17</v>
      </c>
      <c r="D28" s="257">
        <v>1.25</v>
      </c>
      <c r="E28" s="257">
        <v>1.2</v>
      </c>
      <c r="F28" s="257">
        <v>1.1200000000000001</v>
      </c>
      <c r="G28" s="257">
        <v>1.05</v>
      </c>
      <c r="H28" s="257">
        <v>1.0900000000000001</v>
      </c>
      <c r="I28" s="257">
        <v>1.25</v>
      </c>
      <c r="J28" s="257">
        <v>1.29</v>
      </c>
      <c r="K28" s="257">
        <v>1.25</v>
      </c>
      <c r="L28" s="257">
        <v>1.32</v>
      </c>
      <c r="M28" s="257">
        <v>1.33</v>
      </c>
      <c r="N28" s="257">
        <v>1.27</v>
      </c>
      <c r="O28" s="257">
        <v>1.36</v>
      </c>
      <c r="P28" s="258">
        <v>1.31</v>
      </c>
    </row>
    <row r="29" spans="1:16" s="259" customFormat="1" ht="14.25" hidden="1" outlineLevel="1">
      <c r="A29" s="184"/>
      <c r="B29" s="260" t="s">
        <v>251</v>
      </c>
      <c r="C29" s="243">
        <v>21844</v>
      </c>
      <c r="D29" s="243">
        <v>21729</v>
      </c>
      <c r="E29" s="243">
        <v>22630</v>
      </c>
      <c r="F29" s="243">
        <v>22152</v>
      </c>
      <c r="G29" s="243">
        <v>23060</v>
      </c>
      <c r="H29" s="243">
        <v>22863</v>
      </c>
      <c r="I29" s="243">
        <v>23482</v>
      </c>
      <c r="J29" s="243">
        <v>24221</v>
      </c>
      <c r="K29" s="243">
        <v>25727</v>
      </c>
      <c r="L29" s="243">
        <v>26164</v>
      </c>
      <c r="M29" s="243">
        <v>27339</v>
      </c>
      <c r="N29" s="243">
        <v>28339</v>
      </c>
      <c r="O29" s="243">
        <v>30612</v>
      </c>
      <c r="P29" s="244">
        <v>31231</v>
      </c>
    </row>
    <row r="30" spans="1:16" s="259" customFormat="1" ht="12" hidden="1" outlineLevel="1">
      <c r="A30" s="261"/>
      <c r="B30" s="262" t="s">
        <v>186</v>
      </c>
      <c r="C30" s="240">
        <v>25478</v>
      </c>
      <c r="D30" s="240">
        <v>27090</v>
      </c>
      <c r="E30" s="240">
        <v>27178</v>
      </c>
      <c r="F30" s="240">
        <v>24882</v>
      </c>
      <c r="G30" s="240">
        <v>24269</v>
      </c>
      <c r="H30" s="240">
        <v>24965</v>
      </c>
      <c r="I30" s="240">
        <v>29258</v>
      </c>
      <c r="J30" s="240">
        <v>31309</v>
      </c>
      <c r="K30" s="240">
        <v>32063</v>
      </c>
      <c r="L30" s="240">
        <v>34591</v>
      </c>
      <c r="M30" s="240">
        <v>36335</v>
      </c>
      <c r="N30" s="240">
        <v>36058</v>
      </c>
      <c r="O30" s="240">
        <v>41688</v>
      </c>
      <c r="P30" s="241">
        <v>40779</v>
      </c>
    </row>
    <row r="31" spans="1:16" s="259" customFormat="1" ht="12" collapsed="1">
      <c r="A31" s="242" t="s">
        <v>8</v>
      </c>
      <c r="B31" s="263" t="s">
        <v>190</v>
      </c>
      <c r="C31" s="264">
        <v>22.61</v>
      </c>
      <c r="D31" s="264">
        <v>21.26</v>
      </c>
      <c r="E31" s="264">
        <v>20.100000000000001</v>
      </c>
      <c r="F31" s="264">
        <v>18.93</v>
      </c>
      <c r="G31" s="264">
        <v>19.010000000000002</v>
      </c>
      <c r="H31" s="264">
        <v>19.28</v>
      </c>
      <c r="I31" s="264">
        <v>17.940000000000001</v>
      </c>
      <c r="J31" s="264">
        <v>19.34</v>
      </c>
      <c r="K31" s="264">
        <v>19.16</v>
      </c>
      <c r="L31" s="264">
        <v>18.73</v>
      </c>
      <c r="M31" s="264">
        <v>18.55</v>
      </c>
      <c r="N31" s="264">
        <v>18.27</v>
      </c>
      <c r="O31" s="264">
        <v>18.84</v>
      </c>
      <c r="P31" s="265">
        <v>17.98</v>
      </c>
    </row>
    <row r="32" spans="1:16" s="259" customFormat="1" ht="14.25" hidden="1" outlineLevel="1">
      <c r="A32" s="266"/>
      <c r="B32" s="267" t="s">
        <v>251</v>
      </c>
      <c r="C32" s="240">
        <v>71569</v>
      </c>
      <c r="D32" s="240">
        <v>76962</v>
      </c>
      <c r="E32" s="240">
        <v>83028</v>
      </c>
      <c r="F32" s="240">
        <v>83280</v>
      </c>
      <c r="G32" s="240">
        <v>80018</v>
      </c>
      <c r="H32" s="240">
        <v>81903</v>
      </c>
      <c r="I32" s="240">
        <v>86798</v>
      </c>
      <c r="J32" s="240">
        <v>87451</v>
      </c>
      <c r="K32" s="240">
        <v>88396</v>
      </c>
      <c r="L32" s="240">
        <v>90915</v>
      </c>
      <c r="M32" s="240">
        <v>92693</v>
      </c>
      <c r="N32" s="240">
        <v>95596</v>
      </c>
      <c r="O32" s="240">
        <v>93911</v>
      </c>
      <c r="P32" s="241">
        <v>95433</v>
      </c>
    </row>
    <row r="33" spans="1:16" s="259" customFormat="1" ht="12" hidden="1" outlineLevel="1">
      <c r="A33" s="268"/>
      <c r="B33" s="269" t="s">
        <v>186</v>
      </c>
      <c r="C33" s="243">
        <v>1617934</v>
      </c>
      <c r="D33" s="243">
        <v>1636079</v>
      </c>
      <c r="E33" s="243">
        <v>1668820</v>
      </c>
      <c r="F33" s="243">
        <v>1576467</v>
      </c>
      <c r="G33" s="243">
        <v>1520961</v>
      </c>
      <c r="H33" s="243">
        <v>1579434</v>
      </c>
      <c r="I33" s="243">
        <v>1557251</v>
      </c>
      <c r="J33" s="243">
        <v>1690925</v>
      </c>
      <c r="K33" s="243">
        <v>1693306</v>
      </c>
      <c r="L33" s="243">
        <v>1702681</v>
      </c>
      <c r="M33" s="243">
        <v>1719544</v>
      </c>
      <c r="N33" s="243">
        <v>1746397</v>
      </c>
      <c r="O33" s="243">
        <v>1769472</v>
      </c>
      <c r="P33" s="244">
        <v>1716139</v>
      </c>
    </row>
    <row r="34" spans="1:16" s="259" customFormat="1" ht="12" collapsed="1">
      <c r="A34" s="245" t="s">
        <v>9</v>
      </c>
      <c r="B34" s="256" t="s">
        <v>190</v>
      </c>
      <c r="C34" s="270">
        <v>16.71</v>
      </c>
      <c r="D34" s="270">
        <v>17.350000000000001</v>
      </c>
      <c r="E34" s="270">
        <v>16.47</v>
      </c>
      <c r="F34" s="270">
        <v>16.7</v>
      </c>
      <c r="G34" s="270">
        <v>18.12</v>
      </c>
      <c r="H34" s="270">
        <v>18.72</v>
      </c>
      <c r="I34" s="270">
        <v>19.13</v>
      </c>
      <c r="J34" s="270">
        <v>20.2</v>
      </c>
      <c r="K34" s="270">
        <v>19.54</v>
      </c>
      <c r="L34" s="270">
        <v>19.600000000000001</v>
      </c>
      <c r="M34" s="270">
        <v>19.11</v>
      </c>
      <c r="N34" s="270">
        <v>19.100000000000001</v>
      </c>
      <c r="O34" s="270">
        <v>19.97</v>
      </c>
      <c r="P34" s="258">
        <v>19.62</v>
      </c>
    </row>
    <row r="35" spans="1:16" s="259" customFormat="1" ht="14.25" hidden="1" outlineLevel="1">
      <c r="A35" s="271"/>
      <c r="B35" s="260" t="s">
        <v>251</v>
      </c>
      <c r="C35" s="243">
        <v>29808</v>
      </c>
      <c r="D35" s="243">
        <v>33427</v>
      </c>
      <c r="E35" s="243">
        <v>35747</v>
      </c>
      <c r="F35" s="243">
        <v>39289</v>
      </c>
      <c r="G35" s="243">
        <v>40316</v>
      </c>
      <c r="H35" s="243">
        <v>40048</v>
      </c>
      <c r="I35" s="243">
        <v>42536</v>
      </c>
      <c r="J35" s="243">
        <v>45051</v>
      </c>
      <c r="K35" s="243">
        <v>50131</v>
      </c>
      <c r="L35" s="243">
        <v>54602</v>
      </c>
      <c r="M35" s="243">
        <v>58042</v>
      </c>
      <c r="N35" s="243">
        <v>60125</v>
      </c>
      <c r="O35" s="243">
        <v>58907</v>
      </c>
      <c r="P35" s="244">
        <v>58654</v>
      </c>
    </row>
    <row r="36" spans="1:16" s="259" customFormat="1" ht="12" hidden="1" outlineLevel="1">
      <c r="A36" s="261"/>
      <c r="B36" s="262" t="s">
        <v>186</v>
      </c>
      <c r="C36" s="240">
        <v>498091</v>
      </c>
      <c r="D36" s="240">
        <v>580027</v>
      </c>
      <c r="E36" s="240">
        <v>588629</v>
      </c>
      <c r="F36" s="240">
        <v>656316</v>
      </c>
      <c r="G36" s="240">
        <v>730694</v>
      </c>
      <c r="H36" s="240">
        <v>749530</v>
      </c>
      <c r="I36" s="240">
        <v>813779</v>
      </c>
      <c r="J36" s="240">
        <v>910213</v>
      </c>
      <c r="K36" s="240">
        <v>979488</v>
      </c>
      <c r="L36" s="240">
        <v>1070026</v>
      </c>
      <c r="M36" s="240">
        <v>1109021</v>
      </c>
      <c r="N36" s="240">
        <v>1148210</v>
      </c>
      <c r="O36" s="240">
        <v>1176525</v>
      </c>
      <c r="P36" s="241">
        <v>1150588</v>
      </c>
    </row>
    <row r="37" spans="1:16" s="259" customFormat="1" ht="12" collapsed="1">
      <c r="A37" s="242" t="s">
        <v>78</v>
      </c>
      <c r="B37" s="263" t="s">
        <v>190</v>
      </c>
      <c r="C37" s="264">
        <v>0</v>
      </c>
      <c r="D37" s="264">
        <v>0</v>
      </c>
      <c r="E37" s="264">
        <v>0</v>
      </c>
      <c r="F37" s="264">
        <v>0</v>
      </c>
      <c r="G37" s="264">
        <v>0</v>
      </c>
      <c r="H37" s="264">
        <v>0</v>
      </c>
      <c r="I37" s="264">
        <v>0</v>
      </c>
      <c r="J37" s="264">
        <v>0</v>
      </c>
      <c r="K37" s="264">
        <v>0</v>
      </c>
      <c r="L37" s="264">
        <v>0</v>
      </c>
      <c r="M37" s="264">
        <v>0</v>
      </c>
      <c r="N37" s="264">
        <v>0</v>
      </c>
      <c r="O37" s="264">
        <v>0</v>
      </c>
      <c r="P37" s="265">
        <v>0</v>
      </c>
    </row>
    <row r="38" spans="1:16" s="259" customFormat="1" ht="14.25" hidden="1" outlineLevel="1">
      <c r="A38" s="272"/>
      <c r="B38" s="267" t="s">
        <v>251</v>
      </c>
      <c r="C38" s="240">
        <v>12730</v>
      </c>
      <c r="D38" s="240">
        <v>14629</v>
      </c>
      <c r="E38" s="240">
        <v>16761</v>
      </c>
      <c r="F38" s="240">
        <v>17120</v>
      </c>
      <c r="G38" s="240">
        <v>15669</v>
      </c>
      <c r="H38" s="240">
        <v>18256</v>
      </c>
      <c r="I38" s="240">
        <v>20153</v>
      </c>
      <c r="J38" s="240">
        <v>20415</v>
      </c>
      <c r="K38" s="240">
        <v>22218</v>
      </c>
      <c r="L38" s="240">
        <v>23654</v>
      </c>
      <c r="M38" s="240">
        <v>23961</v>
      </c>
      <c r="N38" s="240">
        <v>23804</v>
      </c>
      <c r="O38" s="240">
        <v>23758</v>
      </c>
      <c r="P38" s="241">
        <v>24440</v>
      </c>
    </row>
    <row r="39" spans="1:16" s="259" customFormat="1" ht="12" hidden="1" outlineLevel="1">
      <c r="A39" s="273"/>
      <c r="B39" s="274" t="s">
        <v>186</v>
      </c>
      <c r="C39" s="275">
        <v>25</v>
      </c>
      <c r="D39" s="275">
        <v>27</v>
      </c>
      <c r="E39" s="275">
        <v>28</v>
      </c>
      <c r="F39" s="275">
        <v>28</v>
      </c>
      <c r="G39" s="275">
        <v>28</v>
      </c>
      <c r="H39" s="275">
        <v>28</v>
      </c>
      <c r="I39" s="275">
        <v>30</v>
      </c>
      <c r="J39" s="275">
        <v>30</v>
      </c>
      <c r="K39" s="275">
        <v>29</v>
      </c>
      <c r="L39" s="275">
        <v>30</v>
      </c>
      <c r="M39" s="275">
        <v>32</v>
      </c>
      <c r="N39" s="275">
        <v>31</v>
      </c>
      <c r="O39" s="275">
        <v>28</v>
      </c>
      <c r="P39" s="276">
        <v>26</v>
      </c>
    </row>
    <row r="40" spans="1:16" s="7" customFormat="1" ht="12" collapsed="1">
      <c r="A40" s="277"/>
      <c r="B40" s="277"/>
      <c r="C40" s="277"/>
      <c r="D40" s="277"/>
      <c r="E40" s="277"/>
      <c r="F40" s="277"/>
      <c r="G40" s="277"/>
      <c r="H40" s="277"/>
      <c r="I40" s="277"/>
      <c r="J40" s="277"/>
      <c r="K40" s="277"/>
      <c r="L40" s="277"/>
      <c r="M40" s="277"/>
      <c r="N40" s="277"/>
      <c r="O40" s="277"/>
      <c r="P40" s="277"/>
    </row>
    <row r="41" spans="1:16" s="250" customFormat="1" ht="16.5">
      <c r="A41" s="1047" t="s">
        <v>248</v>
      </c>
      <c r="B41" s="1048"/>
      <c r="C41" s="1048"/>
      <c r="D41" s="1048"/>
      <c r="E41" s="1048"/>
      <c r="F41" s="1048"/>
      <c r="G41" s="1048"/>
      <c r="H41" s="1048"/>
      <c r="I41" s="1048"/>
      <c r="J41" s="1048"/>
      <c r="K41" s="1048"/>
      <c r="L41" s="1048"/>
      <c r="M41" s="1048"/>
      <c r="N41" s="1048"/>
      <c r="O41" s="1048"/>
      <c r="P41" s="1049"/>
    </row>
    <row r="42" spans="1:16" s="250" customFormat="1" ht="15" customHeight="1">
      <c r="A42" s="750" t="s">
        <v>249</v>
      </c>
      <c r="B42" s="751"/>
      <c r="C42" s="751"/>
      <c r="D42" s="751"/>
      <c r="E42" s="751"/>
      <c r="F42" s="751"/>
      <c r="G42" s="751"/>
      <c r="H42" s="751"/>
      <c r="I42" s="751"/>
      <c r="J42" s="751"/>
      <c r="K42" s="751"/>
      <c r="L42" s="751"/>
      <c r="M42" s="751"/>
      <c r="N42" s="751"/>
      <c r="O42" s="751"/>
      <c r="P42" s="752"/>
    </row>
    <row r="43" spans="1:16" s="250" customFormat="1" ht="16.5">
      <c r="A43" s="1050" t="s">
        <v>252</v>
      </c>
      <c r="B43" s="1051"/>
      <c r="C43" s="1051"/>
      <c r="D43" s="1051"/>
      <c r="E43" s="1051"/>
      <c r="F43" s="1051"/>
      <c r="G43" s="1051"/>
      <c r="H43" s="1051"/>
      <c r="I43" s="1051"/>
      <c r="J43" s="1051"/>
      <c r="K43" s="1051"/>
      <c r="L43" s="1051"/>
      <c r="M43" s="1051"/>
      <c r="N43" s="1051"/>
      <c r="O43" s="1051"/>
      <c r="P43" s="1052"/>
    </row>
    <row r="44" spans="1:16" s="250" customFormat="1" ht="16.5">
      <c r="A44" s="1044" t="s">
        <v>187</v>
      </c>
      <c r="B44" s="1045"/>
      <c r="C44" s="1045"/>
      <c r="D44" s="1045"/>
      <c r="E44" s="1045"/>
      <c r="F44" s="1045"/>
      <c r="G44" s="1045"/>
      <c r="H44" s="1045"/>
      <c r="I44" s="1045"/>
      <c r="J44" s="1045"/>
      <c r="K44" s="1045"/>
      <c r="L44" s="1045"/>
      <c r="M44" s="1045"/>
      <c r="N44" s="1045"/>
      <c r="O44" s="1045"/>
      <c r="P44" s="1046"/>
    </row>
    <row r="45" spans="1:16" s="7" customFormat="1" ht="12"/>
    <row r="46" spans="1:16" s="1" customFormat="1" ht="14.25"/>
    <row r="47" spans="1:16" s="253" customFormat="1" ht="12">
      <c r="A47" s="1033" t="s">
        <v>112</v>
      </c>
      <c r="B47" s="1034"/>
      <c r="C47" s="1035"/>
      <c r="D47" s="278"/>
      <c r="E47" s="278"/>
      <c r="F47" s="278"/>
      <c r="G47" s="278"/>
      <c r="H47" s="278"/>
      <c r="I47" s="278"/>
    </row>
    <row r="48" spans="1:16" s="253" customFormat="1" ht="12">
      <c r="A48" s="149" t="s">
        <v>191</v>
      </c>
      <c r="B48" s="234"/>
      <c r="C48" s="235"/>
      <c r="D48" s="278"/>
      <c r="E48" s="278"/>
      <c r="F48" s="278"/>
      <c r="G48" s="278"/>
      <c r="H48" s="278"/>
      <c r="I48" s="278"/>
    </row>
    <row r="49" spans="1:15" s="253" customFormat="1" ht="12">
      <c r="A49" s="149" t="s">
        <v>188</v>
      </c>
      <c r="B49" s="234"/>
      <c r="C49" s="235"/>
      <c r="D49" s="278"/>
      <c r="E49" s="278"/>
      <c r="F49" s="278"/>
      <c r="G49" s="278"/>
      <c r="H49" s="278"/>
      <c r="I49" s="278"/>
    </row>
    <row r="50" spans="1:15" s="253" customFormat="1" ht="14.25">
      <c r="A50" s="57" t="s">
        <v>245</v>
      </c>
      <c r="B50" s="58"/>
      <c r="C50" s="59"/>
      <c r="D50" s="278"/>
      <c r="E50" s="278"/>
      <c r="F50" s="278"/>
      <c r="G50" s="278"/>
      <c r="H50" s="278"/>
      <c r="I50" s="278"/>
    </row>
    <row r="51" spans="1:15" s="250" customFormat="1" ht="16.5">
      <c r="A51" s="279"/>
      <c r="B51" s="279"/>
      <c r="C51" s="279"/>
      <c r="D51" s="279"/>
      <c r="E51" s="279"/>
      <c r="F51" s="279"/>
      <c r="G51" s="279"/>
      <c r="H51" s="279"/>
      <c r="I51" s="279"/>
      <c r="J51" s="279"/>
      <c r="O51" s="280"/>
    </row>
    <row r="52" spans="1:15" s="254" customFormat="1" ht="14.25">
      <c r="A52" s="236" t="s">
        <v>0</v>
      </c>
      <c r="B52" s="281" t="s">
        <v>192</v>
      </c>
      <c r="C52" s="281" t="s">
        <v>193</v>
      </c>
      <c r="D52" s="281" t="s">
        <v>194</v>
      </c>
      <c r="E52" s="281" t="s">
        <v>195</v>
      </c>
      <c r="F52" s="281" t="s">
        <v>196</v>
      </c>
      <c r="G52" s="281" t="s">
        <v>197</v>
      </c>
      <c r="H52" s="281" t="s">
        <v>198</v>
      </c>
      <c r="I52" s="281" t="s">
        <v>199</v>
      </c>
      <c r="J52" s="281" t="s">
        <v>200</v>
      </c>
      <c r="K52" s="237">
        <v>2014</v>
      </c>
      <c r="L52" s="237">
        <v>2015</v>
      </c>
      <c r="M52" s="237">
        <v>2016</v>
      </c>
      <c r="N52" s="237">
        <v>2017</v>
      </c>
      <c r="O52" s="238" t="s">
        <v>246</v>
      </c>
    </row>
    <row r="53" spans="1:15" s="259" customFormat="1" ht="12" collapsed="1">
      <c r="A53" s="255" t="s">
        <v>26</v>
      </c>
      <c r="B53" s="282">
        <v>261.22000000000003</v>
      </c>
      <c r="C53" s="282">
        <v>257.89</v>
      </c>
      <c r="D53" s="282">
        <v>252.38</v>
      </c>
      <c r="E53" s="282">
        <v>245.28</v>
      </c>
      <c r="F53" s="282">
        <v>239.17</v>
      </c>
      <c r="G53" s="282">
        <v>234.3</v>
      </c>
      <c r="H53" s="282">
        <v>228.69</v>
      </c>
      <c r="I53" s="282">
        <v>227.18</v>
      </c>
      <c r="J53" s="282">
        <v>222.03</v>
      </c>
      <c r="K53" s="282">
        <v>217.58</v>
      </c>
      <c r="L53" s="283">
        <v>211.8</v>
      </c>
      <c r="M53" s="282">
        <v>205.8</v>
      </c>
      <c r="N53" s="283">
        <v>191.32</v>
      </c>
      <c r="O53" s="284">
        <v>187.13</v>
      </c>
    </row>
    <row r="54" spans="1:15" s="259" customFormat="1" ht="12" hidden="1" outlineLevel="1">
      <c r="A54" s="269" t="s">
        <v>111</v>
      </c>
      <c r="B54" s="243">
        <v>41927699</v>
      </c>
      <c r="C54" s="243">
        <v>42440628</v>
      </c>
      <c r="D54" s="243">
        <v>42937542</v>
      </c>
      <c r="E54" s="243">
        <v>43415055</v>
      </c>
      <c r="F54" s="243">
        <v>43884616</v>
      </c>
      <c r="G54" s="243">
        <v>44349775</v>
      </c>
      <c r="H54" s="243">
        <v>44796093</v>
      </c>
      <c r="I54" s="243">
        <v>45217714</v>
      </c>
      <c r="J54" s="243">
        <v>45622930</v>
      </c>
      <c r="K54" s="243">
        <v>46021270</v>
      </c>
      <c r="L54" s="243">
        <v>46431100</v>
      </c>
      <c r="M54" s="243">
        <v>46900058</v>
      </c>
      <c r="N54" s="243">
        <v>47407570</v>
      </c>
      <c r="O54" s="244">
        <v>48258494</v>
      </c>
    </row>
    <row r="55" spans="1:15" s="259" customFormat="1" ht="12" hidden="1" outlineLevel="1">
      <c r="A55" s="262" t="s">
        <v>201</v>
      </c>
      <c r="B55" s="240">
        <v>10952528</v>
      </c>
      <c r="C55" s="240">
        <v>10945223</v>
      </c>
      <c r="D55" s="240">
        <v>10836655</v>
      </c>
      <c r="E55" s="240">
        <v>10648693</v>
      </c>
      <c r="F55" s="240">
        <v>10495952</v>
      </c>
      <c r="G55" s="240">
        <v>10390957</v>
      </c>
      <c r="H55" s="240">
        <v>10244318</v>
      </c>
      <c r="I55" s="240">
        <v>10272477</v>
      </c>
      <c r="J55" s="240">
        <v>10129886</v>
      </c>
      <c r="K55" s="240">
        <v>10013457</v>
      </c>
      <c r="L55" s="240">
        <v>9834228</v>
      </c>
      <c r="M55" s="240">
        <v>9652126</v>
      </c>
      <c r="N55" s="240">
        <v>9069890</v>
      </c>
      <c r="O55" s="241">
        <v>9030532</v>
      </c>
    </row>
    <row r="56" spans="1:15" s="259" customFormat="1" ht="12" collapsed="1">
      <c r="A56" s="285" t="s">
        <v>202</v>
      </c>
      <c r="B56" s="264">
        <v>259.94</v>
      </c>
      <c r="C56" s="264">
        <v>256.55</v>
      </c>
      <c r="D56" s="264">
        <v>251.12</v>
      </c>
      <c r="E56" s="264">
        <v>243.91</v>
      </c>
      <c r="F56" s="264">
        <v>237.86</v>
      </c>
      <c r="G56" s="264">
        <v>233.05</v>
      </c>
      <c r="H56" s="264">
        <v>227.36</v>
      </c>
      <c r="I56" s="264">
        <v>225.95</v>
      </c>
      <c r="J56" s="286">
        <v>221.05</v>
      </c>
      <c r="K56" s="264">
        <v>216.65</v>
      </c>
      <c r="L56" s="264">
        <v>210.9</v>
      </c>
      <c r="M56" s="264">
        <v>205.1</v>
      </c>
      <c r="N56" s="286">
        <v>190.61</v>
      </c>
      <c r="O56" s="265">
        <v>186.39</v>
      </c>
    </row>
    <row r="57" spans="1:15" s="259" customFormat="1" ht="12" hidden="1" outlineLevel="1">
      <c r="A57" s="262" t="s">
        <v>111</v>
      </c>
      <c r="B57" s="240">
        <v>41927699</v>
      </c>
      <c r="C57" s="240">
        <v>42440628</v>
      </c>
      <c r="D57" s="240">
        <v>42937542</v>
      </c>
      <c r="E57" s="240">
        <v>43415055</v>
      </c>
      <c r="F57" s="240">
        <v>43884616</v>
      </c>
      <c r="G57" s="240">
        <v>44349775</v>
      </c>
      <c r="H57" s="240">
        <v>44796093</v>
      </c>
      <c r="I57" s="240">
        <v>45217714</v>
      </c>
      <c r="J57" s="240">
        <v>45622930</v>
      </c>
      <c r="K57" s="240">
        <v>46021270</v>
      </c>
      <c r="L57" s="240">
        <v>46431100</v>
      </c>
      <c r="M57" s="240">
        <v>46900058</v>
      </c>
      <c r="N57" s="240">
        <v>47407570</v>
      </c>
      <c r="O57" s="241">
        <v>48258494</v>
      </c>
    </row>
    <row r="58" spans="1:15" s="259" customFormat="1" ht="12" hidden="1" outlineLevel="1">
      <c r="A58" s="269" t="s">
        <v>203</v>
      </c>
      <c r="B58" s="243">
        <v>10898878</v>
      </c>
      <c r="C58" s="243">
        <v>10888318</v>
      </c>
      <c r="D58" s="243">
        <v>10782282</v>
      </c>
      <c r="E58" s="243">
        <v>10589517</v>
      </c>
      <c r="F58" s="243">
        <v>10438501</v>
      </c>
      <c r="G58" s="243">
        <v>10335697</v>
      </c>
      <c r="H58" s="243">
        <v>10184872</v>
      </c>
      <c r="I58" s="243">
        <v>10217104</v>
      </c>
      <c r="J58" s="243">
        <v>10084743</v>
      </c>
      <c r="K58" s="243">
        <v>9970611</v>
      </c>
      <c r="L58" s="243">
        <v>9792248</v>
      </c>
      <c r="M58" s="243">
        <v>9619353</v>
      </c>
      <c r="N58" s="243">
        <v>9036514</v>
      </c>
      <c r="O58" s="244">
        <v>8994687</v>
      </c>
    </row>
    <row r="59" spans="1:15" s="259" customFormat="1" ht="12" collapsed="1">
      <c r="A59" s="287" t="s">
        <v>204</v>
      </c>
      <c r="B59" s="270">
        <v>1.28</v>
      </c>
      <c r="C59" s="270">
        <v>1.34</v>
      </c>
      <c r="D59" s="270">
        <v>1.27</v>
      </c>
      <c r="E59" s="270">
        <v>1.36</v>
      </c>
      <c r="F59" s="270">
        <v>1.31</v>
      </c>
      <c r="G59" s="270">
        <v>1.25</v>
      </c>
      <c r="H59" s="270">
        <v>1.33</v>
      </c>
      <c r="I59" s="270">
        <v>1.22</v>
      </c>
      <c r="J59" s="270">
        <v>0.99</v>
      </c>
      <c r="K59" s="270">
        <v>0.93</v>
      </c>
      <c r="L59" s="270">
        <v>0.9</v>
      </c>
      <c r="M59" s="257">
        <v>0.7</v>
      </c>
      <c r="N59" s="270">
        <v>0.7</v>
      </c>
      <c r="O59" s="258">
        <v>0.74</v>
      </c>
    </row>
    <row r="60" spans="1:15" s="259" customFormat="1" ht="12" hidden="1" outlineLevel="1">
      <c r="A60" s="288" t="s">
        <v>111</v>
      </c>
      <c r="B60" s="243">
        <v>41927699</v>
      </c>
      <c r="C60" s="243">
        <v>42440628</v>
      </c>
      <c r="D60" s="243">
        <v>42937542</v>
      </c>
      <c r="E60" s="243">
        <v>43415055</v>
      </c>
      <c r="F60" s="243">
        <v>43884616</v>
      </c>
      <c r="G60" s="243">
        <v>44349775</v>
      </c>
      <c r="H60" s="243">
        <v>44796093</v>
      </c>
      <c r="I60" s="243">
        <v>45217714</v>
      </c>
      <c r="J60" s="243">
        <v>45622930</v>
      </c>
      <c r="K60" s="243">
        <v>46021270</v>
      </c>
      <c r="L60" s="243">
        <v>46431100</v>
      </c>
      <c r="M60" s="243">
        <v>46900058</v>
      </c>
      <c r="N60" s="243">
        <v>47407570</v>
      </c>
      <c r="O60" s="244">
        <v>48258494</v>
      </c>
    </row>
    <row r="61" spans="1:15" s="259" customFormat="1" ht="12" hidden="1" outlineLevel="1">
      <c r="A61" s="262" t="s">
        <v>205</v>
      </c>
      <c r="B61" s="240">
        <v>53650</v>
      </c>
      <c r="C61" s="240">
        <v>56905</v>
      </c>
      <c r="D61" s="240">
        <v>54373</v>
      </c>
      <c r="E61" s="240">
        <v>59176</v>
      </c>
      <c r="F61" s="240">
        <v>57451</v>
      </c>
      <c r="G61" s="240">
        <v>55260</v>
      </c>
      <c r="H61" s="240">
        <v>59446</v>
      </c>
      <c r="I61" s="240">
        <v>55373</v>
      </c>
      <c r="J61" s="240">
        <v>45143</v>
      </c>
      <c r="K61" s="240">
        <v>42846</v>
      </c>
      <c r="L61" s="240">
        <v>41980</v>
      </c>
      <c r="M61" s="240">
        <v>32773</v>
      </c>
      <c r="N61" s="240">
        <v>33376</v>
      </c>
      <c r="O61" s="241">
        <v>35845</v>
      </c>
    </row>
    <row r="62" spans="1:15" s="250" customFormat="1" ht="16.5" collapsed="1">
      <c r="A62" s="289"/>
      <c r="B62" s="289"/>
      <c r="C62" s="289"/>
      <c r="D62" s="289"/>
      <c r="E62" s="289"/>
      <c r="F62" s="289"/>
      <c r="G62" s="289"/>
      <c r="H62" s="289"/>
      <c r="I62" s="289"/>
      <c r="J62" s="289"/>
      <c r="K62" s="290"/>
      <c r="L62" s="290"/>
      <c r="M62" s="290"/>
      <c r="N62" s="290"/>
      <c r="O62" s="290"/>
    </row>
    <row r="63" spans="1:15" s="250" customFormat="1" ht="16.5">
      <c r="A63" s="1047" t="s">
        <v>248</v>
      </c>
      <c r="B63" s="1048"/>
      <c r="C63" s="1048"/>
      <c r="D63" s="1048"/>
      <c r="E63" s="1048"/>
      <c r="F63" s="1048"/>
      <c r="G63" s="1048"/>
      <c r="H63" s="1048"/>
      <c r="I63" s="1048"/>
      <c r="J63" s="1048"/>
      <c r="K63" s="1048"/>
      <c r="L63" s="1048"/>
      <c r="M63" s="1048"/>
      <c r="N63" s="1048"/>
      <c r="O63" s="1049"/>
    </row>
    <row r="64" spans="1:15" s="250" customFormat="1" ht="16.5">
      <c r="A64" s="750" t="s">
        <v>249</v>
      </c>
      <c r="B64" s="751"/>
      <c r="C64" s="751"/>
      <c r="D64" s="751"/>
      <c r="E64" s="751"/>
      <c r="F64" s="751"/>
      <c r="G64" s="751"/>
      <c r="H64" s="751"/>
      <c r="I64" s="751"/>
      <c r="J64" s="751"/>
      <c r="K64" s="751"/>
      <c r="L64" s="751"/>
      <c r="M64" s="751"/>
      <c r="N64" s="751"/>
      <c r="O64" s="752"/>
    </row>
    <row r="65" spans="1:15" s="250" customFormat="1" ht="15" customHeight="1">
      <c r="A65" s="1044" t="s">
        <v>187</v>
      </c>
      <c r="B65" s="1045"/>
      <c r="C65" s="1045"/>
      <c r="D65" s="1045"/>
      <c r="E65" s="1045"/>
      <c r="F65" s="1045"/>
      <c r="G65" s="1045"/>
      <c r="H65" s="1045"/>
      <c r="I65" s="1045"/>
      <c r="J65" s="1045"/>
      <c r="K65" s="1045"/>
      <c r="L65" s="1045"/>
      <c r="M65" s="1045"/>
      <c r="N65" s="1045"/>
      <c r="O65" s="1046"/>
    </row>
    <row r="66" spans="1:15" s="1" customFormat="1" ht="14.25"/>
    <row r="67" spans="1:15" s="1" customFormat="1" ht="14.25"/>
    <row r="68" spans="1:15" s="253" customFormat="1" ht="12">
      <c r="A68" s="1033" t="s">
        <v>206</v>
      </c>
      <c r="B68" s="1034"/>
      <c r="C68" s="1035"/>
      <c r="D68" s="278"/>
      <c r="E68" s="278"/>
      <c r="F68" s="278"/>
      <c r="G68" s="278"/>
      <c r="H68" s="278"/>
      <c r="I68" s="278"/>
    </row>
    <row r="69" spans="1:15" s="253" customFormat="1" ht="12">
      <c r="A69" s="149" t="s">
        <v>191</v>
      </c>
      <c r="B69" s="234"/>
      <c r="C69" s="235"/>
      <c r="D69" s="278"/>
      <c r="E69" s="278"/>
      <c r="F69" s="278"/>
      <c r="G69" s="278"/>
      <c r="H69" s="278"/>
      <c r="I69" s="278"/>
    </row>
    <row r="70" spans="1:15" s="253" customFormat="1" ht="12">
      <c r="A70" s="149" t="s">
        <v>188</v>
      </c>
      <c r="B70" s="234"/>
      <c r="C70" s="235"/>
      <c r="D70" s="278"/>
      <c r="E70" s="278"/>
      <c r="F70" s="278"/>
      <c r="G70" s="278"/>
      <c r="H70" s="278"/>
      <c r="I70" s="278"/>
    </row>
    <row r="71" spans="1:15" s="253" customFormat="1" ht="14.25">
      <c r="A71" s="57" t="s">
        <v>245</v>
      </c>
      <c r="B71" s="58"/>
      <c r="C71" s="59"/>
      <c r="D71" s="278"/>
      <c r="E71" s="278"/>
      <c r="F71" s="278"/>
      <c r="G71" s="278"/>
      <c r="H71" s="278"/>
      <c r="I71" s="278"/>
    </row>
    <row r="72" spans="1:15" s="250" customFormat="1" ht="16.5">
      <c r="A72" s="279"/>
      <c r="B72" s="279"/>
      <c r="C72" s="279"/>
      <c r="D72" s="279"/>
      <c r="E72" s="279"/>
      <c r="F72" s="279"/>
      <c r="G72" s="279"/>
      <c r="H72" s="279"/>
      <c r="I72" s="279"/>
      <c r="J72" s="279"/>
      <c r="O72" s="280"/>
    </row>
    <row r="73" spans="1:15" s="254" customFormat="1" ht="15.95" customHeight="1">
      <c r="A73" s="236" t="s">
        <v>0</v>
      </c>
      <c r="B73" s="281" t="s">
        <v>192</v>
      </c>
      <c r="C73" s="281" t="s">
        <v>193</v>
      </c>
      <c r="D73" s="281" t="s">
        <v>194</v>
      </c>
      <c r="E73" s="281" t="s">
        <v>195</v>
      </c>
      <c r="F73" s="281" t="s">
        <v>196</v>
      </c>
      <c r="G73" s="281" t="s">
        <v>197</v>
      </c>
      <c r="H73" s="281" t="s">
        <v>198</v>
      </c>
      <c r="I73" s="281" t="s">
        <v>199</v>
      </c>
      <c r="J73" s="281" t="s">
        <v>200</v>
      </c>
      <c r="K73" s="237">
        <v>2014</v>
      </c>
      <c r="L73" s="237">
        <v>2015</v>
      </c>
      <c r="M73" s="237">
        <v>2016</v>
      </c>
      <c r="N73" s="237">
        <v>2017</v>
      </c>
      <c r="O73" s="238" t="s">
        <v>246</v>
      </c>
    </row>
    <row r="74" spans="1:15" s="259" customFormat="1" ht="12" collapsed="1">
      <c r="A74" s="255" t="s">
        <v>26</v>
      </c>
      <c r="B74" s="282">
        <v>217.89</v>
      </c>
      <c r="C74" s="282">
        <v>212.67</v>
      </c>
      <c r="D74" s="282">
        <v>206.75</v>
      </c>
      <c r="E74" s="282">
        <v>200.8</v>
      </c>
      <c r="F74" s="282">
        <v>194.78</v>
      </c>
      <c r="G74" s="282">
        <v>188.63</v>
      </c>
      <c r="H74" s="283">
        <v>182.47</v>
      </c>
      <c r="I74" s="282">
        <v>176.28</v>
      </c>
      <c r="J74" s="282">
        <v>170.03</v>
      </c>
      <c r="K74" s="282">
        <v>163.84</v>
      </c>
      <c r="L74" s="282">
        <v>156.53</v>
      </c>
      <c r="M74" s="282">
        <v>150.13</v>
      </c>
      <c r="N74" s="283">
        <v>134.80000000000001</v>
      </c>
      <c r="O74" s="284">
        <v>132.76</v>
      </c>
    </row>
    <row r="75" spans="1:15" s="259" customFormat="1" ht="12" hidden="1" outlineLevel="1">
      <c r="A75" s="269" t="s">
        <v>111</v>
      </c>
      <c r="B75" s="243">
        <v>41927699</v>
      </c>
      <c r="C75" s="243">
        <v>42440628</v>
      </c>
      <c r="D75" s="243">
        <v>42937542</v>
      </c>
      <c r="E75" s="243">
        <v>43415055</v>
      </c>
      <c r="F75" s="243">
        <v>43884616</v>
      </c>
      <c r="G75" s="243">
        <v>44349775</v>
      </c>
      <c r="H75" s="243">
        <v>44796093</v>
      </c>
      <c r="I75" s="243">
        <v>45217714</v>
      </c>
      <c r="J75" s="243">
        <v>45622930</v>
      </c>
      <c r="K75" s="243">
        <v>46021270</v>
      </c>
      <c r="L75" s="243">
        <v>46431100</v>
      </c>
      <c r="M75" s="243">
        <v>46900058</v>
      </c>
      <c r="N75" s="243">
        <v>47407570</v>
      </c>
      <c r="O75" s="244">
        <v>48258494</v>
      </c>
    </row>
    <row r="76" spans="1:15" s="259" customFormat="1" ht="12" hidden="1" outlineLevel="1">
      <c r="A76" s="262" t="s">
        <v>207</v>
      </c>
      <c r="B76" s="240">
        <v>9135439</v>
      </c>
      <c r="C76" s="240">
        <v>9026013</v>
      </c>
      <c r="D76" s="240">
        <v>8877456</v>
      </c>
      <c r="E76" s="240">
        <v>8717673</v>
      </c>
      <c r="F76" s="240">
        <v>8547642</v>
      </c>
      <c r="G76" s="240">
        <v>8365703</v>
      </c>
      <c r="H76" s="240">
        <v>8173772</v>
      </c>
      <c r="I76" s="240">
        <v>7970986</v>
      </c>
      <c r="J76" s="240">
        <v>7757446</v>
      </c>
      <c r="K76" s="240">
        <v>7540097</v>
      </c>
      <c r="L76" s="240">
        <v>7267953</v>
      </c>
      <c r="M76" s="240">
        <v>7041279</v>
      </c>
      <c r="N76" s="240">
        <v>6390503</v>
      </c>
      <c r="O76" s="241">
        <v>6407009</v>
      </c>
    </row>
    <row r="77" spans="1:15" s="259" customFormat="1" ht="12" collapsed="1">
      <c r="A77" s="285" t="s">
        <v>114</v>
      </c>
      <c r="B77" s="264">
        <v>210.15</v>
      </c>
      <c r="C77" s="264">
        <v>205.04</v>
      </c>
      <c r="D77" s="264">
        <v>199.17</v>
      </c>
      <c r="E77" s="264">
        <v>193.28</v>
      </c>
      <c r="F77" s="264">
        <v>187.31</v>
      </c>
      <c r="G77" s="264">
        <v>181.22</v>
      </c>
      <c r="H77" s="264">
        <v>175.10999999999999</v>
      </c>
      <c r="I77" s="264">
        <v>168.96</v>
      </c>
      <c r="J77" s="264">
        <v>162.74</v>
      </c>
      <c r="K77" s="264">
        <v>156.58000000000001</v>
      </c>
      <c r="L77" s="264">
        <v>150.1</v>
      </c>
      <c r="M77" s="286">
        <v>143.31</v>
      </c>
      <c r="N77" s="264">
        <v>128.30000000000001</v>
      </c>
      <c r="O77" s="265">
        <v>126.86999999999999</v>
      </c>
    </row>
    <row r="78" spans="1:15" s="259" customFormat="1" ht="12" hidden="1" outlineLevel="1">
      <c r="A78" s="262" t="s">
        <v>111</v>
      </c>
      <c r="B78" s="240">
        <v>41927699</v>
      </c>
      <c r="C78" s="240">
        <v>42440628</v>
      </c>
      <c r="D78" s="240">
        <v>42937542</v>
      </c>
      <c r="E78" s="240">
        <v>43415055</v>
      </c>
      <c r="F78" s="240">
        <v>43884616</v>
      </c>
      <c r="G78" s="240">
        <v>44349775</v>
      </c>
      <c r="H78" s="240">
        <v>44796093</v>
      </c>
      <c r="I78" s="240">
        <v>45217714</v>
      </c>
      <c r="J78" s="240">
        <v>45622930</v>
      </c>
      <c r="K78" s="240">
        <v>46021270</v>
      </c>
      <c r="L78" s="240">
        <v>46431100</v>
      </c>
      <c r="M78" s="240">
        <v>46900058</v>
      </c>
      <c r="N78" s="240">
        <v>47407570</v>
      </c>
      <c r="O78" s="241">
        <v>48258494</v>
      </c>
    </row>
    <row r="79" spans="1:15" s="259" customFormat="1" ht="12" hidden="1" outlineLevel="1">
      <c r="A79" s="269" t="s">
        <v>208</v>
      </c>
      <c r="B79" s="243">
        <v>8811000</v>
      </c>
      <c r="C79" s="243">
        <v>8702000</v>
      </c>
      <c r="D79" s="243">
        <v>8552000</v>
      </c>
      <c r="E79" s="243">
        <v>8391000</v>
      </c>
      <c r="F79" s="243">
        <v>8220000</v>
      </c>
      <c r="G79" s="243">
        <v>8037000</v>
      </c>
      <c r="H79" s="243">
        <v>7844000</v>
      </c>
      <c r="I79" s="243">
        <v>7640000</v>
      </c>
      <c r="J79" s="243">
        <v>7425000</v>
      </c>
      <c r="K79" s="243">
        <v>7206129</v>
      </c>
      <c r="L79" s="243">
        <v>6969296</v>
      </c>
      <c r="M79" s="243">
        <v>6721430</v>
      </c>
      <c r="N79" s="243">
        <v>6082177</v>
      </c>
      <c r="O79" s="244">
        <v>6123000</v>
      </c>
    </row>
    <row r="80" spans="1:15" s="259" customFormat="1" ht="12" hidden="1" outlineLevel="1">
      <c r="A80" s="291" t="s">
        <v>209</v>
      </c>
      <c r="B80" s="292">
        <v>789.5</v>
      </c>
      <c r="C80" s="292">
        <v>767.23</v>
      </c>
      <c r="D80" s="292">
        <v>742.57</v>
      </c>
      <c r="E80" s="292">
        <v>718.14</v>
      </c>
      <c r="F80" s="292">
        <v>693.9</v>
      </c>
      <c r="G80" s="292">
        <v>669.64</v>
      </c>
      <c r="H80" s="292">
        <v>645.63</v>
      </c>
      <c r="I80" s="292">
        <v>621.79</v>
      </c>
      <c r="J80" s="292">
        <v>598.08000000000004</v>
      </c>
      <c r="K80" s="292">
        <v>577.33000000000004</v>
      </c>
      <c r="L80" s="292">
        <v>561.44000000000005</v>
      </c>
      <c r="M80" s="292">
        <v>541.63</v>
      </c>
      <c r="N80" s="292">
        <v>477.14</v>
      </c>
      <c r="O80" s="293">
        <v>471.7</v>
      </c>
    </row>
    <row r="81" spans="1:15" s="259" customFormat="1" ht="12" hidden="1" outlineLevel="2">
      <c r="A81" s="294" t="s">
        <v>111</v>
      </c>
      <c r="B81" s="243">
        <v>10096097</v>
      </c>
      <c r="C81" s="243">
        <v>10259520</v>
      </c>
      <c r="D81" s="243">
        <v>10417461</v>
      </c>
      <c r="E81" s="243">
        <v>10568993</v>
      </c>
      <c r="F81" s="243">
        <v>10715286</v>
      </c>
      <c r="G81" s="243">
        <v>10856383</v>
      </c>
      <c r="H81" s="243">
        <v>10989826</v>
      </c>
      <c r="I81" s="243">
        <v>11114240</v>
      </c>
      <c r="J81" s="243">
        <v>11229789</v>
      </c>
      <c r="K81" s="243">
        <v>11336655</v>
      </c>
      <c r="L81" s="243">
        <v>11436067</v>
      </c>
      <c r="M81" s="243">
        <v>11532620</v>
      </c>
      <c r="N81" s="243">
        <v>11619481</v>
      </c>
      <c r="O81" s="244">
        <v>11833841</v>
      </c>
    </row>
    <row r="82" spans="1:15" s="259" customFormat="1" ht="12" hidden="1" outlineLevel="2">
      <c r="A82" s="295" t="s">
        <v>208</v>
      </c>
      <c r="B82" s="240">
        <v>7970905</v>
      </c>
      <c r="C82" s="240">
        <v>7871462</v>
      </c>
      <c r="D82" s="240">
        <v>7735692</v>
      </c>
      <c r="E82" s="240">
        <v>7590060</v>
      </c>
      <c r="F82" s="240">
        <v>7435382</v>
      </c>
      <c r="G82" s="240">
        <v>7269850</v>
      </c>
      <c r="H82" s="240">
        <v>7095324</v>
      </c>
      <c r="I82" s="240">
        <v>6910746</v>
      </c>
      <c r="J82" s="240">
        <v>6716268</v>
      </c>
      <c r="K82" s="240">
        <v>6544998</v>
      </c>
      <c r="L82" s="240">
        <v>6420722</v>
      </c>
      <c r="M82" s="240">
        <v>6246400</v>
      </c>
      <c r="N82" s="240">
        <v>5544161</v>
      </c>
      <c r="O82" s="241">
        <v>5582000</v>
      </c>
    </row>
    <row r="83" spans="1:15" s="259" customFormat="1" ht="12" hidden="1" outlineLevel="1">
      <c r="A83" s="296" t="s">
        <v>210</v>
      </c>
      <c r="B83" s="297">
        <v>26.39</v>
      </c>
      <c r="C83" s="297">
        <v>25.81</v>
      </c>
      <c r="D83" s="297">
        <v>25.1</v>
      </c>
      <c r="E83" s="297">
        <v>24.38</v>
      </c>
      <c r="F83" s="297">
        <v>23.65</v>
      </c>
      <c r="G83" s="297">
        <v>22.9</v>
      </c>
      <c r="H83" s="297">
        <v>22.15</v>
      </c>
      <c r="I83" s="297">
        <v>21.38</v>
      </c>
      <c r="J83" s="297">
        <v>20.61</v>
      </c>
      <c r="K83" s="297">
        <v>19.059999999999999</v>
      </c>
      <c r="L83" s="297">
        <v>15.68</v>
      </c>
      <c r="M83" s="297">
        <v>13.43</v>
      </c>
      <c r="N83" s="297">
        <v>15.03</v>
      </c>
      <c r="O83" s="298">
        <v>14.85</v>
      </c>
    </row>
    <row r="84" spans="1:15" s="259" customFormat="1" ht="12" hidden="1" outlineLevel="2">
      <c r="A84" s="295" t="s">
        <v>111</v>
      </c>
      <c r="B84" s="240">
        <v>31831602</v>
      </c>
      <c r="C84" s="240">
        <v>32181108</v>
      </c>
      <c r="D84" s="240">
        <v>32520081</v>
      </c>
      <c r="E84" s="240">
        <v>32846062</v>
      </c>
      <c r="F84" s="240">
        <v>33169330</v>
      </c>
      <c r="G84" s="240">
        <v>33493392</v>
      </c>
      <c r="H84" s="240">
        <v>33806267</v>
      </c>
      <c r="I84" s="240">
        <v>34103474</v>
      </c>
      <c r="J84" s="240">
        <v>34393141</v>
      </c>
      <c r="K84" s="240">
        <v>34684615</v>
      </c>
      <c r="L84" s="240">
        <v>34995033</v>
      </c>
      <c r="M84" s="240">
        <v>35367438</v>
      </c>
      <c r="N84" s="240">
        <v>35788089</v>
      </c>
      <c r="O84" s="241">
        <v>36424653</v>
      </c>
    </row>
    <row r="85" spans="1:15" s="259" customFormat="1" ht="12" hidden="1" outlineLevel="2">
      <c r="A85" s="294" t="s">
        <v>208</v>
      </c>
      <c r="B85" s="243">
        <v>840095</v>
      </c>
      <c r="C85" s="243">
        <v>830538</v>
      </c>
      <c r="D85" s="243">
        <v>816308</v>
      </c>
      <c r="E85" s="243">
        <v>800940</v>
      </c>
      <c r="F85" s="243">
        <v>784618</v>
      </c>
      <c r="G85" s="243">
        <v>767150</v>
      </c>
      <c r="H85" s="243">
        <v>748676</v>
      </c>
      <c r="I85" s="243">
        <v>729254</v>
      </c>
      <c r="J85" s="243">
        <v>708732</v>
      </c>
      <c r="K85" s="243">
        <v>661131</v>
      </c>
      <c r="L85" s="243">
        <v>548574</v>
      </c>
      <c r="M85" s="243">
        <v>475030</v>
      </c>
      <c r="N85" s="243">
        <v>538016</v>
      </c>
      <c r="O85" s="244">
        <v>541000</v>
      </c>
    </row>
    <row r="86" spans="1:15" s="259" customFormat="1" ht="12" collapsed="1">
      <c r="A86" s="287" t="s">
        <v>13</v>
      </c>
      <c r="B86" s="257">
        <v>7.74</v>
      </c>
      <c r="C86" s="257">
        <v>7.63</v>
      </c>
      <c r="D86" s="257">
        <v>7.58</v>
      </c>
      <c r="E86" s="270">
        <v>7.52</v>
      </c>
      <c r="F86" s="257">
        <v>7.47</v>
      </c>
      <c r="G86" s="257">
        <v>7.41</v>
      </c>
      <c r="H86" s="257">
        <v>7.36</v>
      </c>
      <c r="I86" s="257">
        <v>7.32</v>
      </c>
      <c r="J86" s="257">
        <v>7.29</v>
      </c>
      <c r="K86" s="257">
        <v>7.26</v>
      </c>
      <c r="L86" s="257">
        <v>6.43</v>
      </c>
      <c r="M86" s="257">
        <v>6.82</v>
      </c>
      <c r="N86" s="257">
        <v>6.5</v>
      </c>
      <c r="O86" s="258">
        <v>5.89</v>
      </c>
    </row>
    <row r="87" spans="1:15" s="259" customFormat="1" ht="12" hidden="1" outlineLevel="1">
      <c r="A87" s="288" t="s">
        <v>111</v>
      </c>
      <c r="B87" s="243">
        <v>41927699</v>
      </c>
      <c r="C87" s="243">
        <v>42440628</v>
      </c>
      <c r="D87" s="243">
        <v>42937542</v>
      </c>
      <c r="E87" s="243">
        <v>43415055</v>
      </c>
      <c r="F87" s="243">
        <v>43884616</v>
      </c>
      <c r="G87" s="243">
        <v>44349775</v>
      </c>
      <c r="H87" s="243">
        <v>44796093</v>
      </c>
      <c r="I87" s="243">
        <v>45217714</v>
      </c>
      <c r="J87" s="243">
        <v>45622930</v>
      </c>
      <c r="K87" s="243">
        <v>46021270</v>
      </c>
      <c r="L87" s="243">
        <v>46431100</v>
      </c>
      <c r="M87" s="243">
        <v>46900058</v>
      </c>
      <c r="N87" s="243">
        <v>47407570</v>
      </c>
      <c r="O87" s="244">
        <v>48258494</v>
      </c>
    </row>
    <row r="88" spans="1:15" s="259" customFormat="1" ht="12" hidden="1" outlineLevel="1">
      <c r="A88" s="262" t="s">
        <v>211</v>
      </c>
      <c r="B88" s="240">
        <v>324439</v>
      </c>
      <c r="C88" s="240">
        <v>324013</v>
      </c>
      <c r="D88" s="240">
        <v>325456</v>
      </c>
      <c r="E88" s="240">
        <v>326673</v>
      </c>
      <c r="F88" s="240">
        <v>327642</v>
      </c>
      <c r="G88" s="240">
        <v>328703</v>
      </c>
      <c r="H88" s="240">
        <v>329772</v>
      </c>
      <c r="I88" s="240">
        <v>330986</v>
      </c>
      <c r="J88" s="240">
        <v>332446</v>
      </c>
      <c r="K88" s="240">
        <v>333968</v>
      </c>
      <c r="L88" s="240">
        <v>298657</v>
      </c>
      <c r="M88" s="240">
        <v>319849</v>
      </c>
      <c r="N88" s="240">
        <v>308326</v>
      </c>
      <c r="O88" s="241">
        <v>284009</v>
      </c>
    </row>
    <row r="89" spans="1:15" s="250" customFormat="1" ht="12.95" customHeight="1" collapsed="1">
      <c r="A89" s="289"/>
      <c r="B89" s="289"/>
      <c r="C89" s="289"/>
      <c r="D89" s="289"/>
      <c r="E89" s="289"/>
      <c r="F89" s="289"/>
      <c r="G89" s="289"/>
      <c r="H89" s="289"/>
      <c r="I89" s="289"/>
      <c r="J89" s="289"/>
      <c r="K89" s="290"/>
      <c r="L89" s="290"/>
      <c r="M89" s="290"/>
      <c r="N89" s="290"/>
      <c r="O89" s="290"/>
    </row>
    <row r="90" spans="1:15" s="250" customFormat="1" ht="15" customHeight="1">
      <c r="A90" s="1047" t="s">
        <v>248</v>
      </c>
      <c r="B90" s="1048"/>
      <c r="C90" s="1048"/>
      <c r="D90" s="1048"/>
      <c r="E90" s="1048"/>
      <c r="F90" s="1048"/>
      <c r="G90" s="1048"/>
      <c r="H90" s="1048"/>
      <c r="I90" s="1048"/>
      <c r="J90" s="1048"/>
      <c r="K90" s="1048"/>
      <c r="L90" s="1048"/>
      <c r="M90" s="1048"/>
      <c r="N90" s="1048"/>
      <c r="O90" s="1049"/>
    </row>
    <row r="91" spans="1:15" s="250" customFormat="1" ht="15" customHeight="1">
      <c r="A91" s="750" t="s">
        <v>249</v>
      </c>
      <c r="B91" s="751"/>
      <c r="C91" s="751"/>
      <c r="D91" s="751"/>
      <c r="E91" s="751"/>
      <c r="F91" s="751"/>
      <c r="G91" s="751"/>
      <c r="H91" s="751"/>
      <c r="I91" s="751"/>
      <c r="J91" s="751"/>
      <c r="K91" s="751"/>
      <c r="L91" s="751"/>
      <c r="M91" s="751"/>
      <c r="N91" s="751"/>
      <c r="O91" s="752"/>
    </row>
    <row r="92" spans="1:15" s="250" customFormat="1" ht="15" customHeight="1">
      <c r="A92" s="1044" t="s">
        <v>187</v>
      </c>
      <c r="B92" s="1045"/>
      <c r="C92" s="1045"/>
      <c r="D92" s="1045"/>
      <c r="E92" s="1045"/>
      <c r="F92" s="1045"/>
      <c r="G92" s="1045"/>
      <c r="H92" s="1045"/>
      <c r="I92" s="1045"/>
      <c r="J92" s="1045"/>
      <c r="K92" s="1045"/>
      <c r="L92" s="1045"/>
      <c r="M92" s="1045"/>
      <c r="N92" s="1045"/>
      <c r="O92" s="1046"/>
    </row>
  </sheetData>
  <mergeCells count="16">
    <mergeCell ref="A20:O20"/>
    <mergeCell ref="A4:H5"/>
    <mergeCell ref="A7:C7"/>
    <mergeCell ref="A17:O17"/>
    <mergeCell ref="A18:O18"/>
    <mergeCell ref="A19:O19"/>
    <mergeCell ref="A65:O65"/>
    <mergeCell ref="A68:C68"/>
    <mergeCell ref="A90:O90"/>
    <mergeCell ref="A92:O92"/>
    <mergeCell ref="A23:C23"/>
    <mergeCell ref="A41:P41"/>
    <mergeCell ref="A43:P43"/>
    <mergeCell ref="A44:P44"/>
    <mergeCell ref="A47:C47"/>
    <mergeCell ref="A63:O6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topLeftCell="A49" zoomScale="90" zoomScaleNormal="90" workbookViewId="0">
      <selection activeCell="A14" sqref="A14"/>
    </sheetView>
  </sheetViews>
  <sheetFormatPr baseColWidth="10" defaultRowHeight="12.75"/>
  <cols>
    <col min="1" max="1" width="70.7109375" style="60" customWidth="1"/>
    <col min="2" max="256" width="11.42578125" style="60"/>
    <col min="257" max="257" width="70.7109375" style="60" customWidth="1"/>
    <col min="258" max="512" width="11.42578125" style="60"/>
    <col min="513" max="513" width="70.7109375" style="60" customWidth="1"/>
    <col min="514" max="768" width="11.42578125" style="60"/>
    <col min="769" max="769" width="70.7109375" style="60" customWidth="1"/>
    <col min="770" max="1024" width="11.42578125" style="60"/>
    <col min="1025" max="1025" width="70.7109375" style="60" customWidth="1"/>
    <col min="1026" max="1280" width="11.42578125" style="60"/>
    <col min="1281" max="1281" width="70.7109375" style="60" customWidth="1"/>
    <col min="1282" max="1536" width="11.42578125" style="60"/>
    <col min="1537" max="1537" width="70.7109375" style="60" customWidth="1"/>
    <col min="1538" max="1792" width="11.42578125" style="60"/>
    <col min="1793" max="1793" width="70.7109375" style="60" customWidth="1"/>
    <col min="1794" max="2048" width="11.42578125" style="60"/>
    <col min="2049" max="2049" width="70.7109375" style="60" customWidth="1"/>
    <col min="2050" max="2304" width="11.42578125" style="60"/>
    <col min="2305" max="2305" width="70.7109375" style="60" customWidth="1"/>
    <col min="2306" max="2560" width="11.42578125" style="60"/>
    <col min="2561" max="2561" width="70.7109375" style="60" customWidth="1"/>
    <col min="2562" max="2816" width="11.42578125" style="60"/>
    <col min="2817" max="2817" width="70.7109375" style="60" customWidth="1"/>
    <col min="2818" max="3072" width="11.42578125" style="60"/>
    <col min="3073" max="3073" width="70.7109375" style="60" customWidth="1"/>
    <col min="3074" max="3328" width="11.42578125" style="60"/>
    <col min="3329" max="3329" width="70.7109375" style="60" customWidth="1"/>
    <col min="3330" max="3584" width="11.42578125" style="60"/>
    <col min="3585" max="3585" width="70.7109375" style="60" customWidth="1"/>
    <col min="3586" max="3840" width="11.42578125" style="60"/>
    <col min="3841" max="3841" width="70.7109375" style="60" customWidth="1"/>
    <col min="3842" max="4096" width="11.42578125" style="60"/>
    <col min="4097" max="4097" width="70.7109375" style="60" customWidth="1"/>
    <col min="4098" max="4352" width="11.42578125" style="60"/>
    <col min="4353" max="4353" width="70.7109375" style="60" customWidth="1"/>
    <col min="4354" max="4608" width="11.42578125" style="60"/>
    <col min="4609" max="4609" width="70.7109375" style="60" customWidth="1"/>
    <col min="4610" max="4864" width="11.42578125" style="60"/>
    <col min="4865" max="4865" width="70.7109375" style="60" customWidth="1"/>
    <col min="4866" max="5120" width="11.42578125" style="60"/>
    <col min="5121" max="5121" width="70.7109375" style="60" customWidth="1"/>
    <col min="5122" max="5376" width="11.42578125" style="60"/>
    <col min="5377" max="5377" width="70.7109375" style="60" customWidth="1"/>
    <col min="5378" max="5632" width="11.42578125" style="60"/>
    <col min="5633" max="5633" width="70.7109375" style="60" customWidth="1"/>
    <col min="5634" max="5888" width="11.42578125" style="60"/>
    <col min="5889" max="5889" width="70.7109375" style="60" customWidth="1"/>
    <col min="5890" max="6144" width="11.42578125" style="60"/>
    <col min="6145" max="6145" width="70.7109375" style="60" customWidth="1"/>
    <col min="6146" max="6400" width="11.42578125" style="60"/>
    <col min="6401" max="6401" width="70.7109375" style="60" customWidth="1"/>
    <col min="6402" max="6656" width="11.42578125" style="60"/>
    <col min="6657" max="6657" width="70.7109375" style="60" customWidth="1"/>
    <col min="6658" max="6912" width="11.42578125" style="60"/>
    <col min="6913" max="6913" width="70.7109375" style="60" customWidth="1"/>
    <col min="6914" max="7168" width="11.42578125" style="60"/>
    <col min="7169" max="7169" width="70.7109375" style="60" customWidth="1"/>
    <col min="7170" max="7424" width="11.42578125" style="60"/>
    <col min="7425" max="7425" width="70.7109375" style="60" customWidth="1"/>
    <col min="7426" max="7680" width="11.42578125" style="60"/>
    <col min="7681" max="7681" width="70.7109375" style="60" customWidth="1"/>
    <col min="7682" max="7936" width="11.42578125" style="60"/>
    <col min="7937" max="7937" width="70.7109375" style="60" customWidth="1"/>
    <col min="7938" max="8192" width="11.42578125" style="60"/>
    <col min="8193" max="8193" width="70.7109375" style="60" customWidth="1"/>
    <col min="8194" max="8448" width="11.42578125" style="60"/>
    <col min="8449" max="8449" width="70.7109375" style="60" customWidth="1"/>
    <col min="8450" max="8704" width="11.42578125" style="60"/>
    <col min="8705" max="8705" width="70.7109375" style="60" customWidth="1"/>
    <col min="8706" max="8960" width="11.42578125" style="60"/>
    <col min="8961" max="8961" width="70.7109375" style="60" customWidth="1"/>
    <col min="8962" max="9216" width="11.42578125" style="60"/>
    <col min="9217" max="9217" width="70.7109375" style="60" customWidth="1"/>
    <col min="9218" max="9472" width="11.42578125" style="60"/>
    <col min="9473" max="9473" width="70.7109375" style="60" customWidth="1"/>
    <col min="9474" max="9728" width="11.42578125" style="60"/>
    <col min="9729" max="9729" width="70.7109375" style="60" customWidth="1"/>
    <col min="9730" max="9984" width="11.42578125" style="60"/>
    <col min="9985" max="9985" width="70.7109375" style="60" customWidth="1"/>
    <col min="9986" max="10240" width="11.42578125" style="60"/>
    <col min="10241" max="10241" width="70.7109375" style="60" customWidth="1"/>
    <col min="10242" max="10496" width="11.42578125" style="60"/>
    <col min="10497" max="10497" width="70.7109375" style="60" customWidth="1"/>
    <col min="10498" max="10752" width="11.42578125" style="60"/>
    <col min="10753" max="10753" width="70.7109375" style="60" customWidth="1"/>
    <col min="10754" max="11008" width="11.42578125" style="60"/>
    <col min="11009" max="11009" width="70.7109375" style="60" customWidth="1"/>
    <col min="11010" max="11264" width="11.42578125" style="60"/>
    <col min="11265" max="11265" width="70.7109375" style="60" customWidth="1"/>
    <col min="11266" max="11520" width="11.42578125" style="60"/>
    <col min="11521" max="11521" width="70.7109375" style="60" customWidth="1"/>
    <col min="11522" max="11776" width="11.42578125" style="60"/>
    <col min="11777" max="11777" width="70.7109375" style="60" customWidth="1"/>
    <col min="11778" max="12032" width="11.42578125" style="60"/>
    <col min="12033" max="12033" width="70.7109375" style="60" customWidth="1"/>
    <col min="12034" max="12288" width="11.42578125" style="60"/>
    <col min="12289" max="12289" width="70.7109375" style="60" customWidth="1"/>
    <col min="12290" max="12544" width="11.42578125" style="60"/>
    <col min="12545" max="12545" width="70.7109375" style="60" customWidth="1"/>
    <col min="12546" max="12800" width="11.42578125" style="60"/>
    <col min="12801" max="12801" width="70.7109375" style="60" customWidth="1"/>
    <col min="12802" max="13056" width="11.42578125" style="60"/>
    <col min="13057" max="13057" width="70.7109375" style="60" customWidth="1"/>
    <col min="13058" max="13312" width="11.42578125" style="60"/>
    <col min="13313" max="13313" width="70.7109375" style="60" customWidth="1"/>
    <col min="13314" max="13568" width="11.42578125" style="60"/>
    <col min="13569" max="13569" width="70.7109375" style="60" customWidth="1"/>
    <col min="13570" max="13824" width="11.42578125" style="60"/>
    <col min="13825" max="13825" width="70.7109375" style="60" customWidth="1"/>
    <col min="13826" max="14080" width="11.42578125" style="60"/>
    <col min="14081" max="14081" width="70.7109375" style="60" customWidth="1"/>
    <col min="14082" max="14336" width="11.42578125" style="60"/>
    <col min="14337" max="14337" width="70.7109375" style="60" customWidth="1"/>
    <col min="14338" max="14592" width="11.42578125" style="60"/>
    <col min="14593" max="14593" width="70.7109375" style="60" customWidth="1"/>
    <col min="14594" max="14848" width="11.42578125" style="60"/>
    <col min="14849" max="14849" width="70.7109375" style="60" customWidth="1"/>
    <col min="14850" max="15104" width="11.42578125" style="60"/>
    <col min="15105" max="15105" width="70.7109375" style="60" customWidth="1"/>
    <col min="15106" max="15360" width="11.42578125" style="60"/>
    <col min="15361" max="15361" width="70.7109375" style="60" customWidth="1"/>
    <col min="15362" max="15616" width="11.42578125" style="60"/>
    <col min="15617" max="15617" width="70.7109375" style="60" customWidth="1"/>
    <col min="15618" max="15872" width="11.42578125" style="60"/>
    <col min="15873" max="15873" width="70.7109375" style="60" customWidth="1"/>
    <col min="15874" max="16128" width="11.42578125" style="60"/>
    <col min="16129" max="16129" width="70.7109375" style="60" customWidth="1"/>
    <col min="16130" max="16384" width="11.42578125" style="60"/>
  </cols>
  <sheetData>
    <row r="1" spans="1:5" ht="30.75" customHeight="1"/>
    <row r="2" spans="1:5" ht="18.75" customHeight="1"/>
    <row r="3" spans="1:5" ht="12.75" customHeight="1">
      <c r="A3" s="1084" t="s">
        <v>113</v>
      </c>
      <c r="B3" s="1085"/>
      <c r="C3" s="1085"/>
      <c r="D3" s="1085"/>
      <c r="E3" s="1085"/>
    </row>
    <row r="4" spans="1:5" ht="12.75" customHeight="1">
      <c r="A4" s="1086"/>
      <c r="B4" s="1087"/>
      <c r="C4" s="1087"/>
      <c r="D4" s="1087"/>
      <c r="E4" s="1087"/>
    </row>
    <row r="5" spans="1:5" ht="12.75" customHeight="1">
      <c r="A5" s="757"/>
      <c r="B5" s="758"/>
      <c r="C5" s="758"/>
      <c r="D5" s="758"/>
      <c r="E5" s="758"/>
    </row>
    <row r="6" spans="1:5" s="299" customFormat="1" ht="12.75" customHeight="1">
      <c r="A6" s="1080" t="s">
        <v>659</v>
      </c>
      <c r="B6" s="1081"/>
      <c r="C6" s="1081"/>
      <c r="D6" s="1081"/>
      <c r="E6" s="1082"/>
    </row>
    <row r="7" spans="1:5" s="299" customFormat="1" ht="12.75" customHeight="1">
      <c r="A7" s="759" t="s">
        <v>147</v>
      </c>
      <c r="B7" s="760"/>
      <c r="C7" s="760"/>
      <c r="D7" s="760"/>
      <c r="E7" s="761"/>
    </row>
    <row r="8" spans="1:5" s="299" customFormat="1" ht="12.75" customHeight="1">
      <c r="A8" s="1077" t="s">
        <v>228</v>
      </c>
      <c r="B8" s="1078"/>
      <c r="C8" s="1078"/>
      <c r="D8" s="1078"/>
      <c r="E8" s="1079"/>
    </row>
    <row r="9" spans="1:5" s="299" customFormat="1" ht="6" customHeight="1">
      <c r="A9" s="762"/>
      <c r="B9" s="763"/>
      <c r="C9" s="763"/>
      <c r="D9" s="763"/>
      <c r="E9" s="763"/>
    </row>
    <row r="10" spans="1:5" s="299" customFormat="1" ht="12.75" customHeight="1">
      <c r="A10" s="1064" t="s">
        <v>76</v>
      </c>
      <c r="B10" s="1067" t="s">
        <v>120</v>
      </c>
      <c r="C10" s="1067"/>
      <c r="D10" s="1067"/>
      <c r="E10" s="1068"/>
    </row>
    <row r="11" spans="1:5" s="299" customFormat="1" ht="14.25">
      <c r="A11" s="1065"/>
      <c r="B11" s="1069"/>
      <c r="C11" s="1069"/>
      <c r="D11" s="1069"/>
      <c r="E11" s="1070"/>
    </row>
    <row r="12" spans="1:5" s="299" customFormat="1" ht="15" customHeight="1">
      <c r="A12" s="1066"/>
      <c r="B12" s="300">
        <v>2014</v>
      </c>
      <c r="C12" s="300">
        <v>2015</v>
      </c>
      <c r="D12" s="300">
        <v>2016</v>
      </c>
      <c r="E12" s="301" t="s">
        <v>212</v>
      </c>
    </row>
    <row r="13" spans="1:5" s="299" customFormat="1" ht="14.25">
      <c r="A13" s="302" t="s">
        <v>8</v>
      </c>
      <c r="B13" s="303">
        <v>73595208.326489136</v>
      </c>
      <c r="C13" s="303">
        <v>70829692.385106906</v>
      </c>
      <c r="D13" s="303">
        <v>72965257.538741305</v>
      </c>
      <c r="E13" s="304">
        <v>73512609.803514674</v>
      </c>
    </row>
    <row r="14" spans="1:5" s="299" customFormat="1" ht="14.25">
      <c r="A14" s="305" t="s">
        <v>9</v>
      </c>
      <c r="B14" s="306">
        <v>6020189.0273011895</v>
      </c>
      <c r="C14" s="306">
        <v>5750859.571486284</v>
      </c>
      <c r="D14" s="306">
        <v>7476863.131336459</v>
      </c>
      <c r="E14" s="307">
        <v>7061116.4804931339</v>
      </c>
    </row>
    <row r="15" spans="1:5" s="299" customFormat="1" ht="14.25">
      <c r="A15" s="302" t="s">
        <v>253</v>
      </c>
      <c r="B15" s="303">
        <v>158029961.96665618</v>
      </c>
      <c r="C15" s="303">
        <v>149522348.85864338</v>
      </c>
      <c r="D15" s="303">
        <v>176725855.83158901</v>
      </c>
      <c r="E15" s="304">
        <v>179095590.73250762</v>
      </c>
    </row>
    <row r="16" spans="1:5" s="299" customFormat="1" ht="14.25">
      <c r="A16" s="305" t="s">
        <v>78</v>
      </c>
      <c r="B16" s="306">
        <v>21823185.223966807</v>
      </c>
      <c r="C16" s="306">
        <v>23003438.285945136</v>
      </c>
      <c r="D16" s="306">
        <v>24469733.884373866</v>
      </c>
      <c r="E16" s="307">
        <v>24392947.841703549</v>
      </c>
    </row>
    <row r="17" spans="1:5" s="299" customFormat="1" ht="14.25">
      <c r="A17" s="302" t="s">
        <v>79</v>
      </c>
      <c r="B17" s="303">
        <v>58696843.016186588</v>
      </c>
      <c r="C17" s="303">
        <v>63259455.286349118</v>
      </c>
      <c r="D17" s="303">
        <v>77487490.63385056</v>
      </c>
      <c r="E17" s="304">
        <v>80239960.005603775</v>
      </c>
    </row>
    <row r="18" spans="1:5" s="299" customFormat="1" ht="14.25">
      <c r="A18" s="305" t="s">
        <v>80</v>
      </c>
      <c r="B18" s="306">
        <v>6772712.6557138376</v>
      </c>
      <c r="C18" s="306">
        <v>6469717.0179220699</v>
      </c>
      <c r="D18" s="306">
        <v>7476863.131336458</v>
      </c>
      <c r="E18" s="307">
        <v>7703036.1605379628</v>
      </c>
    </row>
    <row r="19" spans="1:5" s="299" customFormat="1" ht="14.25">
      <c r="A19" s="302" t="s">
        <v>254</v>
      </c>
      <c r="B19" s="303">
        <v>48161512.218409508</v>
      </c>
      <c r="C19" s="303">
        <v>43131446.786147125</v>
      </c>
      <c r="D19" s="303">
        <v>40782889.807289764</v>
      </c>
      <c r="E19" s="304">
        <v>40440939.84282431</v>
      </c>
    </row>
    <row r="20" spans="1:5" s="299" customFormat="1" ht="14.25">
      <c r="A20" s="305" t="s">
        <v>255</v>
      </c>
      <c r="B20" s="306">
        <v>227262135.78061983</v>
      </c>
      <c r="C20" s="306">
        <v>237941814.77024502</v>
      </c>
      <c r="D20" s="306">
        <v>256932205.7859256</v>
      </c>
      <c r="E20" s="307">
        <v>267680506.57869416</v>
      </c>
    </row>
    <row r="21" spans="1:5" s="299" customFormat="1" ht="14.25">
      <c r="A21" s="308" t="s">
        <v>256</v>
      </c>
      <c r="B21" s="309">
        <v>26338326.994442698</v>
      </c>
      <c r="C21" s="309">
        <v>27316582.964559849</v>
      </c>
      <c r="D21" s="309">
        <v>32626311.845831823</v>
      </c>
      <c r="E21" s="310">
        <v>32737903.682286344</v>
      </c>
    </row>
    <row r="22" spans="1:5" s="299" customFormat="1" ht="14.25">
      <c r="A22" s="311"/>
      <c r="B22" s="303"/>
      <c r="C22" s="303"/>
      <c r="D22" s="303"/>
      <c r="E22" s="303"/>
    </row>
    <row r="23" spans="1:5" s="299" customFormat="1" ht="14.25">
      <c r="A23" s="1080" t="s">
        <v>132</v>
      </c>
      <c r="B23" s="1081"/>
      <c r="C23" s="1081"/>
      <c r="D23" s="1081"/>
      <c r="E23" s="1082"/>
    </row>
    <row r="24" spans="1:5" s="299" customFormat="1" ht="14.25">
      <c r="A24" s="759" t="s">
        <v>131</v>
      </c>
      <c r="B24" s="760"/>
      <c r="C24" s="760"/>
      <c r="D24" s="760"/>
      <c r="E24" s="761"/>
    </row>
    <row r="25" spans="1:5" s="299" customFormat="1" ht="14.25">
      <c r="A25" s="1077" t="s">
        <v>228</v>
      </c>
      <c r="B25" s="1078"/>
      <c r="C25" s="1078"/>
      <c r="D25" s="1078"/>
      <c r="E25" s="1079"/>
    </row>
    <row r="26" spans="1:5" s="299" customFormat="1" ht="17.25">
      <c r="A26" s="762"/>
      <c r="B26" s="763"/>
      <c r="C26" s="763"/>
      <c r="D26" s="763"/>
      <c r="E26" s="763"/>
    </row>
    <row r="27" spans="1:5" s="299" customFormat="1" ht="14.25">
      <c r="A27" s="1064" t="s">
        <v>76</v>
      </c>
      <c r="B27" s="1067" t="s">
        <v>14</v>
      </c>
      <c r="C27" s="1067"/>
      <c r="D27" s="1067"/>
      <c r="E27" s="1068"/>
    </row>
    <row r="28" spans="1:5" s="299" customFormat="1" ht="14.25">
      <c r="A28" s="1065"/>
      <c r="B28" s="1069"/>
      <c r="C28" s="1069"/>
      <c r="D28" s="1069"/>
      <c r="E28" s="1070"/>
    </row>
    <row r="29" spans="1:5" s="299" customFormat="1" ht="14.25">
      <c r="A29" s="1066"/>
      <c r="B29" s="300">
        <v>2014</v>
      </c>
      <c r="C29" s="300">
        <v>2015</v>
      </c>
      <c r="D29" s="300">
        <v>2016</v>
      </c>
      <c r="E29" s="301" t="s">
        <v>212</v>
      </c>
    </row>
    <row r="30" spans="1:5" s="299" customFormat="1" ht="14.25">
      <c r="A30" s="302" t="s">
        <v>8</v>
      </c>
      <c r="B30" s="303">
        <v>97821.144115367715</v>
      </c>
      <c r="C30" s="303">
        <v>99789</v>
      </c>
      <c r="D30" s="303">
        <v>103006</v>
      </c>
      <c r="E30" s="304">
        <v>101140</v>
      </c>
    </row>
    <row r="31" spans="1:5" s="299" customFormat="1" ht="14.25">
      <c r="A31" s="305" t="s">
        <v>9</v>
      </c>
      <c r="B31" s="306">
        <v>54601.86994870405</v>
      </c>
      <c r="C31" s="306">
        <v>58042</v>
      </c>
      <c r="D31" s="306">
        <v>60125</v>
      </c>
      <c r="E31" s="307">
        <v>58896</v>
      </c>
    </row>
    <row r="32" spans="1:5" s="299" customFormat="1" ht="14.25">
      <c r="A32" s="302" t="s">
        <v>253</v>
      </c>
      <c r="B32" s="303">
        <v>131063.02022502545</v>
      </c>
      <c r="C32" s="303">
        <v>135429</v>
      </c>
      <c r="D32" s="303">
        <v>139066</v>
      </c>
      <c r="E32" s="304">
        <v>141654</v>
      </c>
    </row>
    <row r="33" spans="1:10" s="299" customFormat="1" ht="14.25">
      <c r="A33" s="305" t="s">
        <v>78</v>
      </c>
      <c r="B33" s="306">
        <v>23653.872668048563</v>
      </c>
      <c r="C33" s="306">
        <v>23961</v>
      </c>
      <c r="D33" s="306">
        <v>23804</v>
      </c>
      <c r="E33" s="307">
        <v>23758</v>
      </c>
    </row>
    <row r="34" spans="1:10" s="299" customFormat="1" ht="14.25">
      <c r="A34" s="302" t="s">
        <v>79</v>
      </c>
      <c r="B34" s="303">
        <v>32139.123239846391</v>
      </c>
      <c r="C34" s="303">
        <v>34696</v>
      </c>
      <c r="D34" s="303">
        <v>35726</v>
      </c>
      <c r="E34" s="304">
        <v>37673</v>
      </c>
    </row>
    <row r="35" spans="1:10" s="299" customFormat="1" ht="14.25">
      <c r="A35" s="305" t="s">
        <v>80</v>
      </c>
      <c r="B35" s="306">
        <v>67664.115732207618</v>
      </c>
      <c r="C35" s="306">
        <v>69825</v>
      </c>
      <c r="D35" s="306">
        <v>72289</v>
      </c>
      <c r="E35" s="307">
        <v>74494</v>
      </c>
    </row>
    <row r="36" spans="1:10" s="299" customFormat="1" ht="14.25">
      <c r="A36" s="302" t="s">
        <v>254</v>
      </c>
      <c r="B36" s="303">
        <v>57500.302511249814</v>
      </c>
      <c r="C36" s="303">
        <v>57392</v>
      </c>
      <c r="D36" s="303">
        <v>55995</v>
      </c>
      <c r="E36" s="304">
        <v>56741</v>
      </c>
    </row>
    <row r="37" spans="1:10" s="299" customFormat="1" ht="14.25">
      <c r="A37" s="305" t="s">
        <v>255</v>
      </c>
      <c r="B37" s="306">
        <v>106407.61821938879</v>
      </c>
      <c r="C37" s="306">
        <v>112077</v>
      </c>
      <c r="D37" s="306">
        <v>116198</v>
      </c>
      <c r="E37" s="307">
        <v>120212</v>
      </c>
    </row>
    <row r="38" spans="1:10" s="299" customFormat="1" ht="14.25">
      <c r="A38" s="308" t="s">
        <v>256</v>
      </c>
      <c r="B38" s="309">
        <v>18209.669937934326</v>
      </c>
      <c r="C38" s="309">
        <v>18982</v>
      </c>
      <c r="D38" s="309">
        <v>20034</v>
      </c>
      <c r="E38" s="310">
        <v>20475</v>
      </c>
    </row>
    <row r="39" spans="1:10" s="299" customFormat="1" ht="14.25">
      <c r="A39" s="311"/>
      <c r="B39" s="303"/>
      <c r="C39" s="303"/>
      <c r="D39" s="303"/>
      <c r="E39" s="303"/>
    </row>
    <row r="40" spans="1:10" s="299" customFormat="1" ht="14.25">
      <c r="A40" s="1080" t="s">
        <v>142</v>
      </c>
      <c r="B40" s="1081"/>
      <c r="C40" s="1081"/>
      <c r="D40" s="1081"/>
      <c r="E40" s="1082"/>
    </row>
    <row r="41" spans="1:10" s="299" customFormat="1" ht="14.25">
      <c r="A41" s="759" t="s">
        <v>143</v>
      </c>
      <c r="B41" s="760"/>
      <c r="C41" s="760"/>
      <c r="D41" s="760"/>
      <c r="E41" s="761"/>
    </row>
    <row r="42" spans="1:10" s="299" customFormat="1" ht="14.25">
      <c r="A42" s="1077" t="s">
        <v>228</v>
      </c>
      <c r="B42" s="1078"/>
      <c r="C42" s="1078"/>
      <c r="D42" s="1078"/>
      <c r="E42" s="1079"/>
    </row>
    <row r="43" spans="1:10" s="299" customFormat="1" ht="14.25">
      <c r="A43" s="1083"/>
      <c r="B43" s="1083"/>
      <c r="C43" s="1083"/>
      <c r="D43" s="1083"/>
      <c r="E43" s="1083"/>
    </row>
    <row r="44" spans="1:10" s="299" customFormat="1" ht="12.75" customHeight="1">
      <c r="A44" s="1064" t="s">
        <v>76</v>
      </c>
      <c r="B44" s="1067" t="s">
        <v>121</v>
      </c>
      <c r="C44" s="1067"/>
      <c r="D44" s="1067"/>
      <c r="E44" s="1068"/>
    </row>
    <row r="45" spans="1:10" s="299" customFormat="1" ht="14.25">
      <c r="A45" s="1065"/>
      <c r="B45" s="1069"/>
      <c r="C45" s="1069"/>
      <c r="D45" s="1069"/>
      <c r="E45" s="1070"/>
    </row>
    <row r="46" spans="1:10" s="299" customFormat="1" ht="14.25">
      <c r="A46" s="1066"/>
      <c r="B46" s="300">
        <v>2014</v>
      </c>
      <c r="C46" s="300">
        <v>2015</v>
      </c>
      <c r="D46" s="300">
        <v>2016</v>
      </c>
      <c r="E46" s="301" t="s">
        <v>212</v>
      </c>
    </row>
    <row r="47" spans="1:10" s="299" customFormat="1" ht="14.25">
      <c r="A47" s="302" t="s">
        <v>8</v>
      </c>
      <c r="B47" s="312">
        <v>752.3445875841818</v>
      </c>
      <c r="C47" s="312">
        <v>709.79459043689087</v>
      </c>
      <c r="D47" s="312">
        <v>708.35929498030509</v>
      </c>
      <c r="E47" s="313">
        <v>726.84012065962702</v>
      </c>
      <c r="G47" s="314"/>
      <c r="H47" s="314"/>
      <c r="I47" s="314"/>
      <c r="J47" s="314"/>
    </row>
    <row r="48" spans="1:10" s="299" customFormat="1" ht="14.25">
      <c r="A48" s="305" t="s">
        <v>9</v>
      </c>
      <c r="B48" s="315">
        <v>110.25609622814898</v>
      </c>
      <c r="C48" s="315">
        <v>99.081002920062787</v>
      </c>
      <c r="D48" s="315">
        <v>124.35531195569995</v>
      </c>
      <c r="E48" s="316">
        <v>119.89127411866907</v>
      </c>
      <c r="G48" s="314"/>
      <c r="H48" s="314"/>
      <c r="I48" s="314"/>
      <c r="J48" s="314"/>
    </row>
    <row r="49" spans="1:10" s="299" customFormat="1" ht="14.25">
      <c r="A49" s="302" t="s">
        <v>253</v>
      </c>
      <c r="B49" s="312">
        <v>1205.7555342104165</v>
      </c>
      <c r="C49" s="312">
        <v>1104.0644829293828</v>
      </c>
      <c r="D49" s="312">
        <v>1270.8056306472395</v>
      </c>
      <c r="E49" s="313">
        <v>1264.3172147098396</v>
      </c>
      <c r="G49" s="314"/>
      <c r="H49" s="314"/>
      <c r="I49" s="314"/>
      <c r="J49" s="314"/>
    </row>
    <row r="50" spans="1:10" s="299" customFormat="1" ht="14.25">
      <c r="A50" s="305" t="s">
        <v>78</v>
      </c>
      <c r="B50" s="315">
        <v>922.60517041868445</v>
      </c>
      <c r="C50" s="315">
        <v>960.03665481178314</v>
      </c>
      <c r="D50" s="315">
        <v>1027.9673115599842</v>
      </c>
      <c r="E50" s="316">
        <v>1026.7256436443956</v>
      </c>
      <c r="G50" s="314"/>
      <c r="H50" s="314"/>
      <c r="I50" s="314"/>
      <c r="J50" s="314"/>
    </row>
    <row r="51" spans="1:10" s="299" customFormat="1" ht="14.25">
      <c r="A51" s="302" t="s">
        <v>79</v>
      </c>
      <c r="B51" s="312">
        <v>1826.3361628799407</v>
      </c>
      <c r="C51" s="312">
        <v>1823.2492300654001</v>
      </c>
      <c r="D51" s="312">
        <v>2168.9383259768952</v>
      </c>
      <c r="E51" s="313">
        <v>2129.9062990896336</v>
      </c>
      <c r="G51" s="314"/>
      <c r="H51" s="314"/>
      <c r="I51" s="314"/>
      <c r="J51" s="314"/>
    </row>
    <row r="52" spans="1:10" s="299" customFormat="1" ht="14.25">
      <c r="A52" s="305" t="s">
        <v>80</v>
      </c>
      <c r="B52" s="315">
        <v>100.09312295630986</v>
      </c>
      <c r="C52" s="315">
        <v>92.656169250584597</v>
      </c>
      <c r="D52" s="315">
        <v>103.43016408217652</v>
      </c>
      <c r="E52" s="316">
        <v>103.40478643297396</v>
      </c>
      <c r="G52" s="314"/>
      <c r="H52" s="314"/>
      <c r="I52" s="314"/>
      <c r="J52" s="314"/>
    </row>
    <row r="53" spans="1:10" s="299" customFormat="1" ht="14.25">
      <c r="A53" s="302" t="s">
        <v>254</v>
      </c>
      <c r="B53" s="312">
        <v>837.587110241495</v>
      </c>
      <c r="C53" s="312">
        <v>751.52367553225406</v>
      </c>
      <c r="D53" s="312">
        <v>728.33091896222459</v>
      </c>
      <c r="E53" s="313">
        <v>712.72871191597449</v>
      </c>
      <c r="G53" s="314"/>
      <c r="H53" s="314"/>
      <c r="I53" s="314"/>
      <c r="J53" s="314"/>
    </row>
    <row r="54" spans="1:10" s="299" customFormat="1" ht="14.25">
      <c r="A54" s="305" t="s">
        <v>255</v>
      </c>
      <c r="B54" s="315">
        <v>2135.7694080893339</v>
      </c>
      <c r="C54" s="315">
        <v>2123.0209121429466</v>
      </c>
      <c r="D54" s="315">
        <v>2211.1585895275789</v>
      </c>
      <c r="E54" s="316">
        <v>2226.7369861469251</v>
      </c>
      <c r="G54" s="314"/>
      <c r="H54" s="314"/>
      <c r="I54" s="314"/>
      <c r="J54" s="314"/>
    </row>
    <row r="55" spans="1:10" s="299" customFormat="1" ht="14.25">
      <c r="A55" s="308" t="s">
        <v>256</v>
      </c>
      <c r="B55" s="317">
        <v>1446.3923335356442</v>
      </c>
      <c r="C55" s="317">
        <v>1439.0782301422321</v>
      </c>
      <c r="D55" s="317">
        <v>1628.5470622857054</v>
      </c>
      <c r="E55" s="318">
        <v>1598.9208147636798</v>
      </c>
      <c r="G55" s="314"/>
      <c r="H55" s="314"/>
      <c r="I55" s="314"/>
      <c r="J55" s="314"/>
    </row>
    <row r="56" spans="1:10" s="299" customFormat="1" ht="14.25"/>
    <row r="57" spans="1:10" s="299" customFormat="1" ht="14.25">
      <c r="A57" s="1071" t="s">
        <v>257</v>
      </c>
      <c r="B57" s="1072"/>
      <c r="C57" s="1072"/>
      <c r="D57" s="1072"/>
      <c r="E57" s="1073"/>
    </row>
    <row r="58" spans="1:10" s="299" customFormat="1" ht="15">
      <c r="A58" s="1074" t="s">
        <v>239</v>
      </c>
      <c r="B58" s="1075"/>
      <c r="C58" s="1075"/>
      <c r="D58" s="1075"/>
      <c r="E58" s="1076"/>
    </row>
    <row r="59" spans="1:10" s="299" customFormat="1" ht="28.5" customHeight="1">
      <c r="A59" s="1058" t="s">
        <v>258</v>
      </c>
      <c r="B59" s="1059"/>
      <c r="C59" s="1059"/>
      <c r="D59" s="1059"/>
      <c r="E59" s="1060"/>
    </row>
    <row r="60" spans="1:10" s="299" customFormat="1" ht="16.5" customHeight="1">
      <c r="A60" s="1058" t="s">
        <v>259</v>
      </c>
      <c r="B60" s="1059"/>
      <c r="C60" s="1059"/>
      <c r="D60" s="1059"/>
      <c r="E60" s="1060"/>
    </row>
    <row r="61" spans="1:10" s="299" customFormat="1" ht="27.75" customHeight="1">
      <c r="A61" s="1058" t="s">
        <v>260</v>
      </c>
      <c r="B61" s="1059"/>
      <c r="C61" s="1059"/>
      <c r="D61" s="1059"/>
      <c r="E61" s="1060"/>
    </row>
    <row r="62" spans="1:10" s="299" customFormat="1" ht="25.5" customHeight="1">
      <c r="A62" s="1058" t="s">
        <v>261</v>
      </c>
      <c r="B62" s="1059"/>
      <c r="C62" s="1059"/>
      <c r="D62" s="1059"/>
      <c r="E62" s="1060"/>
      <c r="F62" s="319"/>
      <c r="G62" s="319"/>
      <c r="H62" s="319"/>
    </row>
    <row r="63" spans="1:10" s="299" customFormat="1" ht="15.75" customHeight="1">
      <c r="A63" s="1061" t="s">
        <v>146</v>
      </c>
      <c r="B63" s="1062"/>
      <c r="C63" s="1062"/>
      <c r="D63" s="1062"/>
      <c r="E63" s="1063"/>
      <c r="F63" s="764"/>
      <c r="G63" s="764"/>
      <c r="H63" s="319"/>
    </row>
    <row r="64" spans="1:10">
      <c r="F64" s="61"/>
      <c r="G64" s="61"/>
      <c r="H64" s="61"/>
    </row>
    <row r="65" spans="6:8">
      <c r="F65" s="61"/>
      <c r="G65" s="61"/>
      <c r="H65" s="61"/>
    </row>
    <row r="66" spans="6:8">
      <c r="F66" s="61"/>
      <c r="G66" s="61"/>
      <c r="H66" s="61"/>
    </row>
  </sheetData>
  <mergeCells count="21">
    <mergeCell ref="A43:E43"/>
    <mergeCell ref="A3:E4"/>
    <mergeCell ref="A6:E6"/>
    <mergeCell ref="A8:E8"/>
    <mergeCell ref="A10:A12"/>
    <mergeCell ref="B10:E11"/>
    <mergeCell ref="A23:E23"/>
    <mergeCell ref="A25:E25"/>
    <mergeCell ref="A27:A29"/>
    <mergeCell ref="B27:E28"/>
    <mergeCell ref="A40:E40"/>
    <mergeCell ref="A42:E42"/>
    <mergeCell ref="A61:E61"/>
    <mergeCell ref="A62:E62"/>
    <mergeCell ref="A63:E63"/>
    <mergeCell ref="A44:A46"/>
    <mergeCell ref="B44:E45"/>
    <mergeCell ref="A57:E57"/>
    <mergeCell ref="A58:E58"/>
    <mergeCell ref="A59:E59"/>
    <mergeCell ref="A60:E6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113"/>
  <sheetViews>
    <sheetView topLeftCell="A100" zoomScaleNormal="100" workbookViewId="0">
      <selection activeCell="A10" sqref="A10:I10"/>
    </sheetView>
  </sheetViews>
  <sheetFormatPr baseColWidth="10" defaultRowHeight="14.25"/>
  <cols>
    <col min="1" max="1" width="40.28515625" style="765" customWidth="1"/>
    <col min="2" max="2" width="22.28515625" style="766" customWidth="1"/>
    <col min="3" max="7" width="18.28515625" style="766" customWidth="1"/>
    <col min="8" max="8" width="13.42578125" style="765" bestFit="1" customWidth="1"/>
    <col min="9" max="9" width="13.85546875" style="765" bestFit="1" customWidth="1"/>
    <col min="10" max="10" width="11.42578125" style="765"/>
    <col min="11" max="11" width="13" style="765" customWidth="1"/>
    <col min="12" max="12" width="12.5703125" style="765" customWidth="1"/>
    <col min="13" max="16384" width="11.42578125" style="765"/>
  </cols>
  <sheetData>
    <row r="2" spans="1:13" ht="5.25" customHeight="1">
      <c r="G2" s="152"/>
    </row>
    <row r="3" spans="1:13">
      <c r="A3" s="1140"/>
      <c r="B3" s="1140"/>
      <c r="C3" s="1140"/>
      <c r="D3" s="1140"/>
      <c r="E3" s="1140"/>
      <c r="F3" s="1140"/>
      <c r="G3" s="1140"/>
      <c r="H3" s="1140"/>
      <c r="I3" s="1140"/>
      <c r="J3" s="27"/>
    </row>
    <row r="4" spans="1:13">
      <c r="A4" s="1140"/>
      <c r="B4" s="1140"/>
      <c r="C4" s="1140"/>
      <c r="D4" s="1140"/>
      <c r="E4" s="1140"/>
      <c r="F4" s="1140"/>
      <c r="G4" s="1140"/>
      <c r="H4" s="1140"/>
      <c r="I4" s="1140"/>
    </row>
    <row r="5" spans="1:13" ht="19.5" customHeight="1">
      <c r="A5" s="1140"/>
      <c r="B5" s="1140"/>
      <c r="C5" s="1140"/>
      <c r="D5" s="1140"/>
      <c r="E5" s="1140"/>
      <c r="F5" s="1140"/>
      <c r="G5" s="1140"/>
      <c r="H5" s="1140"/>
      <c r="I5" s="1140"/>
    </row>
    <row r="6" spans="1:13" ht="14.25" customHeight="1">
      <c r="A6" s="1141" t="s">
        <v>119</v>
      </c>
      <c r="B6" s="1142"/>
      <c r="C6" s="1142"/>
      <c r="D6" s="1142"/>
      <c r="E6" s="1142"/>
      <c r="F6" s="1142"/>
      <c r="G6" s="1142"/>
      <c r="H6" s="1142"/>
      <c r="I6" s="1143"/>
    </row>
    <row r="7" spans="1:13" s="767" customFormat="1" ht="22.5" customHeight="1">
      <c r="A7" s="1141"/>
      <c r="B7" s="1142"/>
      <c r="C7" s="1142"/>
      <c r="D7" s="1142"/>
      <c r="E7" s="1142"/>
      <c r="F7" s="1142"/>
      <c r="G7" s="1142"/>
      <c r="H7" s="1142"/>
      <c r="I7" s="1143"/>
    </row>
    <row r="8" spans="1:13" s="767" customFormat="1" ht="8.25" customHeight="1">
      <c r="A8" s="768"/>
      <c r="B8" s="768"/>
      <c r="C8" s="768"/>
      <c r="D8" s="768"/>
      <c r="E8" s="768"/>
      <c r="F8" s="768"/>
      <c r="G8" s="768"/>
      <c r="H8" s="768"/>
      <c r="I8" s="768"/>
      <c r="J8" s="769"/>
      <c r="K8" s="769"/>
      <c r="L8" s="769"/>
      <c r="M8" s="769"/>
    </row>
    <row r="9" spans="1:13" s="771" customFormat="1" ht="16.5">
      <c r="A9" s="1144" t="s">
        <v>124</v>
      </c>
      <c r="B9" s="1145"/>
      <c r="C9" s="1145"/>
      <c r="D9" s="1145"/>
      <c r="E9" s="1145"/>
      <c r="F9" s="1145"/>
      <c r="G9" s="1145"/>
      <c r="H9" s="1145"/>
      <c r="I9" s="1146"/>
      <c r="J9" s="770"/>
      <c r="K9" s="770"/>
      <c r="L9" s="770"/>
    </row>
    <row r="10" spans="1:13" s="771" customFormat="1" ht="16.5">
      <c r="A10" s="1147" t="s">
        <v>21</v>
      </c>
      <c r="B10" s="1148"/>
      <c r="C10" s="1148"/>
      <c r="D10" s="1148"/>
      <c r="E10" s="1148"/>
      <c r="F10" s="1148"/>
      <c r="G10" s="1148"/>
      <c r="H10" s="1148"/>
      <c r="I10" s="1149"/>
      <c r="J10" s="770"/>
      <c r="K10" s="770"/>
      <c r="L10" s="770"/>
    </row>
    <row r="11" spans="1:13" ht="7.5" customHeight="1">
      <c r="A11" s="772"/>
      <c r="B11" s="773"/>
      <c r="C11" s="773"/>
      <c r="D11" s="773"/>
      <c r="E11" s="773"/>
      <c r="F11" s="773"/>
      <c r="G11" s="773"/>
      <c r="H11" s="772"/>
      <c r="I11" s="772"/>
      <c r="J11" s="772"/>
      <c r="K11" s="772"/>
      <c r="L11" s="772"/>
    </row>
    <row r="12" spans="1:13" ht="16.5">
      <c r="A12" s="1150" t="s">
        <v>22</v>
      </c>
      <c r="B12" s="1151"/>
      <c r="C12" s="1151"/>
      <c r="D12" s="1151"/>
      <c r="E12" s="1151"/>
      <c r="F12" s="1151"/>
      <c r="G12" s="1151"/>
      <c r="H12" s="1151"/>
      <c r="I12" s="1152"/>
      <c r="J12" s="774"/>
      <c r="K12" s="772"/>
      <c r="L12" s="772"/>
    </row>
    <row r="13" spans="1:13" ht="16.5">
      <c r="A13" s="775" t="s">
        <v>0</v>
      </c>
      <c r="B13" s="1127" t="s">
        <v>212</v>
      </c>
      <c r="C13" s="1127"/>
      <c r="D13" s="1128"/>
      <c r="E13" s="1127" t="s">
        <v>213</v>
      </c>
      <c r="F13" s="1127"/>
      <c r="G13" s="1128"/>
      <c r="H13" s="1107" t="s">
        <v>214</v>
      </c>
      <c r="I13" s="1129" t="s">
        <v>215</v>
      </c>
      <c r="J13" s="772"/>
      <c r="K13" s="772"/>
      <c r="L13" s="772"/>
    </row>
    <row r="14" spans="1:13" ht="16.5">
      <c r="A14" s="1135" t="s">
        <v>216</v>
      </c>
      <c r="B14" s="1113" t="s">
        <v>23</v>
      </c>
      <c r="C14" s="1113"/>
      <c r="D14" s="1114"/>
      <c r="E14" s="1113" t="s">
        <v>23</v>
      </c>
      <c r="F14" s="1113"/>
      <c r="G14" s="1114"/>
      <c r="H14" s="1108"/>
      <c r="I14" s="1130"/>
      <c r="J14" s="772"/>
      <c r="K14" s="772"/>
      <c r="L14" s="772"/>
    </row>
    <row r="15" spans="1:13" ht="16.5">
      <c r="A15" s="1136"/>
      <c r="B15" s="1115" t="s">
        <v>24</v>
      </c>
      <c r="C15" s="1115" t="s">
        <v>25</v>
      </c>
      <c r="D15" s="1117" t="s">
        <v>26</v>
      </c>
      <c r="E15" s="1119" t="s">
        <v>24</v>
      </c>
      <c r="F15" s="1115" t="s">
        <v>25</v>
      </c>
      <c r="G15" s="1117" t="s">
        <v>26</v>
      </c>
      <c r="H15" s="1108"/>
      <c r="I15" s="1130"/>
      <c r="J15" s="772"/>
      <c r="K15" s="772"/>
      <c r="L15" s="772"/>
    </row>
    <row r="16" spans="1:13" ht="16.5">
      <c r="A16" s="1136"/>
      <c r="B16" s="1122"/>
      <c r="C16" s="1122"/>
      <c r="D16" s="1123"/>
      <c r="E16" s="1121"/>
      <c r="F16" s="1122"/>
      <c r="G16" s="1123"/>
      <c r="H16" s="1109"/>
      <c r="I16" s="1131"/>
      <c r="J16" s="772"/>
      <c r="K16" s="772"/>
      <c r="L16" s="772"/>
    </row>
    <row r="17" spans="1:12" ht="16.5">
      <c r="A17" s="776" t="s">
        <v>27</v>
      </c>
      <c r="B17" s="777">
        <v>16000</v>
      </c>
      <c r="C17" s="777">
        <v>4173</v>
      </c>
      <c r="D17" s="777">
        <v>20173</v>
      </c>
      <c r="E17" s="778">
        <v>16714</v>
      </c>
      <c r="F17" s="779">
        <v>3890</v>
      </c>
      <c r="G17" s="780">
        <v>20604</v>
      </c>
      <c r="H17" s="781">
        <v>2.1365191097010978</v>
      </c>
      <c r="I17" s="114">
        <v>15.900233826968044</v>
      </c>
      <c r="J17" s="772"/>
      <c r="K17" s="772"/>
      <c r="L17" s="772"/>
    </row>
    <row r="18" spans="1:12" ht="16.5">
      <c r="A18" s="782" t="s">
        <v>28</v>
      </c>
      <c r="B18" s="783">
        <v>58886</v>
      </c>
      <c r="C18" s="783">
        <v>34048</v>
      </c>
      <c r="D18" s="783">
        <v>92934</v>
      </c>
      <c r="E18" s="784">
        <v>59818</v>
      </c>
      <c r="F18" s="783">
        <v>49161</v>
      </c>
      <c r="G18" s="785">
        <v>108979</v>
      </c>
      <c r="H18" s="786">
        <v>17.264940710611839</v>
      </c>
      <c r="I18" s="115">
        <v>84.099766173031952</v>
      </c>
      <c r="J18" s="772"/>
      <c r="K18" s="772"/>
      <c r="L18" s="772"/>
    </row>
    <row r="19" spans="1:12" ht="16.5">
      <c r="A19" s="787" t="s">
        <v>29</v>
      </c>
      <c r="B19" s="788">
        <v>74886</v>
      </c>
      <c r="C19" s="788">
        <v>38221</v>
      </c>
      <c r="D19" s="788">
        <v>113107</v>
      </c>
      <c r="E19" s="789">
        <v>76532</v>
      </c>
      <c r="F19" s="788">
        <v>53051</v>
      </c>
      <c r="G19" s="790">
        <v>129583</v>
      </c>
      <c r="H19" s="791">
        <v>14.5667376908591</v>
      </c>
      <c r="I19" s="116">
        <v>100</v>
      </c>
      <c r="J19" s="772"/>
      <c r="K19" s="772"/>
      <c r="L19" s="772"/>
    </row>
    <row r="20" spans="1:12" ht="9" customHeight="1">
      <c r="A20" s="772"/>
      <c r="B20" s="773"/>
      <c r="C20" s="773"/>
      <c r="D20" s="773"/>
      <c r="E20" s="773"/>
      <c r="F20" s="773"/>
      <c r="G20" s="773"/>
      <c r="H20" s="772"/>
      <c r="I20" s="772"/>
      <c r="J20" s="772"/>
      <c r="K20" s="772"/>
      <c r="L20" s="772"/>
    </row>
    <row r="21" spans="1:12" ht="16.5">
      <c r="A21" s="1124" t="s">
        <v>117</v>
      </c>
      <c r="B21" s="1125"/>
      <c r="C21" s="1125"/>
      <c r="D21" s="1125"/>
      <c r="E21" s="1125"/>
      <c r="F21" s="1125"/>
      <c r="G21" s="1125"/>
      <c r="H21" s="1125"/>
      <c r="I21" s="1126"/>
      <c r="J21" s="772"/>
      <c r="K21" s="772"/>
      <c r="L21" s="772"/>
    </row>
    <row r="22" spans="1:12" ht="16.5">
      <c r="A22" s="792" t="s">
        <v>0</v>
      </c>
      <c r="B22" s="1127" t="s">
        <v>212</v>
      </c>
      <c r="C22" s="1127"/>
      <c r="D22" s="1128"/>
      <c r="E22" s="1127" t="s">
        <v>213</v>
      </c>
      <c r="F22" s="1127"/>
      <c r="G22" s="1128"/>
      <c r="H22" s="1107" t="s">
        <v>214</v>
      </c>
      <c r="I22" s="1129" t="s">
        <v>215</v>
      </c>
      <c r="J22" s="772"/>
      <c r="K22" s="772"/>
      <c r="L22" s="772"/>
    </row>
    <row r="23" spans="1:12" ht="16.5">
      <c r="A23" s="1132" t="s">
        <v>30</v>
      </c>
      <c r="B23" s="1113" t="s">
        <v>23</v>
      </c>
      <c r="C23" s="1113"/>
      <c r="D23" s="1114"/>
      <c r="E23" s="1113" t="s">
        <v>23</v>
      </c>
      <c r="F23" s="1113"/>
      <c r="G23" s="1114"/>
      <c r="H23" s="1108"/>
      <c r="I23" s="1130"/>
      <c r="J23" s="772"/>
      <c r="K23" s="772"/>
      <c r="L23" s="772"/>
    </row>
    <row r="24" spans="1:12" ht="16.5">
      <c r="A24" s="1133"/>
      <c r="B24" s="1115" t="s">
        <v>24</v>
      </c>
      <c r="C24" s="1115" t="s">
        <v>25</v>
      </c>
      <c r="D24" s="1117" t="s">
        <v>26</v>
      </c>
      <c r="E24" s="1119" t="s">
        <v>24</v>
      </c>
      <c r="F24" s="1115" t="s">
        <v>25</v>
      </c>
      <c r="G24" s="1117" t="s">
        <v>26</v>
      </c>
      <c r="H24" s="1108"/>
      <c r="I24" s="1130"/>
      <c r="J24" s="772"/>
      <c r="K24" s="772"/>
      <c r="L24" s="772"/>
    </row>
    <row r="25" spans="1:12" ht="16.5">
      <c r="A25" s="1134"/>
      <c r="B25" s="1116"/>
      <c r="C25" s="1116"/>
      <c r="D25" s="1118"/>
      <c r="E25" s="1120"/>
      <c r="F25" s="1116"/>
      <c r="G25" s="1118"/>
      <c r="H25" s="1109"/>
      <c r="I25" s="1131"/>
      <c r="J25" s="772"/>
      <c r="K25" s="772"/>
      <c r="L25" s="772"/>
    </row>
    <row r="26" spans="1:12" ht="24">
      <c r="A26" s="793" t="s">
        <v>31</v>
      </c>
      <c r="B26" s="794">
        <v>42658</v>
      </c>
      <c r="C26" s="795">
        <v>18859</v>
      </c>
      <c r="D26" s="796">
        <v>61517</v>
      </c>
      <c r="E26" s="794">
        <v>48476</v>
      </c>
      <c r="F26" s="795">
        <v>36598</v>
      </c>
      <c r="G26" s="796">
        <v>85074</v>
      </c>
      <c r="H26" s="797">
        <v>38.293479851098084</v>
      </c>
      <c r="I26" s="117">
        <v>65.652130294868925</v>
      </c>
      <c r="J26" s="772"/>
      <c r="K26" s="772"/>
      <c r="L26" s="772"/>
    </row>
    <row r="27" spans="1:12" ht="36">
      <c r="A27" s="798" t="s">
        <v>32</v>
      </c>
      <c r="B27" s="784">
        <v>6288</v>
      </c>
      <c r="C27" s="783">
        <v>3425</v>
      </c>
      <c r="D27" s="785">
        <v>9713</v>
      </c>
      <c r="E27" s="784">
        <v>7297</v>
      </c>
      <c r="F27" s="783">
        <v>2249</v>
      </c>
      <c r="G27" s="785">
        <v>9546</v>
      </c>
      <c r="H27" s="799">
        <v>-1.7193452074539266</v>
      </c>
      <c r="I27" s="118">
        <v>7.3667070526226439</v>
      </c>
      <c r="J27" s="772"/>
      <c r="K27" s="772"/>
      <c r="L27" s="772"/>
    </row>
    <row r="28" spans="1:12" ht="24">
      <c r="A28" s="800" t="s">
        <v>129</v>
      </c>
      <c r="B28" s="801">
        <v>21728</v>
      </c>
      <c r="C28" s="777">
        <v>15637</v>
      </c>
      <c r="D28" s="802">
        <v>37365</v>
      </c>
      <c r="E28" s="801">
        <v>15599</v>
      </c>
      <c r="F28" s="777">
        <v>12761</v>
      </c>
      <c r="G28" s="802">
        <v>28360</v>
      </c>
      <c r="H28" s="803">
        <v>-24.100093670547309</v>
      </c>
      <c r="I28" s="803">
        <v>21.885586843953298</v>
      </c>
      <c r="J28" s="772"/>
      <c r="K28" s="772"/>
      <c r="L28" s="772"/>
    </row>
    <row r="29" spans="1:12" ht="16.5">
      <c r="A29" s="798" t="s">
        <v>33</v>
      </c>
      <c r="B29" s="784">
        <v>4210</v>
      </c>
      <c r="C29" s="783">
        <v>302</v>
      </c>
      <c r="D29" s="785">
        <v>4512</v>
      </c>
      <c r="E29" s="784">
        <v>5160</v>
      </c>
      <c r="F29" s="783">
        <v>1443</v>
      </c>
      <c r="G29" s="785">
        <v>6603</v>
      </c>
      <c r="H29" s="799">
        <v>46.343085106383</v>
      </c>
      <c r="I29" s="799">
        <v>5.095575808555135</v>
      </c>
      <c r="J29" s="772"/>
      <c r="K29" s="772"/>
      <c r="L29" s="772"/>
    </row>
    <row r="30" spans="1:12" ht="16.5">
      <c r="A30" s="804" t="s">
        <v>29</v>
      </c>
      <c r="B30" s="789">
        <v>74884</v>
      </c>
      <c r="C30" s="788">
        <v>38223</v>
      </c>
      <c r="D30" s="790">
        <v>113107</v>
      </c>
      <c r="E30" s="789">
        <v>76532</v>
      </c>
      <c r="F30" s="788">
        <v>53051</v>
      </c>
      <c r="G30" s="790">
        <v>129583</v>
      </c>
      <c r="H30" s="805">
        <v>14.5667376908591</v>
      </c>
      <c r="I30" s="805">
        <v>100</v>
      </c>
      <c r="J30" s="772"/>
      <c r="K30" s="772"/>
      <c r="L30" s="772"/>
    </row>
    <row r="31" spans="1:12" ht="16.5">
      <c r="A31" s="772"/>
      <c r="B31" s="773"/>
      <c r="C31" s="773"/>
      <c r="D31" s="773"/>
      <c r="E31" s="773"/>
      <c r="F31" s="773"/>
      <c r="G31" s="773"/>
      <c r="H31" s="772"/>
      <c r="I31" s="772"/>
      <c r="J31" s="772"/>
      <c r="K31" s="772"/>
      <c r="L31" s="772"/>
    </row>
    <row r="32" spans="1:12" ht="16.5">
      <c r="A32" s="1137" t="s">
        <v>37</v>
      </c>
      <c r="B32" s="1138"/>
      <c r="C32" s="1138"/>
      <c r="D32" s="1138"/>
      <c r="E32" s="1138"/>
      <c r="F32" s="1138"/>
      <c r="G32" s="1138"/>
      <c r="H32" s="1138"/>
      <c r="I32" s="1139"/>
      <c r="J32" s="772"/>
      <c r="K32" s="772"/>
      <c r="L32" s="772"/>
    </row>
    <row r="33" spans="1:12" ht="16.5">
      <c r="A33" s="119" t="s">
        <v>217</v>
      </c>
      <c r="B33" s="153"/>
      <c r="C33" s="806"/>
      <c r="D33" s="806"/>
      <c r="E33" s="806"/>
      <c r="F33" s="806"/>
      <c r="G33" s="806"/>
      <c r="H33" s="807"/>
      <c r="I33" s="120"/>
      <c r="J33" s="772"/>
      <c r="K33" s="772"/>
      <c r="L33" s="772"/>
    </row>
    <row r="34" spans="1:12" ht="10.5" customHeight="1">
      <c r="A34" s="121"/>
      <c r="B34" s="154"/>
      <c r="C34" s="808"/>
      <c r="D34" s="808"/>
      <c r="E34" s="808"/>
      <c r="F34" s="808"/>
      <c r="G34" s="808"/>
      <c r="H34" s="809"/>
      <c r="I34" s="122"/>
      <c r="J34" s="772"/>
      <c r="K34" s="772"/>
      <c r="L34" s="772"/>
    </row>
    <row r="35" spans="1:12" ht="16.5">
      <c r="A35" s="1124" t="s">
        <v>34</v>
      </c>
      <c r="B35" s="1125"/>
      <c r="C35" s="1125"/>
      <c r="D35" s="1125"/>
      <c r="E35" s="1125"/>
      <c r="F35" s="1125"/>
      <c r="G35" s="1125"/>
      <c r="H35" s="1125"/>
      <c r="I35" s="1126"/>
      <c r="J35" s="772"/>
      <c r="K35" s="772"/>
      <c r="L35" s="772"/>
    </row>
    <row r="36" spans="1:12" ht="16.5">
      <c r="A36" s="775" t="s">
        <v>0</v>
      </c>
      <c r="B36" s="1127" t="s">
        <v>212</v>
      </c>
      <c r="C36" s="1127"/>
      <c r="D36" s="1128"/>
      <c r="E36" s="1127" t="s">
        <v>213</v>
      </c>
      <c r="F36" s="1127"/>
      <c r="G36" s="1128"/>
      <c r="H36" s="1107" t="s">
        <v>218</v>
      </c>
      <c r="I36" s="1129" t="s">
        <v>215</v>
      </c>
      <c r="J36" s="772"/>
      <c r="K36" s="772"/>
      <c r="L36" s="772"/>
    </row>
    <row r="37" spans="1:12" ht="16.5">
      <c r="A37" s="1135" t="s">
        <v>216</v>
      </c>
      <c r="B37" s="1113" t="s">
        <v>23</v>
      </c>
      <c r="C37" s="1113"/>
      <c r="D37" s="1114"/>
      <c r="E37" s="1113" t="s">
        <v>23</v>
      </c>
      <c r="F37" s="1113"/>
      <c r="G37" s="1114"/>
      <c r="H37" s="1108"/>
      <c r="I37" s="1130"/>
      <c r="J37" s="772"/>
      <c r="K37" s="772"/>
      <c r="L37" s="772"/>
    </row>
    <row r="38" spans="1:12" ht="16.5">
      <c r="A38" s="1136"/>
      <c r="B38" s="1115" t="s">
        <v>24</v>
      </c>
      <c r="C38" s="1115" t="s">
        <v>25</v>
      </c>
      <c r="D38" s="1117" t="s">
        <v>26</v>
      </c>
      <c r="E38" s="1119" t="s">
        <v>24</v>
      </c>
      <c r="F38" s="1115" t="s">
        <v>25</v>
      </c>
      <c r="G38" s="1117" t="s">
        <v>26</v>
      </c>
      <c r="H38" s="1108"/>
      <c r="I38" s="1130"/>
      <c r="J38" s="772"/>
      <c r="K38" s="772"/>
      <c r="L38" s="772"/>
    </row>
    <row r="39" spans="1:12" ht="16.5">
      <c r="A39" s="1136"/>
      <c r="B39" s="1122"/>
      <c r="C39" s="1122"/>
      <c r="D39" s="1123"/>
      <c r="E39" s="1121"/>
      <c r="F39" s="1122"/>
      <c r="G39" s="1123"/>
      <c r="H39" s="1109"/>
      <c r="I39" s="1131"/>
      <c r="J39" s="772"/>
      <c r="K39" s="772"/>
      <c r="L39" s="772"/>
    </row>
    <row r="40" spans="1:12" ht="16.5">
      <c r="A40" s="810" t="s">
        <v>27</v>
      </c>
      <c r="B40" s="777">
        <v>14221</v>
      </c>
      <c r="C40" s="777">
        <v>569</v>
      </c>
      <c r="D40" s="777">
        <v>14790</v>
      </c>
      <c r="E40" s="778">
        <v>14552</v>
      </c>
      <c r="F40" s="779">
        <v>1028</v>
      </c>
      <c r="G40" s="780">
        <v>15580</v>
      </c>
      <c r="H40" s="781">
        <v>5.3414469235970188</v>
      </c>
      <c r="I40" s="114">
        <v>19.674946645282684</v>
      </c>
      <c r="J40" s="772"/>
      <c r="K40" s="772"/>
      <c r="L40" s="772"/>
    </row>
    <row r="41" spans="1:12" ht="16.5">
      <c r="A41" s="811" t="s">
        <v>28</v>
      </c>
      <c r="B41" s="783">
        <v>53348</v>
      </c>
      <c r="C41" s="783">
        <v>14648</v>
      </c>
      <c r="D41" s="783">
        <v>67996</v>
      </c>
      <c r="E41" s="784">
        <v>51742</v>
      </c>
      <c r="F41" s="783">
        <v>11865</v>
      </c>
      <c r="G41" s="785">
        <v>63607</v>
      </c>
      <c r="H41" s="786">
        <v>-6.4547914583210684</v>
      </c>
      <c r="I41" s="115">
        <v>80.325053354717312</v>
      </c>
      <c r="J41" s="772"/>
      <c r="K41" s="772"/>
      <c r="L41" s="772"/>
    </row>
    <row r="42" spans="1:12" ht="16.5">
      <c r="A42" s="812" t="s">
        <v>29</v>
      </c>
      <c r="B42" s="788">
        <v>67569</v>
      </c>
      <c r="C42" s="788">
        <v>15217</v>
      </c>
      <c r="D42" s="788">
        <v>82786</v>
      </c>
      <c r="E42" s="789">
        <v>66294</v>
      </c>
      <c r="F42" s="788">
        <v>12893</v>
      </c>
      <c r="G42" s="790">
        <v>79187</v>
      </c>
      <c r="H42" s="791">
        <v>-4.347353417244463</v>
      </c>
      <c r="I42" s="116">
        <v>100</v>
      </c>
      <c r="J42" s="772"/>
      <c r="K42" s="772"/>
      <c r="L42" s="772"/>
    </row>
    <row r="43" spans="1:12" ht="16.5">
      <c r="A43" s="813"/>
      <c r="B43" s="814"/>
      <c r="C43" s="814"/>
      <c r="D43" s="814"/>
      <c r="E43" s="814"/>
      <c r="F43" s="814"/>
      <c r="G43" s="815"/>
      <c r="H43" s="816"/>
      <c r="I43" s="123"/>
      <c r="J43" s="772"/>
      <c r="K43" s="772"/>
      <c r="L43" s="772"/>
    </row>
    <row r="44" spans="1:12" ht="14.25" customHeight="1">
      <c r="A44" s="1124" t="s">
        <v>118</v>
      </c>
      <c r="B44" s="1125"/>
      <c r="C44" s="1125"/>
      <c r="D44" s="1125"/>
      <c r="E44" s="1125"/>
      <c r="F44" s="1125"/>
      <c r="G44" s="1125"/>
      <c r="H44" s="1125"/>
      <c r="I44" s="1126"/>
      <c r="J44" s="772"/>
      <c r="K44" s="772"/>
      <c r="L44" s="772"/>
    </row>
    <row r="45" spans="1:12" ht="16.5">
      <c r="A45" s="792" t="s">
        <v>0</v>
      </c>
      <c r="B45" s="1127" t="s">
        <v>212</v>
      </c>
      <c r="C45" s="1127"/>
      <c r="D45" s="1128"/>
      <c r="E45" s="1127" t="s">
        <v>213</v>
      </c>
      <c r="F45" s="1127"/>
      <c r="G45" s="1128"/>
      <c r="H45" s="1107" t="s">
        <v>218</v>
      </c>
      <c r="I45" s="1129" t="s">
        <v>215</v>
      </c>
      <c r="J45" s="772"/>
      <c r="K45" s="772"/>
      <c r="L45" s="772"/>
    </row>
    <row r="46" spans="1:12" ht="16.5">
      <c r="A46" s="1132" t="s">
        <v>30</v>
      </c>
      <c r="B46" s="1113" t="s">
        <v>23</v>
      </c>
      <c r="C46" s="1113"/>
      <c r="D46" s="1114"/>
      <c r="E46" s="1113" t="s">
        <v>23</v>
      </c>
      <c r="F46" s="1113"/>
      <c r="G46" s="1114"/>
      <c r="H46" s="1108"/>
      <c r="I46" s="1130"/>
      <c r="J46" s="772"/>
      <c r="K46" s="772"/>
      <c r="L46" s="772"/>
    </row>
    <row r="47" spans="1:12" ht="16.5">
      <c r="A47" s="1133"/>
      <c r="B47" s="1115" t="s">
        <v>24</v>
      </c>
      <c r="C47" s="1115" t="s">
        <v>25</v>
      </c>
      <c r="D47" s="1117" t="s">
        <v>26</v>
      </c>
      <c r="E47" s="1119" t="s">
        <v>24</v>
      </c>
      <c r="F47" s="1115" t="s">
        <v>25</v>
      </c>
      <c r="G47" s="1117" t="s">
        <v>26</v>
      </c>
      <c r="H47" s="1108"/>
      <c r="I47" s="1130"/>
      <c r="J47" s="772"/>
      <c r="K47" s="772"/>
      <c r="L47" s="772"/>
    </row>
    <row r="48" spans="1:12" ht="16.5">
      <c r="A48" s="1134"/>
      <c r="B48" s="1116"/>
      <c r="C48" s="1116"/>
      <c r="D48" s="1118"/>
      <c r="E48" s="1120"/>
      <c r="F48" s="1116"/>
      <c r="G48" s="1118"/>
      <c r="H48" s="1109"/>
      <c r="I48" s="1131"/>
      <c r="J48" s="772"/>
      <c r="K48" s="772"/>
      <c r="L48" s="772"/>
    </row>
    <row r="49" spans="1:12" ht="24">
      <c r="A49" s="793" t="s">
        <v>35</v>
      </c>
      <c r="B49" s="794">
        <v>37791</v>
      </c>
      <c r="C49" s="795">
        <v>2216</v>
      </c>
      <c r="D49" s="796">
        <v>40007</v>
      </c>
      <c r="E49" s="794">
        <v>41373</v>
      </c>
      <c r="F49" s="795">
        <v>2487</v>
      </c>
      <c r="G49" s="796">
        <v>43860</v>
      </c>
      <c r="H49" s="797">
        <v>9.6308146074437104</v>
      </c>
      <c r="I49" s="117">
        <v>55.387879323626358</v>
      </c>
      <c r="J49" s="772"/>
      <c r="K49" s="772"/>
      <c r="L49" s="772"/>
    </row>
    <row r="50" spans="1:12" ht="36">
      <c r="A50" s="798" t="s">
        <v>36</v>
      </c>
      <c r="B50" s="784">
        <v>5559</v>
      </c>
      <c r="C50" s="783">
        <v>1305</v>
      </c>
      <c r="D50" s="785">
        <v>6864</v>
      </c>
      <c r="E50" s="784">
        <v>5324</v>
      </c>
      <c r="F50" s="783">
        <v>1153</v>
      </c>
      <c r="G50" s="785">
        <v>6477</v>
      </c>
      <c r="H50" s="799">
        <v>-5.6381118881118795</v>
      </c>
      <c r="I50" s="118">
        <v>8.1793728768611</v>
      </c>
      <c r="J50" s="772"/>
      <c r="K50" s="772"/>
      <c r="L50" s="772"/>
    </row>
    <row r="51" spans="1:12" ht="24">
      <c r="A51" s="800" t="s">
        <v>128</v>
      </c>
      <c r="B51" s="801">
        <v>20183</v>
      </c>
      <c r="C51" s="777">
        <v>11554</v>
      </c>
      <c r="D51" s="802">
        <v>31737</v>
      </c>
      <c r="E51" s="801">
        <v>14579</v>
      </c>
      <c r="F51" s="777">
        <v>8969</v>
      </c>
      <c r="G51" s="802">
        <v>23548</v>
      </c>
      <c r="H51" s="803">
        <v>-25.802690865551241</v>
      </c>
      <c r="I51" s="803">
        <v>29.737204339096063</v>
      </c>
      <c r="J51" s="772"/>
      <c r="K51" s="772"/>
      <c r="L51" s="772"/>
    </row>
    <row r="52" spans="1:12" ht="16.5">
      <c r="A52" s="798" t="s">
        <v>33</v>
      </c>
      <c r="B52" s="784">
        <v>4038</v>
      </c>
      <c r="C52" s="783">
        <v>140</v>
      </c>
      <c r="D52" s="785">
        <v>4178</v>
      </c>
      <c r="E52" s="784">
        <v>5018</v>
      </c>
      <c r="F52" s="783">
        <v>284</v>
      </c>
      <c r="G52" s="785">
        <v>5302</v>
      </c>
      <c r="H52" s="799">
        <v>26.902824317855419</v>
      </c>
      <c r="I52" s="799">
        <v>6.6955434604164825</v>
      </c>
      <c r="J52" s="772"/>
      <c r="K52" s="772"/>
      <c r="L52" s="772"/>
    </row>
    <row r="53" spans="1:12" ht="16.5">
      <c r="A53" s="804" t="s">
        <v>29</v>
      </c>
      <c r="B53" s="789">
        <v>67571</v>
      </c>
      <c r="C53" s="788">
        <v>15215</v>
      </c>
      <c r="D53" s="790">
        <v>82786</v>
      </c>
      <c r="E53" s="789">
        <v>66294</v>
      </c>
      <c r="F53" s="788">
        <v>12893</v>
      </c>
      <c r="G53" s="790">
        <v>79187</v>
      </c>
      <c r="H53" s="805">
        <v>-4.347353417244463</v>
      </c>
      <c r="I53" s="805">
        <v>100</v>
      </c>
      <c r="J53" s="772"/>
      <c r="K53" s="772"/>
      <c r="L53" s="772"/>
    </row>
    <row r="54" spans="1:12" ht="15" customHeight="1">
      <c r="A54" s="813"/>
      <c r="B54" s="814"/>
      <c r="C54" s="814"/>
      <c r="D54" s="814"/>
      <c r="E54" s="814"/>
      <c r="F54" s="814"/>
      <c r="G54" s="814"/>
      <c r="H54" s="817"/>
      <c r="I54" s="817"/>
      <c r="J54" s="772"/>
      <c r="K54" s="772"/>
      <c r="L54" s="772"/>
    </row>
    <row r="55" spans="1:12" ht="16.5">
      <c r="A55" s="124" t="s">
        <v>126</v>
      </c>
      <c r="B55" s="155"/>
      <c r="C55" s="155"/>
      <c r="D55" s="155"/>
      <c r="E55" s="155"/>
      <c r="F55" s="156"/>
      <c r="G55" s="156"/>
      <c r="H55" s="125"/>
      <c r="I55" s="125"/>
      <c r="J55" s="125"/>
      <c r="K55" s="126"/>
      <c r="L55" s="772"/>
    </row>
    <row r="56" spans="1:12" ht="16.5">
      <c r="A56" s="127" t="s">
        <v>38</v>
      </c>
      <c r="B56" s="157"/>
      <c r="C56" s="157"/>
      <c r="D56" s="157"/>
      <c r="E56" s="157"/>
      <c r="F56" s="158"/>
      <c r="G56" s="158"/>
      <c r="H56" s="128"/>
      <c r="I56" s="128"/>
      <c r="J56" s="128"/>
      <c r="K56" s="129"/>
      <c r="L56" s="772"/>
    </row>
    <row r="57" spans="1:12" ht="16.5">
      <c r="A57" s="119" t="s">
        <v>217</v>
      </c>
      <c r="B57" s="153"/>
      <c r="C57" s="153"/>
      <c r="D57" s="153"/>
      <c r="E57" s="153"/>
      <c r="F57" s="159"/>
      <c r="G57" s="159"/>
      <c r="H57" s="130"/>
      <c r="I57" s="130"/>
      <c r="J57" s="130"/>
      <c r="K57" s="131"/>
      <c r="L57" s="772"/>
    </row>
    <row r="58" spans="1:12" ht="8.25" customHeight="1">
      <c r="A58" s="1104"/>
      <c r="B58" s="1104"/>
      <c r="C58" s="1104"/>
      <c r="D58" s="1104"/>
      <c r="E58" s="1104"/>
      <c r="F58" s="1104"/>
      <c r="G58" s="1104"/>
      <c r="H58" s="1104"/>
      <c r="I58" s="1104"/>
      <c r="J58" s="1104"/>
      <c r="K58" s="1104"/>
      <c r="L58" s="772"/>
    </row>
    <row r="59" spans="1:12" ht="16.5">
      <c r="A59" s="818" t="s">
        <v>0</v>
      </c>
      <c r="B59" s="1105" t="s">
        <v>212</v>
      </c>
      <c r="C59" s="1105"/>
      <c r="D59" s="1105"/>
      <c r="E59" s="1106"/>
      <c r="F59" s="1105" t="s">
        <v>213</v>
      </c>
      <c r="G59" s="1105"/>
      <c r="H59" s="1105"/>
      <c r="I59" s="1106"/>
      <c r="J59" s="1107" t="s">
        <v>214</v>
      </c>
      <c r="K59" s="1107" t="s">
        <v>215</v>
      </c>
      <c r="L59" s="772"/>
    </row>
    <row r="60" spans="1:12" ht="16.5">
      <c r="A60" s="1107" t="s">
        <v>39</v>
      </c>
      <c r="B60" s="1110" t="s">
        <v>40</v>
      </c>
      <c r="C60" s="1110"/>
      <c r="D60" s="1110"/>
      <c r="E60" s="1111" t="s">
        <v>26</v>
      </c>
      <c r="F60" s="1110" t="s">
        <v>40</v>
      </c>
      <c r="G60" s="1110"/>
      <c r="H60" s="1110"/>
      <c r="I60" s="1111" t="s">
        <v>26</v>
      </c>
      <c r="J60" s="1108"/>
      <c r="K60" s="1108"/>
      <c r="L60" s="772"/>
    </row>
    <row r="61" spans="1:12" ht="36">
      <c r="A61" s="1109"/>
      <c r="B61" s="132" t="s">
        <v>41</v>
      </c>
      <c r="C61" s="132" t="s">
        <v>42</v>
      </c>
      <c r="D61" s="132" t="s">
        <v>43</v>
      </c>
      <c r="E61" s="1112"/>
      <c r="F61" s="132" t="s">
        <v>41</v>
      </c>
      <c r="G61" s="132" t="s">
        <v>42</v>
      </c>
      <c r="H61" s="132" t="s">
        <v>43</v>
      </c>
      <c r="I61" s="1112"/>
      <c r="J61" s="1109"/>
      <c r="K61" s="1109"/>
      <c r="L61" s="772"/>
    </row>
    <row r="62" spans="1:12" ht="16.5">
      <c r="A62" s="819" t="s">
        <v>44</v>
      </c>
      <c r="B62" s="820">
        <v>476862</v>
      </c>
      <c r="C62" s="821">
        <v>0</v>
      </c>
      <c r="D62" s="822">
        <v>0</v>
      </c>
      <c r="E62" s="160">
        <v>476862</v>
      </c>
      <c r="F62" s="820">
        <v>294073</v>
      </c>
      <c r="G62" s="821">
        <v>0</v>
      </c>
      <c r="H62" s="823">
        <v>0</v>
      </c>
      <c r="I62" s="133">
        <v>294073</v>
      </c>
      <c r="J62" s="824">
        <v>-38.331634728705581</v>
      </c>
      <c r="K62" s="825">
        <v>47.958283389189234</v>
      </c>
      <c r="L62" s="772"/>
    </row>
    <row r="63" spans="1:12" ht="16.5">
      <c r="A63" s="826" t="s">
        <v>45</v>
      </c>
      <c r="B63" s="827">
        <v>476862</v>
      </c>
      <c r="C63" s="828">
        <v>0</v>
      </c>
      <c r="D63" s="829">
        <v>0</v>
      </c>
      <c r="E63" s="161">
        <v>476862</v>
      </c>
      <c r="F63" s="827">
        <v>294073</v>
      </c>
      <c r="G63" s="828">
        <v>0</v>
      </c>
      <c r="H63" s="830">
        <v>0</v>
      </c>
      <c r="I63" s="134">
        <v>294073</v>
      </c>
      <c r="J63" s="831">
        <v>-38.331634728705581</v>
      </c>
      <c r="K63" s="832">
        <v>47.958283389189234</v>
      </c>
      <c r="L63" s="772"/>
    </row>
    <row r="64" spans="1:12" ht="16.5">
      <c r="A64" s="833" t="s">
        <v>46</v>
      </c>
      <c r="B64" s="834">
        <v>0</v>
      </c>
      <c r="C64" s="835">
        <v>0</v>
      </c>
      <c r="D64" s="836">
        <v>12859</v>
      </c>
      <c r="E64" s="162">
        <v>12859</v>
      </c>
      <c r="F64" s="834">
        <v>0</v>
      </c>
      <c r="G64" s="835">
        <v>0</v>
      </c>
      <c r="H64" s="837">
        <v>13953</v>
      </c>
      <c r="I64" s="135">
        <v>13953</v>
      </c>
      <c r="J64" s="838">
        <v>8.5076600046659792</v>
      </c>
      <c r="K64" s="839">
        <v>2.275495975928961</v>
      </c>
      <c r="L64" s="772"/>
    </row>
    <row r="65" spans="1:12" ht="16.5">
      <c r="A65" s="840" t="s">
        <v>47</v>
      </c>
      <c r="B65" s="827">
        <v>0</v>
      </c>
      <c r="C65" s="841">
        <v>0</v>
      </c>
      <c r="D65" s="842">
        <v>12859</v>
      </c>
      <c r="E65" s="161">
        <v>12859</v>
      </c>
      <c r="F65" s="827">
        <v>0</v>
      </c>
      <c r="G65" s="841">
        <v>0</v>
      </c>
      <c r="H65" s="843">
        <v>13953</v>
      </c>
      <c r="I65" s="134">
        <v>13953</v>
      </c>
      <c r="J65" s="831">
        <v>8.5076600046659792</v>
      </c>
      <c r="K65" s="832">
        <v>2.275495975928961</v>
      </c>
      <c r="L65" s="772"/>
    </row>
    <row r="66" spans="1:12" ht="16.5">
      <c r="A66" s="833" t="s">
        <v>48</v>
      </c>
      <c r="B66" s="834">
        <v>10382</v>
      </c>
      <c r="C66" s="835">
        <v>83320</v>
      </c>
      <c r="D66" s="836">
        <v>0</v>
      </c>
      <c r="E66" s="162">
        <v>93702</v>
      </c>
      <c r="F66" s="834">
        <v>31549</v>
      </c>
      <c r="G66" s="835">
        <v>99362</v>
      </c>
      <c r="H66" s="837">
        <v>0</v>
      </c>
      <c r="I66" s="135">
        <v>130911</v>
      </c>
      <c r="J66" s="838">
        <v>39.709931484920276</v>
      </c>
      <c r="K66" s="839">
        <v>21.349348076029255</v>
      </c>
      <c r="L66" s="772"/>
    </row>
    <row r="67" spans="1:12" ht="16.5">
      <c r="A67" s="840" t="s">
        <v>49</v>
      </c>
      <c r="B67" s="844">
        <v>0</v>
      </c>
      <c r="C67" s="828">
        <v>83320</v>
      </c>
      <c r="D67" s="842">
        <v>0</v>
      </c>
      <c r="E67" s="161">
        <v>83320</v>
      </c>
      <c r="F67" s="844">
        <v>0</v>
      </c>
      <c r="G67" s="828">
        <v>99362</v>
      </c>
      <c r="H67" s="843">
        <v>0</v>
      </c>
      <c r="I67" s="134">
        <v>99362</v>
      </c>
      <c r="J67" s="831">
        <v>19.253480556889116</v>
      </c>
      <c r="K67" s="832">
        <v>16.204245048394856</v>
      </c>
      <c r="L67" s="772"/>
    </row>
    <row r="68" spans="1:12" ht="16.5">
      <c r="A68" s="845" t="s">
        <v>50</v>
      </c>
      <c r="B68" s="844">
        <v>10382</v>
      </c>
      <c r="C68" s="828">
        <v>0</v>
      </c>
      <c r="D68" s="842">
        <v>0</v>
      </c>
      <c r="E68" s="161">
        <v>10382</v>
      </c>
      <c r="F68" s="844">
        <v>31549</v>
      </c>
      <c r="G68" s="828">
        <v>0</v>
      </c>
      <c r="H68" s="843">
        <v>0</v>
      </c>
      <c r="I68" s="134">
        <v>31549</v>
      </c>
      <c r="J68" s="831">
        <v>203.88171835869775</v>
      </c>
      <c r="K68" s="832">
        <v>5.1451030276344003</v>
      </c>
      <c r="L68" s="772"/>
    </row>
    <row r="69" spans="1:12" ht="16.5">
      <c r="A69" s="833" t="s">
        <v>51</v>
      </c>
      <c r="B69" s="834">
        <v>0</v>
      </c>
      <c r="C69" s="835">
        <v>142062</v>
      </c>
      <c r="D69" s="836">
        <v>0</v>
      </c>
      <c r="E69" s="162">
        <v>142062</v>
      </c>
      <c r="F69" s="834">
        <v>0</v>
      </c>
      <c r="G69" s="835">
        <v>174248</v>
      </c>
      <c r="H69" s="837">
        <v>0</v>
      </c>
      <c r="I69" s="135">
        <v>174248</v>
      </c>
      <c r="J69" s="838">
        <v>22.656304993594347</v>
      </c>
      <c r="K69" s="839">
        <v>28.416872558852546</v>
      </c>
      <c r="L69" s="772"/>
    </row>
    <row r="70" spans="1:12" ht="16.5">
      <c r="A70" s="840" t="s">
        <v>52</v>
      </c>
      <c r="B70" s="844">
        <v>0</v>
      </c>
      <c r="C70" s="828">
        <v>142062</v>
      </c>
      <c r="D70" s="842">
        <v>0</v>
      </c>
      <c r="E70" s="161">
        <v>142062</v>
      </c>
      <c r="F70" s="844">
        <v>0</v>
      </c>
      <c r="G70" s="828">
        <v>174248</v>
      </c>
      <c r="H70" s="843">
        <v>0</v>
      </c>
      <c r="I70" s="134">
        <v>174248</v>
      </c>
      <c r="J70" s="831">
        <v>22.656304993594347</v>
      </c>
      <c r="K70" s="832">
        <v>28.416872558852546</v>
      </c>
      <c r="L70" s="772"/>
    </row>
    <row r="71" spans="1:12" ht="16.5">
      <c r="A71" s="833" t="s">
        <v>53</v>
      </c>
      <c r="B71" s="834">
        <v>487244</v>
      </c>
      <c r="C71" s="835">
        <v>225382</v>
      </c>
      <c r="D71" s="836">
        <v>12859</v>
      </c>
      <c r="E71" s="162">
        <v>725485</v>
      </c>
      <c r="F71" s="834">
        <v>325622</v>
      </c>
      <c r="G71" s="835">
        <v>273610</v>
      </c>
      <c r="H71" s="837">
        <v>13953</v>
      </c>
      <c r="I71" s="136">
        <v>613185</v>
      </c>
      <c r="J71" s="838">
        <v>-15.479300054446327</v>
      </c>
      <c r="K71" s="839">
        <v>100</v>
      </c>
      <c r="L71" s="772"/>
    </row>
    <row r="72" spans="1:12" ht="16.5">
      <c r="A72" s="846" t="s">
        <v>219</v>
      </c>
      <c r="B72" s="847">
        <v>84688000</v>
      </c>
      <c r="C72" s="848">
        <v>25925000</v>
      </c>
      <c r="D72" s="849">
        <v>2032000</v>
      </c>
      <c r="E72" s="163">
        <v>173849000</v>
      </c>
      <c r="F72" s="847">
        <v>90412000</v>
      </c>
      <c r="G72" s="848">
        <v>27524000</v>
      </c>
      <c r="H72" s="850">
        <v>2321000</v>
      </c>
      <c r="I72" s="137">
        <v>190435185</v>
      </c>
      <c r="J72" s="851">
        <v>9.5405696897882706</v>
      </c>
      <c r="K72" s="852"/>
      <c r="L72" s="772"/>
    </row>
    <row r="73" spans="1:12" ht="25.5">
      <c r="A73" s="853" t="s">
        <v>54</v>
      </c>
      <c r="B73" s="164">
        <v>0.57534007179293412</v>
      </c>
      <c r="C73" s="164">
        <v>0.86936162005785911</v>
      </c>
      <c r="D73" s="164">
        <v>0.63282480314960621</v>
      </c>
      <c r="E73" s="164">
        <v>0.41730754850473684</v>
      </c>
      <c r="F73" s="165">
        <v>0.36015351944432156</v>
      </c>
      <c r="G73" s="164">
        <v>0.99407789565470139</v>
      </c>
      <c r="H73" s="138">
        <v>0.60116329168461868</v>
      </c>
      <c r="I73" s="139">
        <v>0.32199144291534149</v>
      </c>
      <c r="J73" s="854"/>
      <c r="K73" s="855"/>
      <c r="L73" s="772"/>
    </row>
    <row r="74" spans="1:12" ht="16.5">
      <c r="A74" s="772"/>
      <c r="B74" s="773"/>
      <c r="C74" s="773"/>
      <c r="D74" s="773"/>
      <c r="E74" s="773"/>
      <c r="F74" s="773"/>
      <c r="G74" s="773"/>
      <c r="H74" s="772"/>
      <c r="I74" s="772"/>
      <c r="J74" s="772"/>
      <c r="K74" s="772"/>
      <c r="L74" s="772"/>
    </row>
    <row r="75" spans="1:12" ht="16.5">
      <c r="A75" s="124" t="s">
        <v>130</v>
      </c>
      <c r="B75" s="155"/>
      <c r="C75" s="155"/>
      <c r="D75" s="155"/>
      <c r="E75" s="166"/>
      <c r="F75" s="773"/>
      <c r="G75" s="773"/>
      <c r="H75" s="772"/>
      <c r="I75" s="772"/>
      <c r="J75" s="772"/>
      <c r="K75" s="772"/>
      <c r="L75" s="772"/>
    </row>
    <row r="76" spans="1:12" ht="16.5">
      <c r="A76" s="127" t="s">
        <v>38</v>
      </c>
      <c r="B76" s="157"/>
      <c r="C76" s="157"/>
      <c r="D76" s="157"/>
      <c r="E76" s="167"/>
      <c r="F76" s="773"/>
      <c r="G76" s="773"/>
      <c r="H76" s="772"/>
      <c r="I76" s="772"/>
      <c r="J76" s="772"/>
      <c r="K76" s="772"/>
      <c r="L76" s="772"/>
    </row>
    <row r="77" spans="1:12" ht="16.5">
      <c r="A77" s="119" t="s">
        <v>217</v>
      </c>
      <c r="B77" s="153"/>
      <c r="C77" s="153"/>
      <c r="D77" s="153"/>
      <c r="E77" s="168"/>
      <c r="F77" s="773"/>
      <c r="G77" s="773"/>
      <c r="H77" s="772"/>
      <c r="I77" s="772"/>
      <c r="J77" s="772"/>
      <c r="K77" s="772"/>
      <c r="L77" s="772"/>
    </row>
    <row r="78" spans="1:12" ht="16.5">
      <c r="A78" s="772"/>
      <c r="B78" s="773"/>
      <c r="C78" s="773"/>
      <c r="D78" s="773"/>
      <c r="E78" s="773"/>
      <c r="F78" s="773"/>
      <c r="G78" s="773"/>
      <c r="H78" s="772"/>
      <c r="I78" s="772"/>
      <c r="J78" s="772"/>
      <c r="K78" s="772"/>
      <c r="L78" s="772"/>
    </row>
    <row r="79" spans="1:12" ht="30.75" customHeight="1">
      <c r="A79" s="1093" t="s">
        <v>710</v>
      </c>
      <c r="B79" s="1094"/>
      <c r="C79" s="1094"/>
      <c r="D79" s="1094"/>
      <c r="E79" s="1095"/>
      <c r="F79" s="773"/>
      <c r="G79" s="773"/>
      <c r="H79" s="772"/>
      <c r="I79" s="772"/>
      <c r="J79" s="772"/>
      <c r="K79" s="772"/>
      <c r="L79" s="772"/>
    </row>
    <row r="80" spans="1:12" ht="26.25">
      <c r="A80" s="140" t="s">
        <v>58</v>
      </c>
      <c r="B80" s="141" t="s">
        <v>212</v>
      </c>
      <c r="C80" s="142" t="s">
        <v>220</v>
      </c>
      <c r="D80" s="143" t="s">
        <v>214</v>
      </c>
      <c r="E80" s="144" t="s">
        <v>215</v>
      </c>
      <c r="F80" s="773"/>
      <c r="G80" s="773"/>
      <c r="H80" s="772"/>
      <c r="I80" s="772"/>
      <c r="J80" s="772"/>
      <c r="K80" s="772"/>
      <c r="L80" s="772"/>
    </row>
    <row r="81" spans="1:12" ht="16.5">
      <c r="A81" s="145" t="s">
        <v>59</v>
      </c>
      <c r="B81" s="169"/>
      <c r="C81" s="169"/>
      <c r="D81" s="170"/>
      <c r="E81" s="171"/>
      <c r="F81" s="773"/>
      <c r="G81" s="773"/>
      <c r="H81" s="772"/>
      <c r="I81" s="772"/>
      <c r="J81" s="772"/>
      <c r="K81" s="772"/>
      <c r="L81" s="772"/>
    </row>
    <row r="82" spans="1:12" ht="16.5">
      <c r="A82" s="146" t="s">
        <v>60</v>
      </c>
      <c r="B82" s="856">
        <v>234927.87049197601</v>
      </c>
      <c r="C82" s="856">
        <v>153606.6172605941</v>
      </c>
      <c r="D82" s="172">
        <f>+C82/B82*100-100</f>
        <v>-34.615413259006857</v>
      </c>
      <c r="E82" s="173">
        <v>3.0549532132560993</v>
      </c>
      <c r="F82" s="773"/>
      <c r="G82" s="773"/>
      <c r="H82" s="772"/>
      <c r="I82" s="772"/>
      <c r="J82" s="772"/>
      <c r="K82" s="772"/>
      <c r="L82" s="772"/>
    </row>
    <row r="83" spans="1:12" ht="16.5">
      <c r="A83" s="147" t="s">
        <v>61</v>
      </c>
      <c r="B83" s="857">
        <v>1126708.4827320126</v>
      </c>
      <c r="C83" s="857">
        <v>1223541.9673692549</v>
      </c>
      <c r="D83" s="174">
        <f t="shared" ref="D83:D90" si="0">+C83/B83*100-100</f>
        <v>8.594369006829794</v>
      </c>
      <c r="E83" s="175">
        <v>24.334000262678124</v>
      </c>
      <c r="F83" s="773"/>
      <c r="G83" s="773"/>
      <c r="H83" s="772"/>
      <c r="I83" s="772"/>
      <c r="J83" s="772"/>
      <c r="K83" s="772"/>
      <c r="L83" s="772"/>
    </row>
    <row r="84" spans="1:12" ht="16.5">
      <c r="A84" s="146" t="s">
        <v>62</v>
      </c>
      <c r="B84" s="856">
        <v>229715.09645340679</v>
      </c>
      <c r="C84" s="856">
        <v>325154.71135344403</v>
      </c>
      <c r="D84" s="172">
        <f t="shared" si="0"/>
        <v>41.546949405388887</v>
      </c>
      <c r="E84" s="173">
        <v>6.4667294155001915</v>
      </c>
      <c r="F84" s="773"/>
      <c r="G84" s="773"/>
      <c r="H84" s="772"/>
      <c r="I84" s="772"/>
      <c r="J84" s="772"/>
      <c r="K84" s="772"/>
      <c r="L84" s="772"/>
    </row>
    <row r="85" spans="1:12" ht="25.5">
      <c r="A85" s="148" t="s">
        <v>63</v>
      </c>
      <c r="B85" s="857">
        <v>878921.23544737429</v>
      </c>
      <c r="C85" s="857">
        <v>208639.16989513714</v>
      </c>
      <c r="D85" s="174">
        <f t="shared" si="0"/>
        <v>-76.261903629061948</v>
      </c>
      <c r="E85" s="175">
        <v>4.1494495084213225</v>
      </c>
      <c r="F85" s="773"/>
      <c r="G85" s="773"/>
      <c r="H85" s="772"/>
      <c r="I85" s="772"/>
      <c r="J85" s="772"/>
      <c r="K85" s="772"/>
      <c r="L85" s="772"/>
    </row>
    <row r="86" spans="1:12" ht="16.5">
      <c r="A86" s="146" t="s">
        <v>64</v>
      </c>
      <c r="B86" s="856">
        <v>2236.4365419999999</v>
      </c>
      <c r="C86" s="856">
        <v>3442.5237240000001</v>
      </c>
      <c r="D86" s="172">
        <f t="shared" si="0"/>
        <v>53.928969561614338</v>
      </c>
      <c r="E86" s="173">
        <v>6.8465467828787985E-2</v>
      </c>
      <c r="F86" s="773"/>
      <c r="G86" s="773"/>
      <c r="H86" s="772"/>
      <c r="I86" s="772"/>
      <c r="J86" s="772"/>
      <c r="K86" s="772"/>
      <c r="L86" s="772"/>
    </row>
    <row r="87" spans="1:12" ht="16.5">
      <c r="A87" s="147" t="s">
        <v>65</v>
      </c>
      <c r="B87" s="857">
        <v>887861.400376081</v>
      </c>
      <c r="C87" s="857">
        <v>1186151.8317791412</v>
      </c>
      <c r="D87" s="174">
        <f t="shared" si="0"/>
        <v>33.596508562790319</v>
      </c>
      <c r="E87" s="175">
        <v>23.590379207139119</v>
      </c>
      <c r="F87" s="773"/>
      <c r="G87" s="773"/>
      <c r="H87" s="772"/>
      <c r="I87" s="772"/>
      <c r="J87" s="772"/>
      <c r="K87" s="772"/>
      <c r="L87" s="772"/>
    </row>
    <row r="88" spans="1:12" ht="16.5">
      <c r="A88" s="146" t="s">
        <v>66</v>
      </c>
      <c r="B88" s="856">
        <v>43446.558419350367</v>
      </c>
      <c r="C88" s="856">
        <v>40687.059209030005</v>
      </c>
      <c r="D88" s="172">
        <f t="shared" si="0"/>
        <v>-6.3514794053084955</v>
      </c>
      <c r="E88" s="173">
        <v>0.80919080496185281</v>
      </c>
      <c r="F88" s="773"/>
      <c r="G88" s="773"/>
      <c r="H88" s="772"/>
      <c r="I88" s="772"/>
      <c r="J88" s="772"/>
      <c r="K88" s="772"/>
      <c r="L88" s="772"/>
    </row>
    <row r="89" spans="1:12" ht="16.5">
      <c r="A89" s="147" t="s">
        <v>67</v>
      </c>
      <c r="B89" s="857">
        <v>1591892.0840227848</v>
      </c>
      <c r="C89" s="857">
        <v>1886892.9689265019</v>
      </c>
      <c r="D89" s="174">
        <f t="shared" si="0"/>
        <v>18.531462519634886</v>
      </c>
      <c r="E89" s="175">
        <v>37.526832120214507</v>
      </c>
      <c r="F89" s="773"/>
      <c r="G89" s="773"/>
      <c r="H89" s="772"/>
      <c r="I89" s="772"/>
      <c r="J89" s="772"/>
      <c r="K89" s="772"/>
      <c r="L89" s="772"/>
    </row>
    <row r="90" spans="1:12" ht="16.5">
      <c r="A90" s="149" t="s">
        <v>68</v>
      </c>
      <c r="B90" s="858">
        <f>SUM(B82:B89)</f>
        <v>4995709.1644849861</v>
      </c>
      <c r="C90" s="858">
        <f>SUM(C82:C89)</f>
        <v>5028116.8495171033</v>
      </c>
      <c r="D90" s="176">
        <f t="shared" si="0"/>
        <v>0.64871040256919343</v>
      </c>
      <c r="E90" s="177">
        <v>100</v>
      </c>
      <c r="F90" s="773"/>
      <c r="G90" s="773"/>
      <c r="H90" s="772"/>
      <c r="I90" s="772"/>
      <c r="J90" s="772"/>
      <c r="K90" s="772"/>
      <c r="L90" s="772"/>
    </row>
    <row r="91" spans="1:12" ht="6" customHeight="1">
      <c r="A91" s="859"/>
      <c r="B91" s="860"/>
      <c r="C91" s="860"/>
      <c r="D91" s="860"/>
      <c r="E91" s="861"/>
      <c r="F91" s="773"/>
      <c r="G91" s="773"/>
      <c r="H91" s="772"/>
      <c r="I91" s="772"/>
      <c r="J91" s="772"/>
      <c r="K91" s="772"/>
      <c r="L91" s="772"/>
    </row>
    <row r="92" spans="1:12" ht="16.5">
      <c r="A92" s="150" t="s">
        <v>69</v>
      </c>
      <c r="B92" s="178"/>
      <c r="C92" s="178"/>
      <c r="D92" s="179"/>
      <c r="E92" s="180"/>
      <c r="F92" s="773"/>
      <c r="G92" s="773"/>
      <c r="H92" s="772"/>
      <c r="I92" s="772"/>
      <c r="J92" s="772"/>
      <c r="K92" s="772"/>
      <c r="L92" s="772"/>
    </row>
    <row r="93" spans="1:12" ht="16.5">
      <c r="A93" s="146" t="s">
        <v>70</v>
      </c>
      <c r="B93" s="856">
        <v>1766.6929230000001</v>
      </c>
      <c r="C93" s="856">
        <v>4883.0829605500003</v>
      </c>
      <c r="D93" s="172">
        <f t="shared" ref="D93:D98" si="1">+C93/B93*100-100</f>
        <v>176.39681446496633</v>
      </c>
      <c r="E93" s="173">
        <v>3.8801959902094096</v>
      </c>
      <c r="F93" s="773"/>
      <c r="G93" s="773"/>
      <c r="H93" s="772"/>
      <c r="I93" s="772"/>
      <c r="J93" s="772"/>
      <c r="K93" s="772"/>
      <c r="L93" s="772"/>
    </row>
    <row r="94" spans="1:12" ht="16.5">
      <c r="A94" s="147" t="s">
        <v>71</v>
      </c>
      <c r="B94" s="857">
        <v>6677.1839180400002</v>
      </c>
      <c r="C94" s="857">
        <v>17633.391146800001</v>
      </c>
      <c r="D94" s="174">
        <f t="shared" si="1"/>
        <v>164.0842511340627</v>
      </c>
      <c r="E94" s="175">
        <v>14.011847468981141</v>
      </c>
      <c r="F94" s="773"/>
      <c r="G94" s="773"/>
      <c r="H94" s="772"/>
      <c r="I94" s="772"/>
      <c r="J94" s="772"/>
      <c r="K94" s="772"/>
      <c r="L94" s="772"/>
    </row>
    <row r="95" spans="1:12" ht="16.5">
      <c r="A95" s="146" t="s">
        <v>72</v>
      </c>
      <c r="B95" s="856">
        <v>762.59217851999995</v>
      </c>
      <c r="C95" s="856">
        <v>173.71847199999999</v>
      </c>
      <c r="D95" s="172">
        <f t="shared" si="1"/>
        <v>-77.220003444417188</v>
      </c>
      <c r="E95" s="173">
        <v>0.13804019385404492</v>
      </c>
      <c r="F95" s="773"/>
      <c r="G95" s="773"/>
      <c r="H95" s="772"/>
      <c r="I95" s="772"/>
      <c r="J95" s="772"/>
      <c r="K95" s="772"/>
      <c r="L95" s="772"/>
    </row>
    <row r="96" spans="1:12" ht="16.5">
      <c r="A96" s="147" t="s">
        <v>73</v>
      </c>
      <c r="B96" s="857">
        <v>31650.12378473</v>
      </c>
      <c r="C96" s="857">
        <v>62752.494632833761</v>
      </c>
      <c r="D96" s="174">
        <f t="shared" si="1"/>
        <v>98.269349780898779</v>
      </c>
      <c r="E96" s="175">
        <v>49.864395099798514</v>
      </c>
      <c r="F96" s="773"/>
      <c r="G96" s="773"/>
      <c r="H96" s="772"/>
      <c r="I96" s="772"/>
      <c r="J96" s="772"/>
      <c r="K96" s="772"/>
      <c r="L96" s="772"/>
    </row>
    <row r="97" spans="1:12" ht="16.5">
      <c r="A97" s="146" t="s">
        <v>74</v>
      </c>
      <c r="B97" s="856">
        <v>52007.894166283993</v>
      </c>
      <c r="C97" s="856">
        <v>40403.609543730003</v>
      </c>
      <c r="D97" s="172">
        <f t="shared" si="1"/>
        <v>-22.312544679182352</v>
      </c>
      <c r="E97" s="173">
        <v>32.105521247156886</v>
      </c>
      <c r="F97" s="773"/>
      <c r="G97" s="773"/>
      <c r="H97" s="772"/>
      <c r="I97" s="772"/>
      <c r="J97" s="772"/>
      <c r="K97" s="772"/>
      <c r="L97" s="772"/>
    </row>
    <row r="98" spans="1:12" ht="16.5">
      <c r="A98" s="57" t="s">
        <v>75</v>
      </c>
      <c r="B98" s="862">
        <f>SUM(B93:B97)</f>
        <v>92864.486970573998</v>
      </c>
      <c r="C98" s="862">
        <f>SUM(C93:C97)</f>
        <v>125846.29675591376</v>
      </c>
      <c r="D98" s="181">
        <f t="shared" si="1"/>
        <v>35.516063095024407</v>
      </c>
      <c r="E98" s="182">
        <v>100</v>
      </c>
      <c r="F98" s="773"/>
      <c r="G98" s="773"/>
      <c r="H98" s="772"/>
      <c r="I98" s="772"/>
      <c r="J98" s="772"/>
      <c r="K98" s="772"/>
      <c r="L98" s="772"/>
    </row>
    <row r="99" spans="1:12" ht="16.5">
      <c r="A99" s="772"/>
      <c r="B99" s="773"/>
      <c r="C99" s="773"/>
      <c r="D99" s="773"/>
      <c r="E99" s="773"/>
      <c r="F99" s="860"/>
      <c r="G99" s="860"/>
      <c r="H99" s="863"/>
      <c r="I99" s="863"/>
      <c r="J99" s="863"/>
      <c r="K99" s="863"/>
      <c r="L99" s="863"/>
    </row>
    <row r="100" spans="1:12">
      <c r="A100" s="1096" t="s">
        <v>125</v>
      </c>
      <c r="B100" s="1097"/>
      <c r="C100" s="1097"/>
      <c r="D100" s="1097"/>
      <c r="E100" s="1097"/>
      <c r="F100" s="1097"/>
      <c r="G100" s="1097"/>
      <c r="H100" s="1097"/>
      <c r="I100" s="1097"/>
      <c r="J100" s="1097"/>
      <c r="K100" s="1097"/>
      <c r="L100" s="1098"/>
    </row>
    <row r="101" spans="1:12">
      <c r="A101" s="864" t="s">
        <v>55</v>
      </c>
      <c r="B101" s="865" t="s">
        <v>5</v>
      </c>
      <c r="C101" s="866">
        <v>2009</v>
      </c>
      <c r="D101" s="866">
        <v>2010</v>
      </c>
      <c r="E101" s="866">
        <v>2011</v>
      </c>
      <c r="F101" s="866">
        <v>2012</v>
      </c>
      <c r="G101" s="866">
        <v>2013</v>
      </c>
      <c r="H101" s="866">
        <v>2014</v>
      </c>
      <c r="I101" s="866">
        <v>2015</v>
      </c>
      <c r="J101" s="866">
        <v>2016</v>
      </c>
      <c r="K101" s="866" t="s">
        <v>221</v>
      </c>
      <c r="L101" s="867" t="s">
        <v>222</v>
      </c>
    </row>
    <row r="102" spans="1:12">
      <c r="A102" s="868" t="s">
        <v>56</v>
      </c>
      <c r="B102" s="869" t="s">
        <v>38</v>
      </c>
      <c r="C102" s="870">
        <v>2598479.5114253005</v>
      </c>
      <c r="D102" s="870">
        <v>2875762.2193764681</v>
      </c>
      <c r="E102" s="870">
        <v>3467976.3847141005</v>
      </c>
      <c r="F102" s="870">
        <v>2547523.3075268734</v>
      </c>
      <c r="G102" s="870">
        <v>3179906.7094699088</v>
      </c>
      <c r="H102" s="871">
        <v>3386996.1307359589</v>
      </c>
      <c r="I102" s="871">
        <v>4729437.2880934915</v>
      </c>
      <c r="J102" s="871">
        <v>4366951.1277981047</v>
      </c>
      <c r="K102" s="871">
        <v>5088573.6514556268</v>
      </c>
      <c r="L102" s="872">
        <v>5153963</v>
      </c>
    </row>
    <row r="103" spans="1:12">
      <c r="A103" s="868" t="s">
        <v>57</v>
      </c>
      <c r="B103" s="869" t="s">
        <v>38</v>
      </c>
      <c r="C103" s="870">
        <v>150701525.52551389</v>
      </c>
      <c r="D103" s="870">
        <v>161943929.22009993</v>
      </c>
      <c r="E103" s="870">
        <v>185030302.25273019</v>
      </c>
      <c r="F103" s="870">
        <v>201751495.13787755</v>
      </c>
      <c r="G103" s="873">
        <v>220898381.12688902</v>
      </c>
      <c r="H103" s="874">
        <v>239194560.38509339</v>
      </c>
      <c r="I103" s="874">
        <v>257784584.69626248</v>
      </c>
      <c r="J103" s="874">
        <v>268243500.91130194</v>
      </c>
      <c r="K103" s="874">
        <v>290107896.35840195</v>
      </c>
      <c r="L103" s="875">
        <v>307228326.40929395</v>
      </c>
    </row>
    <row r="104" spans="1:12">
      <c r="A104" s="876" t="s">
        <v>16</v>
      </c>
      <c r="B104" s="877" t="s">
        <v>6</v>
      </c>
      <c r="C104" s="878">
        <f t="shared" ref="C104:L104" si="2">+C102/C103*100</f>
        <v>1.7242556121207782</v>
      </c>
      <c r="D104" s="878">
        <f t="shared" si="2"/>
        <v>1.7757764883350367</v>
      </c>
      <c r="E104" s="878">
        <f t="shared" si="2"/>
        <v>1.8742748309286346</v>
      </c>
      <c r="F104" s="878">
        <f t="shared" si="2"/>
        <v>1.2627035580509025</v>
      </c>
      <c r="G104" s="879">
        <f t="shared" si="2"/>
        <v>1.4395337318670971</v>
      </c>
      <c r="H104" s="880">
        <f t="shared" si="2"/>
        <v>1.4160004831560695</v>
      </c>
      <c r="I104" s="880">
        <f t="shared" si="2"/>
        <v>1.8346470537274377</v>
      </c>
      <c r="J104" s="880">
        <f t="shared" si="2"/>
        <v>1.6279802168411497</v>
      </c>
      <c r="K104" s="880">
        <f t="shared" si="2"/>
        <v>1.7540279721201233</v>
      </c>
      <c r="L104" s="881">
        <f t="shared" si="2"/>
        <v>1.6775676449618182</v>
      </c>
    </row>
    <row r="105" spans="1:12" ht="16.5">
      <c r="A105" s="772"/>
      <c r="B105" s="773"/>
      <c r="C105" s="773"/>
      <c r="D105" s="773"/>
      <c r="E105" s="773"/>
      <c r="F105" s="860"/>
      <c r="G105" s="860"/>
      <c r="H105" s="863"/>
      <c r="I105" s="863"/>
      <c r="J105" s="863"/>
      <c r="K105" s="863"/>
      <c r="L105" s="863"/>
    </row>
    <row r="106" spans="1:12" ht="33" customHeight="1">
      <c r="A106" s="1099" t="s">
        <v>711</v>
      </c>
      <c r="B106" s="1100"/>
      <c r="C106" s="1100"/>
      <c r="D106" s="1100"/>
      <c r="E106" s="1100"/>
      <c r="F106" s="1100"/>
      <c r="G106" s="1100"/>
      <c r="H106" s="1100"/>
      <c r="I106" s="1100"/>
      <c r="J106" s="1100"/>
      <c r="K106" s="1100"/>
      <c r="L106" s="1101"/>
    </row>
    <row r="107" spans="1:12" ht="16.5">
      <c r="A107" s="1102" t="s">
        <v>223</v>
      </c>
      <c r="B107" s="1103"/>
      <c r="C107" s="1103"/>
      <c r="D107" s="1103"/>
      <c r="E107" s="1103"/>
      <c r="F107" s="183"/>
      <c r="G107" s="183"/>
      <c r="H107" s="66"/>
      <c r="I107" s="66"/>
      <c r="J107" s="66"/>
      <c r="K107" s="66"/>
      <c r="L107" s="882"/>
    </row>
    <row r="108" spans="1:12" ht="16.5">
      <c r="A108" s="1102" t="s">
        <v>224</v>
      </c>
      <c r="B108" s="1103"/>
      <c r="C108" s="1103"/>
      <c r="D108" s="1103"/>
      <c r="E108" s="1103"/>
      <c r="F108" s="183"/>
      <c r="G108" s="183"/>
      <c r="H108" s="66"/>
      <c r="I108" s="66"/>
      <c r="J108" s="66"/>
      <c r="K108" s="66"/>
      <c r="L108" s="882"/>
    </row>
    <row r="109" spans="1:12" ht="16.5">
      <c r="A109" s="1102" t="s">
        <v>225</v>
      </c>
      <c r="B109" s="1103"/>
      <c r="C109" s="1103"/>
      <c r="D109" s="1103"/>
      <c r="E109" s="1103"/>
      <c r="F109" s="183"/>
      <c r="G109" s="183"/>
      <c r="H109" s="66"/>
      <c r="I109" s="66"/>
      <c r="J109" s="66"/>
      <c r="K109" s="66"/>
      <c r="L109" s="882"/>
    </row>
    <row r="110" spans="1:12" ht="36.75" customHeight="1">
      <c r="A110" s="1088" t="s">
        <v>226</v>
      </c>
      <c r="B110" s="1089"/>
      <c r="C110" s="1089"/>
      <c r="D110" s="1089"/>
      <c r="E110" s="1089"/>
      <c r="F110" s="1089"/>
      <c r="G110" s="1089"/>
      <c r="H110" s="1089"/>
      <c r="I110" s="1089"/>
      <c r="J110" s="1089"/>
      <c r="K110" s="1089"/>
      <c r="L110" s="1090"/>
    </row>
    <row r="111" spans="1:12" ht="12" customHeight="1">
      <c r="A111" s="1088" t="s">
        <v>227</v>
      </c>
      <c r="B111" s="1089"/>
      <c r="C111" s="1089"/>
      <c r="D111" s="1089"/>
      <c r="E111" s="1089"/>
      <c r="F111" s="1089"/>
      <c r="G111" s="1089"/>
      <c r="H111" s="1089"/>
      <c r="I111" s="1089"/>
      <c r="J111" s="1089"/>
      <c r="K111" s="1089"/>
      <c r="L111" s="1090"/>
    </row>
    <row r="112" spans="1:12" ht="16.5">
      <c r="A112" s="1091" t="s">
        <v>127</v>
      </c>
      <c r="B112" s="1092"/>
      <c r="C112" s="1092"/>
      <c r="D112" s="1092"/>
      <c r="E112" s="1092"/>
      <c r="F112" s="185"/>
      <c r="G112" s="185"/>
      <c r="H112" s="151"/>
      <c r="I112" s="151"/>
      <c r="J112" s="151"/>
      <c r="K112" s="151"/>
      <c r="L112" s="883"/>
    </row>
    <row r="113" spans="6:12">
      <c r="F113" s="884"/>
      <c r="G113" s="884"/>
      <c r="H113" s="885"/>
      <c r="I113" s="885"/>
      <c r="J113" s="885"/>
      <c r="K113" s="885"/>
      <c r="L113" s="885"/>
    </row>
  </sheetData>
  <mergeCells count="80">
    <mergeCell ref="B13:D13"/>
    <mergeCell ref="E13:G13"/>
    <mergeCell ref="H13:H16"/>
    <mergeCell ref="I13:I16"/>
    <mergeCell ref="A14:A16"/>
    <mergeCell ref="A3:I5"/>
    <mergeCell ref="A6:I7"/>
    <mergeCell ref="A9:I9"/>
    <mergeCell ref="A10:I10"/>
    <mergeCell ref="A12:I12"/>
    <mergeCell ref="B14:D14"/>
    <mergeCell ref="E14:G14"/>
    <mergeCell ref="B15:B16"/>
    <mergeCell ref="C15:C16"/>
    <mergeCell ref="D15:D16"/>
    <mergeCell ref="E15:E16"/>
    <mergeCell ref="F15:F16"/>
    <mergeCell ref="G15:G16"/>
    <mergeCell ref="A35:I35"/>
    <mergeCell ref="A21:I21"/>
    <mergeCell ref="B22:D22"/>
    <mergeCell ref="E22:G22"/>
    <mergeCell ref="H22:H25"/>
    <mergeCell ref="I22:I25"/>
    <mergeCell ref="A23:A25"/>
    <mergeCell ref="B23:D23"/>
    <mergeCell ref="E23:G23"/>
    <mergeCell ref="B24:B25"/>
    <mergeCell ref="C24:C25"/>
    <mergeCell ref="D24:D25"/>
    <mergeCell ref="E24:E25"/>
    <mergeCell ref="F24:F25"/>
    <mergeCell ref="G24:G25"/>
    <mergeCell ref="A32:I32"/>
    <mergeCell ref="B36:D36"/>
    <mergeCell ref="E36:G36"/>
    <mergeCell ref="H36:H39"/>
    <mergeCell ref="I36:I39"/>
    <mergeCell ref="A37:A39"/>
    <mergeCell ref="B37:D37"/>
    <mergeCell ref="E37:G37"/>
    <mergeCell ref="B38:B39"/>
    <mergeCell ref="C38:C39"/>
    <mergeCell ref="D38:D39"/>
    <mergeCell ref="E38:E39"/>
    <mergeCell ref="F38:F39"/>
    <mergeCell ref="G38:G39"/>
    <mergeCell ref="A44:I44"/>
    <mergeCell ref="B45:D45"/>
    <mergeCell ref="E45:G45"/>
    <mergeCell ref="H45:H48"/>
    <mergeCell ref="I45:I48"/>
    <mergeCell ref="A46:A48"/>
    <mergeCell ref="B46:D46"/>
    <mergeCell ref="E46:G46"/>
    <mergeCell ref="B47:B48"/>
    <mergeCell ref="C47:C48"/>
    <mergeCell ref="D47:D48"/>
    <mergeCell ref="E47:E48"/>
    <mergeCell ref="F47:F48"/>
    <mergeCell ref="G47:G48"/>
    <mergeCell ref="A58:K58"/>
    <mergeCell ref="B59:E59"/>
    <mergeCell ref="F59:I59"/>
    <mergeCell ref="J59:J61"/>
    <mergeCell ref="K59:K61"/>
    <mergeCell ref="A60:A61"/>
    <mergeCell ref="B60:D60"/>
    <mergeCell ref="E60:E61"/>
    <mergeCell ref="F60:H60"/>
    <mergeCell ref="I60:I61"/>
    <mergeCell ref="A110:L110"/>
    <mergeCell ref="A111:L111"/>
    <mergeCell ref="A112:E112"/>
    <mergeCell ref="A79:E79"/>
    <mergeCell ref="A100:L100"/>
    <mergeCell ref="A106:L106"/>
    <mergeCell ref="A107:E107"/>
    <mergeCell ref="A108:E108"/>
    <mergeCell ref="A109:E10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136"/>
  <sheetViews>
    <sheetView showGridLines="0" topLeftCell="A115" zoomScale="80" zoomScaleNormal="80" workbookViewId="0">
      <selection activeCell="A11" sqref="A11:O11"/>
    </sheetView>
  </sheetViews>
  <sheetFormatPr baseColWidth="10" defaultRowHeight="14.25"/>
  <cols>
    <col min="1" max="1" width="75.42578125" style="95" customWidth="1"/>
    <col min="2" max="15" width="14.140625" style="95" customWidth="1"/>
    <col min="16" max="28" width="11.42578125" style="95"/>
    <col min="29" max="29" width="13.7109375" style="95" customWidth="1"/>
    <col min="30" max="16384" width="11.42578125" style="95"/>
  </cols>
  <sheetData>
    <row r="1" spans="1:15" ht="6" customHeight="1"/>
    <row r="2" spans="1:15" ht="14.25" customHeight="1">
      <c r="A2" s="1203"/>
      <c r="B2" s="1203"/>
      <c r="C2" s="1203"/>
      <c r="D2" s="1203"/>
      <c r="E2" s="1203"/>
      <c r="F2" s="1203"/>
      <c r="G2" s="1203"/>
      <c r="H2" s="1203"/>
      <c r="I2" s="1203"/>
      <c r="J2" s="1203"/>
      <c r="K2" s="1203"/>
      <c r="L2" s="1203"/>
      <c r="M2" s="1203"/>
    </row>
    <row r="3" spans="1:15">
      <c r="A3" s="1203"/>
      <c r="B3" s="1203"/>
      <c r="C3" s="1203"/>
      <c r="D3" s="1203"/>
      <c r="E3" s="1203"/>
      <c r="F3" s="1203"/>
      <c r="G3" s="1203"/>
      <c r="H3" s="1203"/>
      <c r="I3" s="1203"/>
      <c r="J3" s="1203"/>
      <c r="K3" s="1203"/>
      <c r="L3" s="1203"/>
      <c r="M3" s="1203"/>
    </row>
    <row r="4" spans="1:15">
      <c r="A4" s="1203"/>
      <c r="B4" s="1203"/>
      <c r="C4" s="1203"/>
      <c r="D4" s="1203"/>
      <c r="E4" s="1203"/>
      <c r="F4" s="1203"/>
      <c r="G4" s="1203"/>
      <c r="H4" s="1203"/>
      <c r="I4" s="1203"/>
      <c r="J4" s="1203"/>
      <c r="K4" s="1203"/>
      <c r="L4" s="1203"/>
      <c r="M4" s="1203"/>
    </row>
    <row r="5" spans="1:15">
      <c r="A5" s="1203"/>
      <c r="B5" s="1203"/>
      <c r="C5" s="1203"/>
      <c r="D5" s="1203"/>
      <c r="E5" s="1203"/>
      <c r="F5" s="1203"/>
      <c r="G5" s="1203"/>
      <c r="H5" s="1203"/>
      <c r="I5" s="1203"/>
      <c r="J5" s="1203"/>
      <c r="K5" s="1203"/>
      <c r="L5" s="1203"/>
      <c r="M5" s="1203"/>
    </row>
    <row r="6" spans="1:15" ht="12.75" customHeight="1">
      <c r="A6" s="1204" t="s">
        <v>81</v>
      </c>
      <c r="B6" s="1205"/>
      <c r="C6" s="1205"/>
      <c r="D6" s="1205"/>
      <c r="E6" s="1205"/>
      <c r="F6" s="1205"/>
      <c r="G6" s="1205"/>
      <c r="H6" s="1205"/>
      <c r="I6" s="1205"/>
      <c r="J6" s="1205"/>
      <c r="K6" s="1205"/>
      <c r="L6" s="1205"/>
      <c r="M6" s="1205"/>
      <c r="N6" s="1205"/>
      <c r="O6" s="1205"/>
    </row>
    <row r="7" spans="1:15" ht="12.75" customHeight="1">
      <c r="A7" s="1204"/>
      <c r="B7" s="1205"/>
      <c r="C7" s="1205"/>
      <c r="D7" s="1205"/>
      <c r="E7" s="1205"/>
      <c r="F7" s="1205"/>
      <c r="G7" s="1205"/>
      <c r="H7" s="1205"/>
      <c r="I7" s="1205"/>
      <c r="J7" s="1205"/>
      <c r="K7" s="1205"/>
      <c r="L7" s="1205"/>
      <c r="M7" s="1205"/>
      <c r="N7" s="1205"/>
      <c r="O7" s="1205"/>
    </row>
    <row r="8" spans="1:15" ht="12" customHeight="1"/>
    <row r="9" spans="1:15" s="21" customFormat="1" ht="12.75">
      <c r="A9" s="1193" t="s">
        <v>669</v>
      </c>
      <c r="B9" s="1194"/>
      <c r="C9" s="1194"/>
      <c r="D9" s="1194"/>
      <c r="E9" s="1194"/>
      <c r="F9" s="1194"/>
      <c r="G9" s="1194"/>
      <c r="H9" s="1194"/>
      <c r="I9" s="1194"/>
      <c r="J9" s="1194"/>
      <c r="K9" s="1194"/>
      <c r="L9" s="1194"/>
      <c r="M9" s="1194"/>
      <c r="N9" s="1194"/>
      <c r="O9" s="1195"/>
    </row>
    <row r="10" spans="1:15" s="21" customFormat="1" ht="12.75">
      <c r="A10" s="886" t="s">
        <v>89</v>
      </c>
      <c r="B10" s="887"/>
      <c r="C10" s="887"/>
      <c r="D10" s="887"/>
      <c r="E10" s="887"/>
      <c r="F10" s="887"/>
      <c r="G10" s="887"/>
      <c r="H10" s="887"/>
      <c r="I10" s="887"/>
      <c r="J10" s="887"/>
      <c r="K10" s="887"/>
      <c r="L10" s="887"/>
      <c r="M10" s="887"/>
      <c r="N10" s="887"/>
      <c r="O10" s="888"/>
    </row>
    <row r="11" spans="1:15" s="21" customFormat="1">
      <c r="A11" s="1196" t="s">
        <v>712</v>
      </c>
      <c r="B11" s="1197"/>
      <c r="C11" s="1197"/>
      <c r="D11" s="1197"/>
      <c r="E11" s="1197"/>
      <c r="F11" s="1197"/>
      <c r="G11" s="1197"/>
      <c r="H11" s="1197"/>
      <c r="I11" s="1197"/>
      <c r="J11" s="1197"/>
      <c r="K11" s="1197"/>
      <c r="L11" s="1197"/>
      <c r="M11" s="1197"/>
      <c r="N11" s="1197"/>
      <c r="O11" s="1198"/>
    </row>
    <row r="12" spans="1:15" s="21" customFormat="1" ht="12.75"/>
    <row r="13" spans="1:15" s="21" customFormat="1" ht="12.75" customHeight="1">
      <c r="A13" s="1188" t="s">
        <v>76</v>
      </c>
      <c r="B13" s="1177" t="s">
        <v>713</v>
      </c>
      <c r="C13" s="1199"/>
      <c r="D13" s="1199"/>
      <c r="E13" s="1199"/>
      <c r="F13" s="1199"/>
      <c r="G13" s="1199"/>
      <c r="H13" s="1199"/>
      <c r="I13" s="1199"/>
      <c r="J13" s="1199"/>
      <c r="K13" s="1199"/>
      <c r="L13" s="1199"/>
      <c r="M13" s="1199"/>
      <c r="N13" s="1199"/>
      <c r="O13" s="1200"/>
    </row>
    <row r="14" spans="1:15" s="21" customFormat="1" ht="12.75" customHeight="1">
      <c r="A14" s="1189"/>
      <c r="B14" s="1178"/>
      <c r="C14" s="1201"/>
      <c r="D14" s="1201"/>
      <c r="E14" s="1201"/>
      <c r="F14" s="1201"/>
      <c r="G14" s="1201"/>
      <c r="H14" s="1201"/>
      <c r="I14" s="1201"/>
      <c r="J14" s="1201"/>
      <c r="K14" s="1201"/>
      <c r="L14" s="1201"/>
      <c r="M14" s="1201"/>
      <c r="N14" s="1201"/>
      <c r="O14" s="1202"/>
    </row>
    <row r="15" spans="1:15" s="21" customFormat="1" ht="12.75">
      <c r="A15" s="1189"/>
      <c r="B15" s="1179"/>
      <c r="C15" s="1183"/>
      <c r="D15" s="1183"/>
      <c r="E15" s="1183"/>
      <c r="F15" s="1183"/>
      <c r="G15" s="1183"/>
      <c r="H15" s="1183"/>
      <c r="I15" s="1183"/>
      <c r="J15" s="1183"/>
      <c r="K15" s="1183"/>
      <c r="L15" s="1183"/>
      <c r="M15" s="1183"/>
      <c r="N15" s="1183"/>
      <c r="O15" s="1184"/>
    </row>
    <row r="16" spans="1:15" s="21" customFormat="1">
      <c r="A16" s="1189"/>
      <c r="B16" s="42">
        <v>2005</v>
      </c>
      <c r="C16" s="42">
        <v>2006</v>
      </c>
      <c r="D16" s="42">
        <v>2007</v>
      </c>
      <c r="E16" s="42">
        <v>2008</v>
      </c>
      <c r="F16" s="42">
        <v>2009</v>
      </c>
      <c r="G16" s="42">
        <v>2010</v>
      </c>
      <c r="H16" s="42">
        <v>2011</v>
      </c>
      <c r="I16" s="42">
        <v>2012</v>
      </c>
      <c r="J16" s="42">
        <v>2013</v>
      </c>
      <c r="K16" s="42">
        <v>2014</v>
      </c>
      <c r="L16" s="42">
        <v>2015</v>
      </c>
      <c r="M16" s="42">
        <v>2016</v>
      </c>
      <c r="N16" s="42">
        <v>2017</v>
      </c>
      <c r="O16" s="38" t="s">
        <v>116</v>
      </c>
    </row>
    <row r="17" spans="1:15" s="21" customFormat="1" ht="12.75">
      <c r="A17" s="43" t="s">
        <v>80</v>
      </c>
      <c r="B17" s="889">
        <v>628</v>
      </c>
      <c r="C17" s="889">
        <v>967</v>
      </c>
      <c r="D17" s="889">
        <v>1006</v>
      </c>
      <c r="E17" s="889">
        <v>1083</v>
      </c>
      <c r="F17" s="889">
        <v>1053</v>
      </c>
      <c r="G17" s="889">
        <v>1108</v>
      </c>
      <c r="H17" s="889">
        <v>1157</v>
      </c>
      <c r="I17" s="889">
        <v>1389</v>
      </c>
      <c r="J17" s="889">
        <v>1622</v>
      </c>
      <c r="K17" s="889">
        <v>974</v>
      </c>
      <c r="L17" s="889">
        <v>993</v>
      </c>
      <c r="M17" s="889">
        <v>1027</v>
      </c>
      <c r="N17" s="889">
        <v>931</v>
      </c>
      <c r="O17" s="890">
        <v>1106</v>
      </c>
    </row>
    <row r="18" spans="1:15" s="21" customFormat="1">
      <c r="A18" s="31" t="s">
        <v>164</v>
      </c>
      <c r="B18" s="891">
        <v>2655</v>
      </c>
      <c r="C18" s="891">
        <v>2492</v>
      </c>
      <c r="D18" s="891">
        <v>2989</v>
      </c>
      <c r="E18" s="891">
        <v>2783</v>
      </c>
      <c r="F18" s="891">
        <v>2835</v>
      </c>
      <c r="G18" s="891">
        <v>3025</v>
      </c>
      <c r="H18" s="891">
        <v>2976</v>
      </c>
      <c r="I18" s="891">
        <v>2829</v>
      </c>
      <c r="J18" s="891">
        <v>3729</v>
      </c>
      <c r="K18" s="891">
        <v>3562</v>
      </c>
      <c r="L18" s="891">
        <v>3686</v>
      </c>
      <c r="M18" s="891">
        <v>3663</v>
      </c>
      <c r="N18" s="891">
        <v>3865</v>
      </c>
      <c r="O18" s="892">
        <v>5949</v>
      </c>
    </row>
    <row r="19" spans="1:15" s="21" customFormat="1">
      <c r="A19" s="44" t="s">
        <v>165</v>
      </c>
      <c r="B19" s="893">
        <v>478</v>
      </c>
      <c r="C19" s="893">
        <v>495</v>
      </c>
      <c r="D19" s="893">
        <v>549</v>
      </c>
      <c r="E19" s="893">
        <v>553</v>
      </c>
      <c r="F19" s="893">
        <v>609</v>
      </c>
      <c r="G19" s="893">
        <v>609</v>
      </c>
      <c r="H19" s="893">
        <v>607</v>
      </c>
      <c r="I19" s="893">
        <v>651</v>
      </c>
      <c r="J19" s="893">
        <v>747</v>
      </c>
      <c r="K19" s="893">
        <v>1647</v>
      </c>
      <c r="L19" s="893">
        <v>1752</v>
      </c>
      <c r="M19" s="893">
        <v>1823</v>
      </c>
      <c r="N19" s="893">
        <v>1852</v>
      </c>
      <c r="O19" s="894">
        <v>2150</v>
      </c>
    </row>
    <row r="20" spans="1:15" s="21" customFormat="1" ht="12.75">
      <c r="A20" s="31" t="s">
        <v>78</v>
      </c>
      <c r="B20" s="891">
        <v>1185</v>
      </c>
      <c r="C20" s="891">
        <v>1508</v>
      </c>
      <c r="D20" s="891">
        <v>1715</v>
      </c>
      <c r="E20" s="891">
        <v>1661</v>
      </c>
      <c r="F20" s="891">
        <v>1763</v>
      </c>
      <c r="G20" s="891">
        <v>1886</v>
      </c>
      <c r="H20" s="891">
        <v>1972</v>
      </c>
      <c r="I20" s="891">
        <v>1935</v>
      </c>
      <c r="J20" s="891">
        <v>2275</v>
      </c>
      <c r="K20" s="891">
        <v>1927</v>
      </c>
      <c r="L20" s="891">
        <v>2102</v>
      </c>
      <c r="M20" s="891">
        <v>2222</v>
      </c>
      <c r="N20" s="891">
        <v>2216</v>
      </c>
      <c r="O20" s="892">
        <v>3146</v>
      </c>
    </row>
    <row r="21" spans="1:15" s="21" customFormat="1" ht="12.75">
      <c r="A21" s="44" t="s">
        <v>79</v>
      </c>
      <c r="B21" s="893">
        <v>2954</v>
      </c>
      <c r="C21" s="893">
        <v>3117</v>
      </c>
      <c r="D21" s="893">
        <v>3382</v>
      </c>
      <c r="E21" s="893">
        <v>3253</v>
      </c>
      <c r="F21" s="893">
        <v>3423</v>
      </c>
      <c r="G21" s="893">
        <v>3517</v>
      </c>
      <c r="H21" s="893">
        <v>3474</v>
      </c>
      <c r="I21" s="893">
        <v>3711</v>
      </c>
      <c r="J21" s="893">
        <v>4109</v>
      </c>
      <c r="K21" s="893">
        <v>4362</v>
      </c>
      <c r="L21" s="893">
        <v>4144</v>
      </c>
      <c r="M21" s="893">
        <v>4547</v>
      </c>
      <c r="N21" s="893">
        <v>4250</v>
      </c>
      <c r="O21" s="894">
        <v>4996</v>
      </c>
    </row>
    <row r="22" spans="1:15" s="21" customFormat="1" ht="12.75">
      <c r="A22" s="31" t="s">
        <v>9</v>
      </c>
      <c r="B22" s="891">
        <v>4290</v>
      </c>
      <c r="C22" s="891">
        <v>4668</v>
      </c>
      <c r="D22" s="891">
        <v>6267</v>
      </c>
      <c r="E22" s="891">
        <v>5048</v>
      </c>
      <c r="F22" s="891">
        <v>4915</v>
      </c>
      <c r="G22" s="891">
        <v>5819</v>
      </c>
      <c r="H22" s="891">
        <v>7049</v>
      </c>
      <c r="I22" s="891">
        <v>5906</v>
      </c>
      <c r="J22" s="891">
        <v>7441</v>
      </c>
      <c r="K22" s="891">
        <v>5138</v>
      </c>
      <c r="L22" s="891">
        <v>5081</v>
      </c>
      <c r="M22" s="891">
        <v>8417</v>
      </c>
      <c r="N22" s="891">
        <v>7080</v>
      </c>
      <c r="O22" s="892">
        <v>9269</v>
      </c>
    </row>
    <row r="23" spans="1:15" s="21" customFormat="1" ht="12.75">
      <c r="A23" s="44" t="s">
        <v>7</v>
      </c>
      <c r="B23" s="893">
        <v>7233</v>
      </c>
      <c r="C23" s="893">
        <v>7332</v>
      </c>
      <c r="D23" s="893">
        <v>8536</v>
      </c>
      <c r="E23" s="893">
        <v>8124</v>
      </c>
      <c r="F23" s="893">
        <v>8184</v>
      </c>
      <c r="G23" s="893">
        <v>9474</v>
      </c>
      <c r="H23" s="893">
        <v>11057</v>
      </c>
      <c r="I23" s="893">
        <v>9726</v>
      </c>
      <c r="J23" s="893">
        <v>12045</v>
      </c>
      <c r="K23" s="893">
        <v>8200</v>
      </c>
      <c r="L23" s="893">
        <v>7994</v>
      </c>
      <c r="M23" s="893">
        <v>10474</v>
      </c>
      <c r="N23" s="893">
        <v>10532</v>
      </c>
      <c r="O23" s="894">
        <v>17492</v>
      </c>
    </row>
    <row r="24" spans="1:15" s="21" customFormat="1">
      <c r="A24" s="31" t="s">
        <v>96</v>
      </c>
      <c r="B24" s="891">
        <v>55050</v>
      </c>
      <c r="C24" s="891">
        <v>58538</v>
      </c>
      <c r="D24" s="891">
        <v>62845</v>
      </c>
      <c r="E24" s="891">
        <v>60860</v>
      </c>
      <c r="F24" s="891">
        <v>67528</v>
      </c>
      <c r="G24" s="891">
        <v>60679</v>
      </c>
      <c r="H24" s="891">
        <v>65756</v>
      </c>
      <c r="I24" s="891">
        <v>71749</v>
      </c>
      <c r="J24" s="891">
        <v>69977</v>
      </c>
      <c r="K24" s="891">
        <v>62995</v>
      </c>
      <c r="L24" s="891">
        <v>75811</v>
      </c>
      <c r="M24" s="891">
        <v>81197</v>
      </c>
      <c r="N24" s="891">
        <v>92216</v>
      </c>
      <c r="O24" s="892">
        <v>86159</v>
      </c>
    </row>
    <row r="25" spans="1:15" s="21" customFormat="1">
      <c r="A25" s="44" t="s">
        <v>166</v>
      </c>
      <c r="B25" s="893">
        <v>86073</v>
      </c>
      <c r="C25" s="893">
        <v>97160</v>
      </c>
      <c r="D25" s="893">
        <v>109026</v>
      </c>
      <c r="E25" s="893">
        <v>104611</v>
      </c>
      <c r="F25" s="893">
        <v>107001</v>
      </c>
      <c r="G25" s="893">
        <v>122328</v>
      </c>
      <c r="H25" s="893">
        <v>150513</v>
      </c>
      <c r="I25" s="893">
        <v>136204</v>
      </c>
      <c r="J25" s="893">
        <v>151554</v>
      </c>
      <c r="K25" s="893">
        <v>103928</v>
      </c>
      <c r="L25" s="893">
        <v>96125</v>
      </c>
      <c r="M25" s="893">
        <v>124694</v>
      </c>
      <c r="N25" s="893">
        <v>106148</v>
      </c>
      <c r="O25" s="894">
        <v>146633</v>
      </c>
    </row>
    <row r="26" spans="1:15" s="21" customFormat="1" ht="12.75">
      <c r="A26" s="31" t="s">
        <v>77</v>
      </c>
      <c r="B26" s="891">
        <v>35398</v>
      </c>
      <c r="C26" s="891">
        <v>41263</v>
      </c>
      <c r="D26" s="891">
        <v>44634</v>
      </c>
      <c r="E26" s="891">
        <v>43004</v>
      </c>
      <c r="F26" s="891">
        <v>44996</v>
      </c>
      <c r="G26" s="891">
        <v>51613</v>
      </c>
      <c r="H26" s="891">
        <v>63752</v>
      </c>
      <c r="I26" s="891">
        <v>59553</v>
      </c>
      <c r="J26" s="891">
        <v>63981</v>
      </c>
      <c r="K26" s="891">
        <v>46600</v>
      </c>
      <c r="L26" s="891">
        <v>37768</v>
      </c>
      <c r="M26" s="891">
        <v>43860</v>
      </c>
      <c r="N26" s="891">
        <v>41167</v>
      </c>
      <c r="O26" s="892">
        <v>51127</v>
      </c>
    </row>
    <row r="27" spans="1:15" s="21" customFormat="1" ht="12.75">
      <c r="A27" s="44" t="s">
        <v>8</v>
      </c>
      <c r="B27" s="893">
        <v>1065693</v>
      </c>
      <c r="C27" s="893">
        <v>1162688</v>
      </c>
      <c r="D27" s="893">
        <v>1206798</v>
      </c>
      <c r="E27" s="893">
        <v>1233359</v>
      </c>
      <c r="F27" s="893">
        <v>1069523</v>
      </c>
      <c r="G27" s="893">
        <v>1667438</v>
      </c>
      <c r="H27" s="893">
        <v>1168378</v>
      </c>
      <c r="I27" s="893">
        <v>1229419</v>
      </c>
      <c r="J27" s="893">
        <v>1214840</v>
      </c>
      <c r="K27" s="893">
        <v>1056315</v>
      </c>
      <c r="L27" s="893">
        <v>882887</v>
      </c>
      <c r="M27" s="893">
        <v>980990</v>
      </c>
      <c r="N27" s="893">
        <v>1125100</v>
      </c>
      <c r="O27" s="894">
        <v>1168375</v>
      </c>
    </row>
    <row r="28" spans="1:15" s="21" customFormat="1">
      <c r="A28" s="32" t="s">
        <v>167</v>
      </c>
      <c r="B28" s="895">
        <v>413937</v>
      </c>
      <c r="C28" s="895">
        <v>438106</v>
      </c>
      <c r="D28" s="895">
        <v>404431</v>
      </c>
      <c r="E28" s="895">
        <v>514163</v>
      </c>
      <c r="F28" s="895">
        <v>478452</v>
      </c>
      <c r="G28" s="895">
        <v>490798</v>
      </c>
      <c r="H28" s="895">
        <v>558200</v>
      </c>
      <c r="I28" s="895">
        <v>664361</v>
      </c>
      <c r="J28" s="895">
        <v>669558</v>
      </c>
      <c r="K28" s="895">
        <v>679440</v>
      </c>
      <c r="L28" s="895">
        <v>645631</v>
      </c>
      <c r="M28" s="895">
        <v>567978</v>
      </c>
      <c r="N28" s="895">
        <v>574821</v>
      </c>
      <c r="O28" s="896">
        <v>621197</v>
      </c>
    </row>
    <row r="29" spans="1:15" ht="12.75" customHeight="1">
      <c r="A29" s="897"/>
      <c r="B29" s="29"/>
      <c r="C29" s="29"/>
      <c r="D29" s="29"/>
      <c r="E29" s="29"/>
      <c r="F29" s="29"/>
      <c r="G29" s="29"/>
      <c r="H29" s="29"/>
      <c r="I29" s="29"/>
      <c r="J29" s="29"/>
      <c r="K29" s="29"/>
      <c r="L29" s="29"/>
      <c r="M29" s="29"/>
      <c r="N29" s="29"/>
      <c r="O29" s="29"/>
    </row>
    <row r="30" spans="1:15" s="21" customFormat="1" ht="12.75">
      <c r="A30" s="1193" t="s">
        <v>132</v>
      </c>
      <c r="B30" s="1194"/>
      <c r="C30" s="1194"/>
      <c r="D30" s="1194"/>
      <c r="E30" s="1194"/>
      <c r="F30" s="1194"/>
      <c r="G30" s="1194"/>
      <c r="H30" s="1194"/>
      <c r="I30" s="1194"/>
      <c r="J30" s="1194"/>
      <c r="K30" s="1194"/>
      <c r="L30" s="1194"/>
      <c r="M30" s="1194"/>
      <c r="N30" s="1194"/>
      <c r="O30" s="1195"/>
    </row>
    <row r="31" spans="1:15" s="21" customFormat="1" ht="12.75">
      <c r="A31" s="886" t="s">
        <v>131</v>
      </c>
      <c r="B31" s="887"/>
      <c r="C31" s="887"/>
      <c r="D31" s="887"/>
      <c r="E31" s="887"/>
      <c r="F31" s="887"/>
      <c r="G31" s="887"/>
      <c r="H31" s="887"/>
      <c r="I31" s="887"/>
      <c r="J31" s="887"/>
      <c r="K31" s="887"/>
      <c r="L31" s="887"/>
      <c r="M31" s="887"/>
      <c r="N31" s="887"/>
      <c r="O31" s="888"/>
    </row>
    <row r="32" spans="1:15" s="21" customFormat="1">
      <c r="A32" s="1196" t="s">
        <v>712</v>
      </c>
      <c r="B32" s="1197"/>
      <c r="C32" s="1197"/>
      <c r="D32" s="1197"/>
      <c r="E32" s="1197"/>
      <c r="F32" s="1197"/>
      <c r="G32" s="1197"/>
      <c r="H32" s="1197"/>
      <c r="I32" s="1197"/>
      <c r="J32" s="1197"/>
      <c r="K32" s="1197"/>
      <c r="L32" s="1197"/>
      <c r="M32" s="1197"/>
      <c r="N32" s="1197"/>
      <c r="O32" s="1198"/>
    </row>
    <row r="33" spans="1:16" s="21" customFormat="1" ht="12.75"/>
    <row r="34" spans="1:16" s="21" customFormat="1" ht="12.75" customHeight="1">
      <c r="A34" s="1188" t="s">
        <v>76</v>
      </c>
      <c r="B34" s="1177" t="s">
        <v>14</v>
      </c>
      <c r="C34" s="1199"/>
      <c r="D34" s="1199"/>
      <c r="E34" s="1199"/>
      <c r="F34" s="1199"/>
      <c r="G34" s="1199"/>
      <c r="H34" s="1199"/>
      <c r="I34" s="1199"/>
      <c r="J34" s="1199"/>
      <c r="K34" s="1199"/>
      <c r="L34" s="1199"/>
      <c r="M34" s="1199"/>
      <c r="N34" s="1199"/>
      <c r="O34" s="1200"/>
    </row>
    <row r="35" spans="1:16" s="21" customFormat="1" ht="12.75" customHeight="1">
      <c r="A35" s="1189"/>
      <c r="B35" s="1178"/>
      <c r="C35" s="1201"/>
      <c r="D35" s="1201"/>
      <c r="E35" s="1201"/>
      <c r="F35" s="1201"/>
      <c r="G35" s="1201"/>
      <c r="H35" s="1201"/>
      <c r="I35" s="1201"/>
      <c r="J35" s="1201"/>
      <c r="K35" s="1201"/>
      <c r="L35" s="1201"/>
      <c r="M35" s="1201"/>
      <c r="N35" s="1201"/>
      <c r="O35" s="1202"/>
    </row>
    <row r="36" spans="1:16" s="21" customFormat="1" ht="12.75">
      <c r="A36" s="1189"/>
      <c r="B36" s="1179"/>
      <c r="C36" s="1183"/>
      <c r="D36" s="1183"/>
      <c r="E36" s="1183"/>
      <c r="F36" s="1183"/>
      <c r="G36" s="1183"/>
      <c r="H36" s="1183"/>
      <c r="I36" s="1183"/>
      <c r="J36" s="1183"/>
      <c r="K36" s="1183"/>
      <c r="L36" s="1183"/>
      <c r="M36" s="1183"/>
      <c r="N36" s="1183"/>
      <c r="O36" s="1184"/>
    </row>
    <row r="37" spans="1:16" s="21" customFormat="1">
      <c r="A37" s="1189"/>
      <c r="B37" s="42">
        <v>2005</v>
      </c>
      <c r="C37" s="42">
        <v>2006</v>
      </c>
      <c r="D37" s="42">
        <v>2007</v>
      </c>
      <c r="E37" s="42">
        <v>2008</v>
      </c>
      <c r="F37" s="42">
        <v>2009</v>
      </c>
      <c r="G37" s="42">
        <v>2010</v>
      </c>
      <c r="H37" s="42">
        <v>2011</v>
      </c>
      <c r="I37" s="42">
        <v>2012</v>
      </c>
      <c r="J37" s="42">
        <v>2013</v>
      </c>
      <c r="K37" s="42">
        <v>2014</v>
      </c>
      <c r="L37" s="42">
        <v>2015</v>
      </c>
      <c r="M37" s="42">
        <v>2016</v>
      </c>
      <c r="N37" s="42">
        <v>2017</v>
      </c>
      <c r="O37" s="38" t="s">
        <v>116</v>
      </c>
    </row>
    <row r="38" spans="1:16" s="21" customFormat="1" ht="12.75">
      <c r="A38" s="43" t="s">
        <v>80</v>
      </c>
      <c r="B38" s="889">
        <v>50233</v>
      </c>
      <c r="C38" s="889">
        <v>52265</v>
      </c>
      <c r="D38" s="889">
        <v>54225</v>
      </c>
      <c r="E38" s="889">
        <v>55731</v>
      </c>
      <c r="F38" s="889">
        <v>57866</v>
      </c>
      <c r="G38" s="889">
        <v>59932</v>
      </c>
      <c r="H38" s="889">
        <v>61628</v>
      </c>
      <c r="I38" s="889">
        <v>63579</v>
      </c>
      <c r="J38" s="889">
        <v>65625</v>
      </c>
      <c r="K38" s="889">
        <v>67664</v>
      </c>
      <c r="L38" s="889">
        <v>69825</v>
      </c>
      <c r="M38" s="889">
        <v>72289</v>
      </c>
      <c r="N38" s="889">
        <v>74495</v>
      </c>
      <c r="O38" s="890">
        <v>76471</v>
      </c>
      <c r="P38" s="898"/>
    </row>
    <row r="39" spans="1:16" s="21" customFormat="1">
      <c r="A39" s="31" t="s">
        <v>164</v>
      </c>
      <c r="B39" s="891">
        <v>36057</v>
      </c>
      <c r="C39" s="891">
        <v>38592</v>
      </c>
      <c r="D39" s="891">
        <v>41246</v>
      </c>
      <c r="E39" s="891">
        <v>42800</v>
      </c>
      <c r="F39" s="891">
        <v>43998</v>
      </c>
      <c r="G39" s="891">
        <v>45354</v>
      </c>
      <c r="H39" s="891">
        <v>48568</v>
      </c>
      <c r="I39" s="891">
        <v>50907</v>
      </c>
      <c r="J39" s="891">
        <v>53593</v>
      </c>
      <c r="K39" s="891">
        <v>57500</v>
      </c>
      <c r="L39" s="891">
        <v>57392</v>
      </c>
      <c r="M39" s="891">
        <v>55995</v>
      </c>
      <c r="N39" s="891">
        <v>56810</v>
      </c>
      <c r="O39" s="892">
        <v>58975</v>
      </c>
      <c r="P39" s="898"/>
    </row>
    <row r="40" spans="1:16" s="21" customFormat="1">
      <c r="A40" s="44" t="s">
        <v>165</v>
      </c>
      <c r="B40" s="893">
        <v>12776</v>
      </c>
      <c r="C40" s="893">
        <v>13424</v>
      </c>
      <c r="D40" s="893">
        <v>14135</v>
      </c>
      <c r="E40" s="893">
        <v>14558</v>
      </c>
      <c r="F40" s="893">
        <v>14897</v>
      </c>
      <c r="G40" s="893">
        <v>15259</v>
      </c>
      <c r="H40" s="893">
        <v>16188</v>
      </c>
      <c r="I40" s="893">
        <v>16677</v>
      </c>
      <c r="J40" s="893">
        <v>17718</v>
      </c>
      <c r="K40" s="893">
        <v>18210</v>
      </c>
      <c r="L40" s="893">
        <v>18982</v>
      </c>
      <c r="M40" s="893">
        <v>20034</v>
      </c>
      <c r="N40" s="893">
        <v>20456</v>
      </c>
      <c r="O40" s="894">
        <v>20927</v>
      </c>
      <c r="P40" s="898"/>
    </row>
    <row r="41" spans="1:16" s="21" customFormat="1" ht="12.75">
      <c r="A41" s="31" t="s">
        <v>78</v>
      </c>
      <c r="B41" s="891">
        <v>12730</v>
      </c>
      <c r="C41" s="891">
        <v>14629</v>
      </c>
      <c r="D41" s="891">
        <v>16761</v>
      </c>
      <c r="E41" s="891">
        <v>17120</v>
      </c>
      <c r="F41" s="891">
        <v>15669</v>
      </c>
      <c r="G41" s="891">
        <v>18256</v>
      </c>
      <c r="H41" s="891">
        <v>20153</v>
      </c>
      <c r="I41" s="891">
        <v>20415</v>
      </c>
      <c r="J41" s="891">
        <v>22218</v>
      </c>
      <c r="K41" s="891">
        <v>23654</v>
      </c>
      <c r="L41" s="891">
        <v>23961</v>
      </c>
      <c r="M41" s="891">
        <v>23804</v>
      </c>
      <c r="N41" s="891">
        <v>23758</v>
      </c>
      <c r="O41" s="892">
        <v>24440</v>
      </c>
      <c r="P41" s="898"/>
    </row>
    <row r="42" spans="1:16" s="21" customFormat="1" ht="12.75">
      <c r="A42" s="44" t="s">
        <v>79</v>
      </c>
      <c r="B42" s="893">
        <v>15424</v>
      </c>
      <c r="C42" s="893">
        <v>16440</v>
      </c>
      <c r="D42" s="893">
        <v>18702</v>
      </c>
      <c r="E42" s="893">
        <v>20598</v>
      </c>
      <c r="F42" s="893">
        <v>21315</v>
      </c>
      <c r="G42" s="893">
        <v>22312</v>
      </c>
      <c r="H42" s="893">
        <v>24754</v>
      </c>
      <c r="I42" s="893">
        <v>26626</v>
      </c>
      <c r="J42" s="893">
        <v>29160</v>
      </c>
      <c r="K42" s="893">
        <v>32139</v>
      </c>
      <c r="L42" s="893">
        <v>34696</v>
      </c>
      <c r="M42" s="893">
        <v>35726</v>
      </c>
      <c r="N42" s="893">
        <v>37651</v>
      </c>
      <c r="O42" s="894">
        <v>38988</v>
      </c>
      <c r="P42" s="898"/>
    </row>
    <row r="43" spans="1:16" s="21" customFormat="1" ht="12.75">
      <c r="A43" s="31" t="s">
        <v>9</v>
      </c>
      <c r="B43" s="891">
        <v>29808</v>
      </c>
      <c r="C43" s="891">
        <v>33427</v>
      </c>
      <c r="D43" s="891">
        <v>35747</v>
      </c>
      <c r="E43" s="891">
        <v>39289</v>
      </c>
      <c r="F43" s="891">
        <v>40316</v>
      </c>
      <c r="G43" s="891">
        <v>40048</v>
      </c>
      <c r="H43" s="891">
        <v>42536</v>
      </c>
      <c r="I43" s="891">
        <v>45051</v>
      </c>
      <c r="J43" s="891">
        <v>50131</v>
      </c>
      <c r="K43" s="891">
        <v>54602</v>
      </c>
      <c r="L43" s="891">
        <v>58042</v>
      </c>
      <c r="M43" s="891">
        <v>60125</v>
      </c>
      <c r="N43" s="891">
        <v>58907</v>
      </c>
      <c r="O43" s="892">
        <v>58654</v>
      </c>
      <c r="P43" s="898"/>
    </row>
    <row r="44" spans="1:16" s="21" customFormat="1" ht="12.75">
      <c r="A44" s="44" t="s">
        <v>7</v>
      </c>
      <c r="B44" s="893">
        <v>37909</v>
      </c>
      <c r="C44" s="893">
        <v>38717</v>
      </c>
      <c r="D44" s="893">
        <v>40239</v>
      </c>
      <c r="E44" s="893">
        <v>39915</v>
      </c>
      <c r="F44" s="893">
        <v>39822</v>
      </c>
      <c r="G44" s="893">
        <v>39943</v>
      </c>
      <c r="H44" s="893">
        <v>40706</v>
      </c>
      <c r="I44" s="893">
        <v>41725</v>
      </c>
      <c r="J44" s="893">
        <v>44835</v>
      </c>
      <c r="K44" s="893">
        <v>46140</v>
      </c>
      <c r="L44" s="893">
        <v>48124</v>
      </c>
      <c r="M44" s="893">
        <v>49441</v>
      </c>
      <c r="N44" s="893">
        <v>52198</v>
      </c>
      <c r="O44" s="894">
        <v>53442</v>
      </c>
      <c r="P44" s="898"/>
    </row>
    <row r="45" spans="1:16" s="21" customFormat="1">
      <c r="A45" s="31" t="s">
        <v>96</v>
      </c>
      <c r="B45" s="891">
        <v>71182</v>
      </c>
      <c r="C45" s="891">
        <v>74469</v>
      </c>
      <c r="D45" s="891">
        <v>77514</v>
      </c>
      <c r="E45" s="891">
        <v>79167</v>
      </c>
      <c r="F45" s="891">
        <v>81581</v>
      </c>
      <c r="G45" s="891">
        <v>85362</v>
      </c>
      <c r="H45" s="891">
        <v>90265</v>
      </c>
      <c r="I45" s="891">
        <v>95283</v>
      </c>
      <c r="J45" s="891">
        <v>100531</v>
      </c>
      <c r="K45" s="891">
        <v>106408</v>
      </c>
      <c r="L45" s="891">
        <v>112077</v>
      </c>
      <c r="M45" s="891">
        <v>116198</v>
      </c>
      <c r="N45" s="891">
        <v>120222</v>
      </c>
      <c r="O45" s="892">
        <v>125710</v>
      </c>
      <c r="P45" s="898"/>
    </row>
    <row r="46" spans="1:16" s="21" customFormat="1">
      <c r="A46" s="44" t="s">
        <v>166</v>
      </c>
      <c r="B46" s="893">
        <v>85427</v>
      </c>
      <c r="C46" s="893">
        <v>91926</v>
      </c>
      <c r="D46" s="893">
        <v>99343</v>
      </c>
      <c r="E46" s="893">
        <v>102346</v>
      </c>
      <c r="F46" s="893">
        <v>102185</v>
      </c>
      <c r="G46" s="893">
        <v>107647</v>
      </c>
      <c r="H46" s="893">
        <v>115063</v>
      </c>
      <c r="I46" s="893">
        <v>119453</v>
      </c>
      <c r="J46" s="893">
        <v>125149</v>
      </c>
      <c r="K46" s="893">
        <v>131063</v>
      </c>
      <c r="L46" s="893">
        <v>135429</v>
      </c>
      <c r="M46" s="893">
        <v>139066</v>
      </c>
      <c r="N46" s="893">
        <v>141652</v>
      </c>
      <c r="O46" s="894">
        <v>145504</v>
      </c>
      <c r="P46" s="898"/>
    </row>
    <row r="47" spans="1:16" s="21" customFormat="1" ht="12.75">
      <c r="A47" s="31" t="s">
        <v>77</v>
      </c>
      <c r="B47" s="891">
        <v>27430</v>
      </c>
      <c r="C47" s="891">
        <v>28059</v>
      </c>
      <c r="D47" s="891">
        <v>28434</v>
      </c>
      <c r="E47" s="891">
        <v>31101</v>
      </c>
      <c r="F47" s="891">
        <v>34659</v>
      </c>
      <c r="G47" s="891">
        <v>38427</v>
      </c>
      <c r="H47" s="891">
        <v>43974</v>
      </c>
      <c r="I47" s="891">
        <v>46335</v>
      </c>
      <c r="J47" s="891">
        <v>48794</v>
      </c>
      <c r="K47" s="891">
        <v>48136</v>
      </c>
      <c r="L47" s="891">
        <v>47627</v>
      </c>
      <c r="M47" s="891">
        <v>46253</v>
      </c>
      <c r="N47" s="891">
        <v>43592</v>
      </c>
      <c r="O47" s="892">
        <v>42777</v>
      </c>
      <c r="P47" s="898"/>
    </row>
    <row r="48" spans="1:16" s="21" customFormat="1" ht="12.75">
      <c r="A48" s="44" t="s">
        <v>8</v>
      </c>
      <c r="B48" s="893">
        <v>77252</v>
      </c>
      <c r="C48" s="893">
        <v>82885</v>
      </c>
      <c r="D48" s="893">
        <v>89320</v>
      </c>
      <c r="E48" s="893">
        <v>89639</v>
      </c>
      <c r="F48" s="893">
        <v>86354</v>
      </c>
      <c r="G48" s="893">
        <v>87980</v>
      </c>
      <c r="H48" s="893">
        <v>92896</v>
      </c>
      <c r="I48" s="893">
        <v>93667</v>
      </c>
      <c r="J48" s="893">
        <v>95081</v>
      </c>
      <c r="K48" s="893">
        <v>97829</v>
      </c>
      <c r="L48" s="893">
        <v>99789</v>
      </c>
      <c r="M48" s="893">
        <v>103006</v>
      </c>
      <c r="N48" s="893">
        <v>101135</v>
      </c>
      <c r="O48" s="894">
        <v>102919</v>
      </c>
      <c r="P48" s="898"/>
    </row>
    <row r="49" spans="1:45" s="21" customFormat="1">
      <c r="A49" s="32" t="s">
        <v>167</v>
      </c>
      <c r="B49" s="895">
        <v>18685</v>
      </c>
      <c r="C49" s="895">
        <v>19679</v>
      </c>
      <c r="D49" s="895">
        <v>20511</v>
      </c>
      <c r="E49" s="895">
        <v>20619</v>
      </c>
      <c r="F49" s="895">
        <v>21113</v>
      </c>
      <c r="G49" s="895">
        <v>21935</v>
      </c>
      <c r="H49" s="895">
        <v>22608</v>
      </c>
      <c r="I49" s="895">
        <v>23094</v>
      </c>
      <c r="J49" s="895">
        <v>23950</v>
      </c>
      <c r="K49" s="895">
        <v>24773</v>
      </c>
      <c r="L49" s="895">
        <v>24599</v>
      </c>
      <c r="M49" s="895">
        <v>24597</v>
      </c>
      <c r="N49" s="895">
        <v>25307</v>
      </c>
      <c r="O49" s="896">
        <v>25952</v>
      </c>
      <c r="P49" s="898"/>
    </row>
    <row r="50" spans="1:45" ht="12.75" customHeight="1">
      <c r="A50" s="897"/>
      <c r="B50" s="29"/>
      <c r="C50" s="29"/>
      <c r="D50" s="29"/>
      <c r="E50" s="29"/>
      <c r="F50" s="29"/>
      <c r="G50" s="29"/>
      <c r="H50" s="29"/>
      <c r="I50" s="29"/>
      <c r="J50" s="29"/>
      <c r="K50" s="29"/>
      <c r="L50" s="29"/>
      <c r="M50" s="29"/>
      <c r="N50" s="29"/>
      <c r="O50" s="29"/>
    </row>
    <row r="51" spans="1:45" ht="12.75" customHeight="1">
      <c r="A51" s="1185" t="s">
        <v>133</v>
      </c>
      <c r="B51" s="1186"/>
      <c r="C51" s="1186"/>
      <c r="D51" s="1186"/>
      <c r="E51" s="1186"/>
      <c r="F51" s="1186"/>
      <c r="G51" s="1186"/>
      <c r="H51" s="1186"/>
      <c r="I51" s="1186"/>
      <c r="J51" s="1186"/>
      <c r="K51" s="1186"/>
      <c r="L51" s="1186"/>
      <c r="M51" s="1186"/>
      <c r="N51" s="1186"/>
      <c r="O51" s="1187"/>
    </row>
    <row r="52" spans="1:45" ht="12.75" customHeight="1">
      <c r="A52" s="62" t="s">
        <v>135</v>
      </c>
      <c r="B52" s="64"/>
      <c r="C52" s="64"/>
      <c r="D52" s="64"/>
      <c r="E52" s="64"/>
      <c r="F52" s="64"/>
      <c r="G52" s="64"/>
      <c r="H52" s="64"/>
      <c r="I52" s="64"/>
      <c r="J52" s="64"/>
      <c r="K52" s="64"/>
      <c r="L52" s="64"/>
      <c r="M52" s="64"/>
      <c r="N52" s="64"/>
      <c r="O52" s="63"/>
    </row>
    <row r="53" spans="1:45" ht="12.75" customHeight="1">
      <c r="A53" s="1159" t="s">
        <v>95</v>
      </c>
      <c r="B53" s="1160"/>
      <c r="C53" s="1160"/>
      <c r="D53" s="1160"/>
      <c r="E53" s="1160"/>
      <c r="F53" s="1160"/>
      <c r="G53" s="1160"/>
      <c r="H53" s="1160"/>
      <c r="I53" s="1160"/>
      <c r="J53" s="1160"/>
      <c r="K53" s="1160"/>
      <c r="L53" s="1160"/>
      <c r="M53" s="1160"/>
      <c r="N53" s="1160"/>
      <c r="O53" s="1161"/>
    </row>
    <row r="54" spans="1:45" ht="12.75" customHeight="1"/>
    <row r="55" spans="1:45" ht="12.75" customHeight="1">
      <c r="A55" s="1188" t="s">
        <v>76</v>
      </c>
      <c r="B55" s="1180" t="s">
        <v>134</v>
      </c>
      <c r="C55" s="1181"/>
      <c r="D55" s="1181"/>
      <c r="E55" s="1181"/>
      <c r="F55" s="1181"/>
      <c r="G55" s="1181"/>
      <c r="H55" s="1181"/>
      <c r="I55" s="1181"/>
      <c r="J55" s="1181"/>
      <c r="K55" s="1181"/>
      <c r="L55" s="1181"/>
      <c r="M55" s="1181"/>
      <c r="N55" s="1181"/>
      <c r="O55" s="1182"/>
    </row>
    <row r="56" spans="1:45" ht="12.75" customHeight="1">
      <c r="A56" s="1189"/>
      <c r="B56" s="1179" t="s">
        <v>163</v>
      </c>
      <c r="C56" s="1183"/>
      <c r="D56" s="1183"/>
      <c r="E56" s="1183"/>
      <c r="F56" s="1183"/>
      <c r="G56" s="1183"/>
      <c r="H56" s="1183"/>
      <c r="I56" s="1183"/>
      <c r="J56" s="1183"/>
      <c r="K56" s="1183"/>
      <c r="L56" s="1183"/>
      <c r="M56" s="1183"/>
      <c r="N56" s="1183"/>
      <c r="O56" s="1184"/>
    </row>
    <row r="57" spans="1:45" ht="12.75" customHeight="1">
      <c r="A57" s="1189"/>
      <c r="B57" s="42">
        <v>2005</v>
      </c>
      <c r="C57" s="42">
        <v>2006</v>
      </c>
      <c r="D57" s="42">
        <v>2007</v>
      </c>
      <c r="E57" s="42">
        <v>2008</v>
      </c>
      <c r="F57" s="42">
        <v>2009</v>
      </c>
      <c r="G57" s="42">
        <v>2010</v>
      </c>
      <c r="H57" s="42">
        <v>2011</v>
      </c>
      <c r="I57" s="42">
        <v>2012</v>
      </c>
      <c r="J57" s="42">
        <v>2013</v>
      </c>
      <c r="K57" s="42">
        <v>2014</v>
      </c>
      <c r="L57" s="42">
        <v>2015</v>
      </c>
      <c r="M57" s="42">
        <v>2016</v>
      </c>
      <c r="N57" s="42">
        <v>2017</v>
      </c>
      <c r="O57" s="38" t="s">
        <v>116</v>
      </c>
    </row>
    <row r="58" spans="1:45" ht="12.75" customHeight="1">
      <c r="A58" s="43" t="s">
        <v>80</v>
      </c>
      <c r="B58" s="45">
        <v>1.2501741882826031E-2</v>
      </c>
      <c r="C58" s="45">
        <v>1.8501865493159859E-2</v>
      </c>
      <c r="D58" s="45">
        <v>1.855232826187183E-2</v>
      </c>
      <c r="E58" s="45">
        <v>1.9432631748936856E-2</v>
      </c>
      <c r="F58" s="45">
        <v>1.8197214253620433E-2</v>
      </c>
      <c r="G58" s="45">
        <v>1.8487619301875459E-2</v>
      </c>
      <c r="H58" s="45">
        <v>1.8773933926137468E-2</v>
      </c>
      <c r="I58" s="45">
        <v>2.1846836219506442E-2</v>
      </c>
      <c r="J58" s="45">
        <v>2.4716190476190475E-2</v>
      </c>
      <c r="K58" s="45">
        <v>1.4394655947032396E-2</v>
      </c>
      <c r="L58" s="45">
        <v>1.4221267454350161E-2</v>
      </c>
      <c r="M58" s="45">
        <v>1.4206864114872248E-2</v>
      </c>
      <c r="N58" s="45">
        <v>1.2497483052553863E-2</v>
      </c>
      <c r="O58" s="46">
        <v>1.4462999045389755E-2</v>
      </c>
      <c r="AE58" s="102"/>
      <c r="AF58" s="102"/>
      <c r="AG58" s="102"/>
      <c r="AH58" s="102"/>
      <c r="AI58" s="102"/>
      <c r="AJ58" s="102"/>
      <c r="AK58" s="102"/>
      <c r="AL58" s="102"/>
      <c r="AM58" s="102"/>
      <c r="AN58" s="102"/>
      <c r="AO58" s="102"/>
      <c r="AP58" s="102"/>
      <c r="AQ58" s="102"/>
      <c r="AR58" s="102"/>
      <c r="AS58" s="102"/>
    </row>
    <row r="59" spans="1:45" ht="12.75" customHeight="1">
      <c r="A59" s="31" t="s">
        <v>164</v>
      </c>
      <c r="B59" s="47">
        <v>7.3633413761544225E-2</v>
      </c>
      <c r="C59" s="47">
        <v>6.4572968490878943E-2</v>
      </c>
      <c r="D59" s="47">
        <v>7.2467633225040004E-2</v>
      </c>
      <c r="E59" s="47">
        <v>6.5023364485981311E-2</v>
      </c>
      <c r="F59" s="47">
        <v>6.4434747033956088E-2</v>
      </c>
      <c r="G59" s="47">
        <v>6.6697534947303433E-2</v>
      </c>
      <c r="H59" s="47">
        <v>6.127491352330753E-2</v>
      </c>
      <c r="I59" s="47">
        <v>5.5571925275502386E-2</v>
      </c>
      <c r="J59" s="47">
        <v>6.9579982460395942E-2</v>
      </c>
      <c r="K59" s="47">
        <v>6.1947826086956523E-2</v>
      </c>
      <c r="L59" s="47">
        <v>6.4224979091162537E-2</v>
      </c>
      <c r="M59" s="47">
        <v>6.5416555049557998E-2</v>
      </c>
      <c r="N59" s="47">
        <v>6.8033796866748805E-2</v>
      </c>
      <c r="O59" s="48">
        <v>0.10087325137770242</v>
      </c>
      <c r="AE59" s="102"/>
      <c r="AF59" s="102"/>
      <c r="AG59" s="102"/>
      <c r="AH59" s="102"/>
      <c r="AI59" s="102"/>
      <c r="AJ59" s="102"/>
      <c r="AK59" s="102"/>
      <c r="AL59" s="102"/>
      <c r="AM59" s="102"/>
      <c r="AN59" s="102"/>
      <c r="AO59" s="102"/>
      <c r="AP59" s="102"/>
      <c r="AQ59" s="102"/>
      <c r="AR59" s="102"/>
      <c r="AS59" s="102"/>
    </row>
    <row r="60" spans="1:45" ht="12.75" customHeight="1">
      <c r="A60" s="89" t="s">
        <v>165</v>
      </c>
      <c r="B60" s="49">
        <v>3.7413901064495929E-2</v>
      </c>
      <c r="C60" s="49">
        <v>3.687425506555423E-2</v>
      </c>
      <c r="D60" s="49">
        <v>3.8839759462327553E-2</v>
      </c>
      <c r="E60" s="49">
        <v>3.7985987086138207E-2</v>
      </c>
      <c r="F60" s="49">
        <v>4.0880714237765993E-2</v>
      </c>
      <c r="G60" s="49">
        <v>3.9910872272101709E-2</v>
      </c>
      <c r="H60" s="49">
        <v>3.7496911292315298E-2</v>
      </c>
      <c r="I60" s="49">
        <v>3.9035797805360678E-2</v>
      </c>
      <c r="J60" s="49">
        <v>4.2160514730782257E-2</v>
      </c>
      <c r="K60" s="49">
        <v>9.0444810543657328E-2</v>
      </c>
      <c r="L60" s="49">
        <v>9.2297966494573808E-2</v>
      </c>
      <c r="M60" s="49">
        <v>9.0995307976440051E-2</v>
      </c>
      <c r="N60" s="49">
        <v>9.0535784122017987E-2</v>
      </c>
      <c r="O60" s="50">
        <v>0.10273808954938596</v>
      </c>
      <c r="AE60" s="102"/>
      <c r="AF60" s="102"/>
      <c r="AG60" s="102"/>
      <c r="AH60" s="102"/>
      <c r="AI60" s="102"/>
      <c r="AJ60" s="102"/>
      <c r="AK60" s="102"/>
      <c r="AL60" s="102"/>
      <c r="AM60" s="102"/>
      <c r="AN60" s="102"/>
      <c r="AO60" s="102"/>
      <c r="AP60" s="102"/>
      <c r="AQ60" s="102"/>
      <c r="AR60" s="102"/>
      <c r="AS60" s="102"/>
    </row>
    <row r="61" spans="1:45" ht="12.75" customHeight="1">
      <c r="A61" s="31" t="s">
        <v>78</v>
      </c>
      <c r="B61" s="47">
        <v>9.3087195600942654E-2</v>
      </c>
      <c r="C61" s="47">
        <v>0.10308291749265158</v>
      </c>
      <c r="D61" s="47">
        <v>0.10232086391026789</v>
      </c>
      <c r="E61" s="47">
        <v>9.7021028037383175E-2</v>
      </c>
      <c r="F61" s="47">
        <v>0.11251515731699534</v>
      </c>
      <c r="G61" s="47">
        <v>0.10330850131463629</v>
      </c>
      <c r="H61" s="47">
        <v>9.7851436510693196E-2</v>
      </c>
      <c r="I61" s="47">
        <v>9.4783247612049967E-2</v>
      </c>
      <c r="J61" s="47">
        <v>0.10239445494643983</v>
      </c>
      <c r="K61" s="47">
        <v>8.1466136805614278E-2</v>
      </c>
      <c r="L61" s="47">
        <v>8.7725887901172736E-2</v>
      </c>
      <c r="M61" s="47">
        <v>9.3345656192236601E-2</v>
      </c>
      <c r="N61" s="47">
        <v>9.3273844599713787E-2</v>
      </c>
      <c r="O61" s="48">
        <v>0.12872340425531914</v>
      </c>
      <c r="AE61" s="102"/>
      <c r="AF61" s="102"/>
      <c r="AG61" s="102"/>
      <c r="AH61" s="102"/>
      <c r="AI61" s="102"/>
      <c r="AJ61" s="102"/>
      <c r="AK61" s="102"/>
      <c r="AL61" s="102"/>
      <c r="AM61" s="102"/>
      <c r="AN61" s="102"/>
      <c r="AO61" s="102"/>
      <c r="AP61" s="102"/>
      <c r="AQ61" s="102"/>
      <c r="AR61" s="102"/>
      <c r="AS61" s="102"/>
    </row>
    <row r="62" spans="1:45" ht="12.75" customHeight="1">
      <c r="A62" s="44" t="s">
        <v>79</v>
      </c>
      <c r="B62" s="49">
        <v>0.19151970954356848</v>
      </c>
      <c r="C62" s="49">
        <v>0.1895985401459854</v>
      </c>
      <c r="D62" s="49">
        <v>0.18083627419527323</v>
      </c>
      <c r="E62" s="49">
        <v>0.1579279541703078</v>
      </c>
      <c r="F62" s="49">
        <v>0.16059113300492611</v>
      </c>
      <c r="G62" s="49">
        <v>0.15762818214413768</v>
      </c>
      <c r="H62" s="49">
        <v>0.14034095499717217</v>
      </c>
      <c r="I62" s="49">
        <v>0.13937504694659356</v>
      </c>
      <c r="J62" s="49">
        <v>0.1409122085048011</v>
      </c>
      <c r="K62" s="49">
        <v>0.13572295342107721</v>
      </c>
      <c r="L62" s="49">
        <v>0.1194373991238183</v>
      </c>
      <c r="M62" s="49">
        <v>0.12727425404467335</v>
      </c>
      <c r="N62" s="49">
        <v>0.11287880799978753</v>
      </c>
      <c r="O62" s="50">
        <v>0.12814199240792037</v>
      </c>
      <c r="AE62" s="102"/>
      <c r="AF62" s="102"/>
      <c r="AG62" s="102"/>
      <c r="AH62" s="102"/>
      <c r="AI62" s="102"/>
      <c r="AJ62" s="102"/>
      <c r="AK62" s="102"/>
      <c r="AL62" s="102"/>
      <c r="AM62" s="102"/>
      <c r="AN62" s="102"/>
      <c r="AO62" s="102"/>
      <c r="AP62" s="102"/>
      <c r="AQ62" s="102"/>
      <c r="AR62" s="102"/>
      <c r="AS62" s="102"/>
    </row>
    <row r="63" spans="1:45" ht="12.75" customHeight="1">
      <c r="A63" s="31" t="s">
        <v>9</v>
      </c>
      <c r="B63" s="47">
        <v>0.14392109500805153</v>
      </c>
      <c r="C63" s="47">
        <v>0.13964759027133755</v>
      </c>
      <c r="D63" s="47">
        <v>0.17531541108344756</v>
      </c>
      <c r="E63" s="47">
        <v>0.128483799536766</v>
      </c>
      <c r="F63" s="47">
        <v>0.1219118960214307</v>
      </c>
      <c r="G63" s="47">
        <v>0.1453006392329205</v>
      </c>
      <c r="H63" s="47">
        <v>0.16571845025390258</v>
      </c>
      <c r="I63" s="47">
        <v>0.13109586912610152</v>
      </c>
      <c r="J63" s="47">
        <v>0.14843111049051486</v>
      </c>
      <c r="K63" s="47">
        <v>9.4099117248452435E-2</v>
      </c>
      <c r="L63" s="47">
        <v>8.7540057199958651E-2</v>
      </c>
      <c r="M63" s="47">
        <v>0.13999168399168399</v>
      </c>
      <c r="N63" s="47">
        <v>0.12018945116879148</v>
      </c>
      <c r="O63" s="48">
        <v>0.15802843795819552</v>
      </c>
      <c r="AE63" s="102"/>
      <c r="AF63" s="102"/>
      <c r="AG63" s="102"/>
      <c r="AH63" s="102"/>
      <c r="AI63" s="102"/>
      <c r="AJ63" s="102"/>
      <c r="AK63" s="102"/>
      <c r="AL63" s="102"/>
      <c r="AM63" s="102"/>
      <c r="AN63" s="102"/>
      <c r="AO63" s="102"/>
      <c r="AP63" s="102"/>
      <c r="AQ63" s="102"/>
      <c r="AR63" s="102"/>
      <c r="AS63" s="102"/>
    </row>
    <row r="64" spans="1:45" ht="12.75" customHeight="1">
      <c r="A64" s="44" t="s">
        <v>7</v>
      </c>
      <c r="B64" s="49">
        <v>0.19079901870268273</v>
      </c>
      <c r="C64" s="49">
        <v>0.18937417671823747</v>
      </c>
      <c r="D64" s="49">
        <v>0.21213250826312782</v>
      </c>
      <c r="E64" s="49">
        <v>0.20353250657647501</v>
      </c>
      <c r="F64" s="49">
        <v>0.20551453970167244</v>
      </c>
      <c r="G64" s="49">
        <v>0.23718799288986805</v>
      </c>
      <c r="H64" s="49">
        <v>0.2716307178302953</v>
      </c>
      <c r="I64" s="49">
        <v>0.23309766327142001</v>
      </c>
      <c r="J64" s="49">
        <v>0.2686517229842757</v>
      </c>
      <c r="K64" s="49">
        <v>0.1777199826614651</v>
      </c>
      <c r="L64" s="49">
        <v>0.16611254259828775</v>
      </c>
      <c r="M64" s="49">
        <v>0.21184846584818268</v>
      </c>
      <c r="N64" s="49">
        <v>0.2017701827656232</v>
      </c>
      <c r="O64" s="50">
        <v>0.32730810972643237</v>
      </c>
      <c r="AE64" s="102"/>
      <c r="AF64" s="102"/>
      <c r="AG64" s="102"/>
      <c r="AH64" s="102"/>
      <c r="AI64" s="102"/>
      <c r="AJ64" s="102"/>
      <c r="AK64" s="102"/>
      <c r="AL64" s="102"/>
      <c r="AM64" s="102"/>
      <c r="AN64" s="102"/>
      <c r="AO64" s="102"/>
      <c r="AP64" s="102"/>
      <c r="AQ64" s="102"/>
      <c r="AR64" s="102"/>
      <c r="AS64" s="102"/>
    </row>
    <row r="65" spans="1:45" ht="12.75" customHeight="1">
      <c r="A65" s="31" t="s">
        <v>96</v>
      </c>
      <c r="B65" s="47">
        <v>0.77336967210811725</v>
      </c>
      <c r="C65" s="47">
        <v>0.78607205682901615</v>
      </c>
      <c r="D65" s="47">
        <v>0.81075676651959649</v>
      </c>
      <c r="E65" s="47">
        <v>0.76875465787512476</v>
      </c>
      <c r="F65" s="47">
        <v>0.82774175359458702</v>
      </c>
      <c r="G65" s="47">
        <v>0.71084323235163183</v>
      </c>
      <c r="H65" s="47">
        <v>0.72847726139699776</v>
      </c>
      <c r="I65" s="47">
        <v>0.7530094560414764</v>
      </c>
      <c r="J65" s="47">
        <v>0.69607384786782189</v>
      </c>
      <c r="K65" s="47">
        <v>0.5920137583640328</v>
      </c>
      <c r="L65" s="47">
        <v>0.67641889058415194</v>
      </c>
      <c r="M65" s="47">
        <v>0.69878139038537668</v>
      </c>
      <c r="N65" s="47">
        <v>0.76704762855384201</v>
      </c>
      <c r="O65" s="48">
        <v>0.68537904701296637</v>
      </c>
      <c r="AE65" s="102"/>
      <c r="AF65" s="102"/>
      <c r="AG65" s="102"/>
      <c r="AH65" s="102"/>
      <c r="AI65" s="102"/>
      <c r="AJ65" s="102"/>
      <c r="AK65" s="102"/>
      <c r="AL65" s="102"/>
      <c r="AM65" s="102"/>
      <c r="AN65" s="102"/>
      <c r="AO65" s="102"/>
      <c r="AP65" s="102"/>
      <c r="AQ65" s="102"/>
      <c r="AR65" s="102"/>
      <c r="AS65" s="102"/>
    </row>
    <row r="66" spans="1:45" ht="12.75" customHeight="1">
      <c r="A66" s="44" t="s">
        <v>166</v>
      </c>
      <c r="B66" s="49">
        <v>1.0075620120102544</v>
      </c>
      <c r="C66" s="49">
        <v>1.0569371015817071</v>
      </c>
      <c r="D66" s="49">
        <v>1.097470380399223</v>
      </c>
      <c r="E66" s="49">
        <v>1.022130811169953</v>
      </c>
      <c r="F66" s="49">
        <v>1.0471302050203064</v>
      </c>
      <c r="G66" s="49">
        <v>1.1363809488420487</v>
      </c>
      <c r="H66" s="49">
        <v>1.3080920886818526</v>
      </c>
      <c r="I66" s="49">
        <v>1.1402308857877157</v>
      </c>
      <c r="J66" s="49">
        <v>1.2109885017059665</v>
      </c>
      <c r="K66" s="49">
        <v>0.79296216323447499</v>
      </c>
      <c r="L66" s="49">
        <v>0.7097815091302454</v>
      </c>
      <c r="M66" s="49">
        <v>0.89665338760013236</v>
      </c>
      <c r="N66" s="49">
        <v>0.74935758054951573</v>
      </c>
      <c r="O66" s="50">
        <v>1.0077592368594679</v>
      </c>
      <c r="AE66" s="102"/>
      <c r="AF66" s="102"/>
      <c r="AG66" s="102"/>
      <c r="AH66" s="102"/>
      <c r="AI66" s="102"/>
      <c r="AJ66" s="102"/>
      <c r="AK66" s="102"/>
      <c r="AL66" s="102"/>
      <c r="AM66" s="102"/>
      <c r="AN66" s="102"/>
      <c r="AO66" s="102"/>
      <c r="AP66" s="102"/>
      <c r="AQ66" s="102"/>
      <c r="AR66" s="102"/>
      <c r="AS66" s="102"/>
    </row>
    <row r="67" spans="1:45" ht="12.75" customHeight="1">
      <c r="A67" s="31" t="s">
        <v>77</v>
      </c>
      <c r="B67" s="47">
        <v>1.2904848705796572</v>
      </c>
      <c r="C67" s="47">
        <v>1.470579849602623</v>
      </c>
      <c r="D67" s="47">
        <v>1.5697404515720617</v>
      </c>
      <c r="E67" s="47">
        <v>1.3827208128356001</v>
      </c>
      <c r="F67" s="47">
        <v>1.298248651144003</v>
      </c>
      <c r="G67" s="47">
        <v>1.3431441434408098</v>
      </c>
      <c r="H67" s="47">
        <v>1.4497657706826761</v>
      </c>
      <c r="I67" s="47">
        <v>1.2852703140174815</v>
      </c>
      <c r="J67" s="47">
        <v>1.311247284502193</v>
      </c>
      <c r="K67" s="47">
        <v>0.96809041050357325</v>
      </c>
      <c r="L67" s="47">
        <v>0.79299556973985341</v>
      </c>
      <c r="M67" s="47">
        <v>0.94826281538494805</v>
      </c>
      <c r="N67" s="47">
        <v>0.94437052670214716</v>
      </c>
      <c r="O67" s="48">
        <v>1.1951983542557916</v>
      </c>
      <c r="AE67" s="102"/>
      <c r="AF67" s="102"/>
      <c r="AG67" s="102"/>
      <c r="AH67" s="102"/>
      <c r="AI67" s="102"/>
      <c r="AJ67" s="102"/>
      <c r="AK67" s="102"/>
      <c r="AL67" s="102"/>
      <c r="AM67" s="102"/>
      <c r="AN67" s="102"/>
      <c r="AO67" s="102"/>
      <c r="AP67" s="102"/>
      <c r="AQ67" s="102"/>
      <c r="AR67" s="102"/>
      <c r="AS67" s="102"/>
    </row>
    <row r="68" spans="1:45" ht="12.75" customHeight="1">
      <c r="A68" s="44" t="s">
        <v>8</v>
      </c>
      <c r="B68" s="49">
        <v>13.795021488116813</v>
      </c>
      <c r="C68" s="49">
        <v>14.02772516136816</v>
      </c>
      <c r="D68" s="49">
        <v>13.510949395432155</v>
      </c>
      <c r="E68" s="49">
        <v>13.759178482580127</v>
      </c>
      <c r="F68" s="49">
        <v>12.385332468675452</v>
      </c>
      <c r="G68" s="49">
        <v>18.952466469652194</v>
      </c>
      <c r="H68" s="49">
        <v>12.577269204271444</v>
      </c>
      <c r="I68" s="49">
        <v>13.125423041199141</v>
      </c>
      <c r="J68" s="49">
        <v>12.776895489109286</v>
      </c>
      <c r="K68" s="49">
        <v>10.797565139171411</v>
      </c>
      <c r="L68" s="49">
        <v>8.8475383058252905</v>
      </c>
      <c r="M68" s="49">
        <v>9.523619983301943</v>
      </c>
      <c r="N68" s="49">
        <v>11.124734266079992</v>
      </c>
      <c r="O68" s="50">
        <v>11.352374197184194</v>
      </c>
      <c r="AE68" s="102"/>
      <c r="AF68" s="102"/>
      <c r="AG68" s="102"/>
      <c r="AH68" s="102"/>
      <c r="AI68" s="102"/>
      <c r="AJ68" s="102"/>
      <c r="AK68" s="102"/>
      <c r="AL68" s="102"/>
      <c r="AM68" s="102"/>
      <c r="AN68" s="102"/>
      <c r="AO68" s="102"/>
      <c r="AP68" s="102"/>
      <c r="AQ68" s="102"/>
      <c r="AR68" s="102"/>
      <c r="AS68" s="102"/>
    </row>
    <row r="69" spans="1:45" ht="12.75" customHeight="1">
      <c r="A69" s="32" t="s">
        <v>167</v>
      </c>
      <c r="B69" s="51">
        <v>22.153438587101952</v>
      </c>
      <c r="C69" s="51">
        <v>22.262614970272878</v>
      </c>
      <c r="D69" s="51">
        <v>19.717761201306615</v>
      </c>
      <c r="E69" s="51">
        <v>24.936369368058585</v>
      </c>
      <c r="F69" s="51">
        <v>22.66148818263629</v>
      </c>
      <c r="G69" s="51">
        <v>22.375108274447232</v>
      </c>
      <c r="H69" s="51">
        <v>24.690375088464261</v>
      </c>
      <c r="I69" s="51">
        <v>28.7676885771196</v>
      </c>
      <c r="J69" s="51">
        <v>27.956492693110647</v>
      </c>
      <c r="K69" s="51">
        <v>27.426633835223832</v>
      </c>
      <c r="L69" s="51">
        <v>26.246229521525265</v>
      </c>
      <c r="M69" s="51">
        <v>23.091352603976095</v>
      </c>
      <c r="N69" s="51">
        <v>22.713913146560241</v>
      </c>
      <c r="O69" s="52">
        <v>23.936382552404439</v>
      </c>
      <c r="AE69" s="102"/>
      <c r="AF69" s="102"/>
      <c r="AG69" s="102"/>
      <c r="AH69" s="102"/>
      <c r="AI69" s="102"/>
      <c r="AJ69" s="102"/>
      <c r="AK69" s="102"/>
      <c r="AL69" s="102"/>
      <c r="AM69" s="102"/>
      <c r="AN69" s="102"/>
      <c r="AO69" s="102"/>
      <c r="AP69" s="102"/>
      <c r="AQ69" s="102"/>
      <c r="AR69" s="102"/>
      <c r="AS69" s="102"/>
    </row>
    <row r="70" spans="1:45" ht="12.75" customHeight="1"/>
    <row r="71" spans="1:45" ht="12.75" customHeight="1">
      <c r="A71" s="1190" t="s">
        <v>184</v>
      </c>
      <c r="B71" s="1191"/>
      <c r="C71" s="1191"/>
      <c r="D71" s="1191"/>
      <c r="E71" s="1191"/>
      <c r="F71" s="1191"/>
      <c r="G71" s="1191"/>
      <c r="H71" s="1191"/>
      <c r="I71" s="1191"/>
      <c r="J71" s="1191"/>
      <c r="K71" s="1191"/>
      <c r="L71" s="1191"/>
      <c r="M71" s="1191"/>
      <c r="N71" s="1191"/>
      <c r="O71" s="1192"/>
    </row>
    <row r="72" spans="1:45" ht="12.75" customHeight="1">
      <c r="A72" s="90" t="s">
        <v>168</v>
      </c>
      <c r="B72" s="29"/>
      <c r="C72" s="29"/>
      <c r="D72" s="29"/>
      <c r="E72" s="29"/>
      <c r="F72" s="29"/>
      <c r="G72" s="29"/>
      <c r="H72" s="29"/>
      <c r="I72" s="29"/>
      <c r="J72" s="29"/>
      <c r="K72" s="29"/>
      <c r="L72" s="29"/>
      <c r="M72" s="29"/>
      <c r="N72" s="29"/>
      <c r="O72" s="96"/>
    </row>
    <row r="73" spans="1:45" ht="12.75" customHeight="1">
      <c r="A73" s="90" t="s">
        <v>169</v>
      </c>
      <c r="B73" s="29"/>
      <c r="C73" s="29"/>
      <c r="D73" s="29"/>
      <c r="E73" s="29"/>
      <c r="F73" s="29"/>
      <c r="G73" s="29"/>
      <c r="H73" s="29"/>
      <c r="I73" s="29"/>
      <c r="J73" s="29"/>
      <c r="K73" s="29"/>
      <c r="L73" s="29"/>
      <c r="M73" s="29"/>
      <c r="N73" s="29"/>
      <c r="O73" s="96"/>
    </row>
    <row r="74" spans="1:45" ht="12.75" customHeight="1">
      <c r="A74" s="90" t="s">
        <v>170</v>
      </c>
      <c r="B74" s="29"/>
      <c r="C74" s="29"/>
      <c r="D74" s="29"/>
      <c r="E74" s="29"/>
      <c r="F74" s="29"/>
      <c r="G74" s="29"/>
      <c r="H74" s="29"/>
      <c r="I74" s="29"/>
      <c r="J74" s="29"/>
      <c r="K74" s="29"/>
      <c r="L74" s="29"/>
      <c r="M74" s="29"/>
      <c r="N74" s="29"/>
      <c r="O74" s="96"/>
    </row>
    <row r="75" spans="1:45" ht="12.75" customHeight="1">
      <c r="A75" s="91" t="s">
        <v>171</v>
      </c>
      <c r="B75" s="30"/>
      <c r="C75" s="30"/>
      <c r="D75" s="30"/>
      <c r="E75" s="30"/>
      <c r="F75" s="30"/>
      <c r="G75" s="30"/>
      <c r="H75" s="30"/>
      <c r="I75" s="30"/>
      <c r="J75" s="30"/>
      <c r="K75" s="30"/>
      <c r="L75" s="30"/>
      <c r="M75" s="30"/>
      <c r="N75" s="30"/>
      <c r="O75" s="97"/>
    </row>
    <row r="76" spans="1:45" ht="12.75" customHeight="1">
      <c r="A76" s="897"/>
      <c r="B76" s="29"/>
      <c r="C76" s="29"/>
      <c r="D76" s="29"/>
      <c r="E76" s="29"/>
      <c r="F76" s="29"/>
      <c r="G76" s="29"/>
      <c r="H76" s="29"/>
      <c r="I76" s="29"/>
      <c r="J76" s="29"/>
      <c r="K76" s="29"/>
      <c r="L76" s="29"/>
      <c r="M76" s="29"/>
      <c r="N76" s="29"/>
      <c r="O76" s="29"/>
    </row>
    <row r="77" spans="1:45" ht="12.75" customHeight="1">
      <c r="A77" s="1185" t="s">
        <v>162</v>
      </c>
      <c r="B77" s="1186"/>
      <c r="C77" s="1186"/>
      <c r="D77" s="1186"/>
      <c r="E77" s="1186"/>
      <c r="F77" s="1186"/>
      <c r="G77" s="1186"/>
      <c r="H77" s="1186"/>
      <c r="I77" s="1186"/>
      <c r="J77" s="1186"/>
      <c r="K77" s="1186"/>
      <c r="L77" s="1186"/>
      <c r="M77" s="1186"/>
      <c r="N77" s="1186"/>
      <c r="O77" s="1187"/>
    </row>
    <row r="78" spans="1:45" ht="12.75" customHeight="1">
      <c r="A78" s="62" t="s">
        <v>6</v>
      </c>
      <c r="B78" s="64"/>
      <c r="C78" s="64"/>
      <c r="D78" s="64"/>
      <c r="E78" s="64"/>
      <c r="F78" s="64"/>
      <c r="G78" s="64"/>
      <c r="H78" s="64"/>
      <c r="I78" s="64"/>
      <c r="J78" s="64"/>
      <c r="K78" s="64"/>
      <c r="L78" s="64"/>
      <c r="M78" s="64"/>
      <c r="N78" s="64"/>
      <c r="O78" s="63"/>
    </row>
    <row r="79" spans="1:45" ht="12.75" customHeight="1">
      <c r="A79" s="1159" t="s">
        <v>95</v>
      </c>
      <c r="B79" s="1160"/>
      <c r="C79" s="1160"/>
      <c r="D79" s="1160"/>
      <c r="E79" s="1160"/>
      <c r="F79" s="1160"/>
      <c r="G79" s="1160"/>
      <c r="H79" s="1160"/>
      <c r="I79" s="1160"/>
      <c r="J79" s="1160"/>
      <c r="K79" s="1160"/>
      <c r="L79" s="1160"/>
      <c r="M79" s="1160"/>
      <c r="N79" s="1160"/>
      <c r="O79" s="1161"/>
    </row>
    <row r="80" spans="1:45" ht="12.75" customHeight="1">
      <c r="A80" s="98"/>
    </row>
    <row r="81" spans="1:15" ht="12.75" customHeight="1">
      <c r="A81" s="1177" t="s">
        <v>172</v>
      </c>
      <c r="B81" s="1180" t="s">
        <v>162</v>
      </c>
      <c r="C81" s="1181"/>
      <c r="D81" s="1181"/>
      <c r="E81" s="1181"/>
      <c r="F81" s="1181"/>
      <c r="G81" s="1181"/>
      <c r="H81" s="1181"/>
      <c r="I81" s="1181"/>
      <c r="J81" s="1181"/>
      <c r="K81" s="1181"/>
      <c r="L81" s="1181"/>
      <c r="M81" s="1181"/>
      <c r="N81" s="1181"/>
      <c r="O81" s="1182"/>
    </row>
    <row r="82" spans="1:15" ht="12.75" customHeight="1">
      <c r="A82" s="1178"/>
      <c r="B82" s="1179" t="s">
        <v>174</v>
      </c>
      <c r="C82" s="1183"/>
      <c r="D82" s="1183"/>
      <c r="E82" s="1183"/>
      <c r="F82" s="1183"/>
      <c r="G82" s="1183"/>
      <c r="H82" s="1183"/>
      <c r="I82" s="1183"/>
      <c r="J82" s="1183"/>
      <c r="K82" s="1183"/>
      <c r="L82" s="1183"/>
      <c r="M82" s="1183"/>
      <c r="N82" s="1183"/>
      <c r="O82" s="1184"/>
    </row>
    <row r="83" spans="1:15" ht="12.75" customHeight="1">
      <c r="A83" s="1179"/>
      <c r="B83" s="94">
        <v>2005</v>
      </c>
      <c r="C83" s="93">
        <v>2006</v>
      </c>
      <c r="D83" s="93">
        <v>2007</v>
      </c>
      <c r="E83" s="93">
        <v>2008</v>
      </c>
      <c r="F83" s="93">
        <v>2009</v>
      </c>
      <c r="G83" s="93">
        <v>2010</v>
      </c>
      <c r="H83" s="93">
        <v>2011</v>
      </c>
      <c r="I83" s="93">
        <v>2012</v>
      </c>
      <c r="J83" s="93">
        <v>2013</v>
      </c>
      <c r="K83" s="93">
        <v>2014</v>
      </c>
      <c r="L83" s="93">
        <v>2015</v>
      </c>
      <c r="M83" s="93">
        <v>2016</v>
      </c>
      <c r="N83" s="93">
        <v>2017</v>
      </c>
      <c r="O83" s="69" t="s">
        <v>116</v>
      </c>
    </row>
    <row r="84" spans="1:15" ht="12.75" customHeight="1">
      <c r="A84" s="44" t="s">
        <v>173</v>
      </c>
      <c r="B84" s="104">
        <v>12.833286539435257</v>
      </c>
      <c r="C84" s="104">
        <v>12.584120172679125</v>
      </c>
      <c r="D84" s="104">
        <v>12.315580442927967</v>
      </c>
      <c r="E84" s="104">
        <v>12.3242639761826</v>
      </c>
      <c r="F84" s="104">
        <v>12.85815725334408</v>
      </c>
      <c r="G84" s="104">
        <v>12.37661351556568</v>
      </c>
      <c r="H84" s="104">
        <v>12.635334008335491</v>
      </c>
      <c r="I84" s="104">
        <v>12.55417228951449</v>
      </c>
      <c r="J84" s="104">
        <v>12.846510314864744</v>
      </c>
      <c r="K84" s="104">
        <v>11.725258029024991</v>
      </c>
      <c r="L84" s="104">
        <v>10.976089513586178</v>
      </c>
      <c r="M84" s="104">
        <v>11.333304846956944</v>
      </c>
      <c r="N84" s="104">
        <v>11.512349199730949</v>
      </c>
      <c r="O84" s="105">
        <v>13.734647259404761</v>
      </c>
    </row>
    <row r="85" spans="1:15" ht="12.75" customHeight="1">
      <c r="A85" s="31" t="s">
        <v>85</v>
      </c>
      <c r="B85" s="106">
        <v>17.760084085035309</v>
      </c>
      <c r="C85" s="106">
        <v>20.445798851772821</v>
      </c>
      <c r="D85" s="106">
        <v>20.028296392095353</v>
      </c>
      <c r="E85" s="106">
        <v>19.678759142867644</v>
      </c>
      <c r="F85" s="106">
        <v>18.513107643886617</v>
      </c>
      <c r="G85" s="106">
        <v>21.856111222659955</v>
      </c>
      <c r="H85" s="106">
        <v>19.706374061079845</v>
      </c>
      <c r="I85" s="106">
        <v>21.453746863094082</v>
      </c>
      <c r="J85" s="106">
        <v>19.81559323331475</v>
      </c>
      <c r="K85" s="106">
        <v>25.753785298894538</v>
      </c>
      <c r="L85" s="106">
        <v>27.765026836283841</v>
      </c>
      <c r="M85" s="106">
        <v>28.497770941047445</v>
      </c>
      <c r="N85" s="106">
        <v>30.904663942067522</v>
      </c>
      <c r="O85" s="107">
        <v>22.481598781712446</v>
      </c>
    </row>
    <row r="86" spans="1:15" ht="12.75" customHeight="1">
      <c r="A86" s="44" t="s">
        <v>86</v>
      </c>
      <c r="B86" s="104">
        <v>7.4783848186196513</v>
      </c>
      <c r="C86" s="104">
        <v>6.5881349857935572</v>
      </c>
      <c r="D86" s="104">
        <v>7.5845337515879461</v>
      </c>
      <c r="E86" s="104">
        <v>7.7213584739221517</v>
      </c>
      <c r="F86" s="104">
        <v>5.6662252672385671</v>
      </c>
      <c r="G86" s="104">
        <v>5.1715582758087484</v>
      </c>
      <c r="H86" s="104">
        <v>5.1550542748828558</v>
      </c>
      <c r="I86" s="104">
        <v>4.7358216530120147</v>
      </c>
      <c r="J86" s="104">
        <v>4.626916019321083</v>
      </c>
      <c r="K86" s="104">
        <v>4.4443425717329417</v>
      </c>
      <c r="L86" s="104">
        <v>7.7689806165920388</v>
      </c>
      <c r="M86" s="104">
        <v>5.54812875028232</v>
      </c>
      <c r="N86" s="104">
        <v>6.2863110527205999</v>
      </c>
      <c r="O86" s="105">
        <v>5.1300499895165474</v>
      </c>
    </row>
    <row r="87" spans="1:15" ht="12.75" customHeight="1">
      <c r="A87" s="31" t="s">
        <v>87</v>
      </c>
      <c r="B87" s="106">
        <v>32.984178863076252</v>
      </c>
      <c r="C87" s="106">
        <v>31.797835186534211</v>
      </c>
      <c r="D87" s="106">
        <v>30.591977032685314</v>
      </c>
      <c r="E87" s="106">
        <v>30.070386297643985</v>
      </c>
      <c r="F87" s="106">
        <v>30.761701882664518</v>
      </c>
      <c r="G87" s="106">
        <v>28.935847105769074</v>
      </c>
      <c r="H87" s="106">
        <v>28.813016553250609</v>
      </c>
      <c r="I87" s="106">
        <v>27.874668768461845</v>
      </c>
      <c r="J87" s="106">
        <v>27.711255559356822</v>
      </c>
      <c r="K87" s="106">
        <v>24.540263006234611</v>
      </c>
      <c r="L87" s="106">
        <v>21.492947444375254</v>
      </c>
      <c r="M87" s="106">
        <v>21.335075071775496</v>
      </c>
      <c r="N87" s="106">
        <v>18.660881810350595</v>
      </c>
      <c r="O87" s="107">
        <v>21.081450909853341</v>
      </c>
    </row>
    <row r="88" spans="1:15" ht="12.75" customHeight="1">
      <c r="A88" s="92" t="s">
        <v>88</v>
      </c>
      <c r="B88" s="108">
        <v>28.944065693833526</v>
      </c>
      <c r="C88" s="108">
        <v>28.58411080322028</v>
      </c>
      <c r="D88" s="108">
        <v>29.479612380703418</v>
      </c>
      <c r="E88" s="108">
        <v>30.205232109383612</v>
      </c>
      <c r="F88" s="108">
        <v>32.200807952866214</v>
      </c>
      <c r="G88" s="108">
        <v>31.659869880196538</v>
      </c>
      <c r="H88" s="108">
        <v>33.690221102451204</v>
      </c>
      <c r="I88" s="108">
        <v>33.381590425917565</v>
      </c>
      <c r="J88" s="108">
        <v>34.999724873142597</v>
      </c>
      <c r="K88" s="108">
        <v>33.536351094112923</v>
      </c>
      <c r="L88" s="108">
        <v>31.996955589162688</v>
      </c>
      <c r="M88" s="108">
        <v>33.285720389937801</v>
      </c>
      <c r="N88" s="108">
        <v>32.635793995130335</v>
      </c>
      <c r="O88" s="109">
        <v>37.572253059512903</v>
      </c>
    </row>
    <row r="89" spans="1:15" ht="36" customHeight="1">
      <c r="A89" s="98"/>
    </row>
    <row r="90" spans="1:15" ht="12.75" customHeight="1">
      <c r="A90" s="1171" t="s">
        <v>91</v>
      </c>
      <c r="B90" s="1172"/>
      <c r="C90" s="1172"/>
      <c r="D90" s="1172"/>
      <c r="E90" s="1172"/>
      <c r="F90" s="1172"/>
      <c r="G90" s="1172"/>
      <c r="H90" s="1172"/>
      <c r="I90" s="1172"/>
      <c r="J90" s="1172"/>
      <c r="K90" s="1172"/>
      <c r="L90" s="1172"/>
      <c r="M90" s="1172"/>
      <c r="N90" s="1172"/>
      <c r="O90" s="1173"/>
    </row>
    <row r="91" spans="1:15" ht="12.75" customHeight="1">
      <c r="A91" s="899" t="s">
        <v>89</v>
      </c>
      <c r="B91" s="900"/>
      <c r="C91" s="900"/>
      <c r="D91" s="900"/>
      <c r="E91" s="900"/>
      <c r="F91" s="900"/>
      <c r="G91" s="900"/>
      <c r="H91" s="900"/>
      <c r="I91" s="900"/>
      <c r="J91" s="900"/>
      <c r="K91" s="900"/>
      <c r="L91" s="900"/>
      <c r="M91" s="900"/>
      <c r="N91" s="900"/>
      <c r="O91" s="901"/>
    </row>
    <row r="92" spans="1:15" ht="12.75" customHeight="1">
      <c r="A92" s="1174" t="s">
        <v>95</v>
      </c>
      <c r="B92" s="1175"/>
      <c r="C92" s="1175"/>
      <c r="D92" s="1175"/>
      <c r="E92" s="1175"/>
      <c r="F92" s="1175"/>
      <c r="G92" s="1175"/>
      <c r="H92" s="1175"/>
      <c r="I92" s="1175"/>
      <c r="J92" s="1175"/>
      <c r="K92" s="1175"/>
      <c r="L92" s="1175"/>
      <c r="M92" s="1175"/>
      <c r="N92" s="1175"/>
      <c r="O92" s="1176"/>
    </row>
    <row r="93" spans="1:15" ht="12.75" customHeight="1"/>
    <row r="94" spans="1:15" ht="12.75" customHeight="1">
      <c r="A94" s="36" t="s">
        <v>1</v>
      </c>
      <c r="B94" s="37">
        <v>2005</v>
      </c>
      <c r="C94" s="37">
        <v>2006</v>
      </c>
      <c r="D94" s="37">
        <v>2007</v>
      </c>
      <c r="E94" s="37">
        <v>2008</v>
      </c>
      <c r="F94" s="37">
        <v>2009</v>
      </c>
      <c r="G94" s="37">
        <v>2010</v>
      </c>
      <c r="H94" s="37">
        <v>2011</v>
      </c>
      <c r="I94" s="37">
        <v>2012</v>
      </c>
      <c r="J94" s="37">
        <v>2013</v>
      </c>
      <c r="K94" s="37">
        <v>2014</v>
      </c>
      <c r="L94" s="37">
        <v>2015</v>
      </c>
      <c r="M94" s="37">
        <v>2016</v>
      </c>
      <c r="N94" s="37">
        <v>2017</v>
      </c>
      <c r="O94" s="38" t="s">
        <v>175</v>
      </c>
    </row>
    <row r="95" spans="1:15" ht="12.75" customHeight="1">
      <c r="A95" s="33" t="s">
        <v>156</v>
      </c>
      <c r="B95" s="71">
        <v>2092295</v>
      </c>
      <c r="C95" s="71">
        <v>2245253</v>
      </c>
      <c r="D95" s="71">
        <v>2288276</v>
      </c>
      <c r="E95" s="71">
        <v>2413814</v>
      </c>
      <c r="F95" s="71">
        <v>2207138</v>
      </c>
      <c r="G95" s="71">
        <v>2851587</v>
      </c>
      <c r="H95" s="71">
        <v>2459581</v>
      </c>
      <c r="I95" s="71">
        <v>2615004</v>
      </c>
      <c r="J95" s="71">
        <v>2619867</v>
      </c>
      <c r="K95" s="71">
        <v>2433176</v>
      </c>
      <c r="L95" s="71">
        <v>2269819</v>
      </c>
      <c r="M95" s="71">
        <v>2322355</v>
      </c>
      <c r="N95" s="71">
        <v>2478632</v>
      </c>
      <c r="O95" s="72">
        <v>2570694</v>
      </c>
    </row>
    <row r="96" spans="1:15" ht="12.75" customHeight="1">
      <c r="A96" s="902" t="s">
        <v>155</v>
      </c>
      <c r="B96" s="73">
        <v>41927.699000000001</v>
      </c>
      <c r="C96" s="73">
        <v>42440.627999999997</v>
      </c>
      <c r="D96" s="73">
        <v>42937.542000000001</v>
      </c>
      <c r="E96" s="73">
        <v>43415.055</v>
      </c>
      <c r="F96" s="73">
        <v>43884.616000000002</v>
      </c>
      <c r="G96" s="73">
        <v>44349.775000000001</v>
      </c>
      <c r="H96" s="73">
        <v>44796.093000000001</v>
      </c>
      <c r="I96" s="73">
        <v>45217.714</v>
      </c>
      <c r="J96" s="73">
        <v>45622.93</v>
      </c>
      <c r="K96" s="73">
        <v>46021.27</v>
      </c>
      <c r="L96" s="73">
        <v>46431.1</v>
      </c>
      <c r="M96" s="73">
        <v>46900.057999999997</v>
      </c>
      <c r="N96" s="73">
        <v>47407.57</v>
      </c>
      <c r="O96" s="74">
        <v>48258.493999999999</v>
      </c>
    </row>
    <row r="97" spans="1:15" ht="12.75" customHeight="1">
      <c r="A97" s="34" t="s">
        <v>90</v>
      </c>
      <c r="B97" s="35">
        <v>49.902452314399603</v>
      </c>
      <c r="C97" s="35">
        <v>52.903387763253647</v>
      </c>
      <c r="D97" s="35">
        <v>53.293129820985094</v>
      </c>
      <c r="E97" s="35">
        <v>55.598547554529183</v>
      </c>
      <c r="F97" s="35">
        <v>50.294116735577674</v>
      </c>
      <c r="G97" s="35">
        <v>64.297665546217544</v>
      </c>
      <c r="H97" s="35">
        <v>54.90614996267643</v>
      </c>
      <c r="I97" s="35">
        <v>57.831406514712356</v>
      </c>
      <c r="J97" s="35">
        <v>57.424347800546784</v>
      </c>
      <c r="K97" s="35">
        <v>52.870683490481689</v>
      </c>
      <c r="L97" s="35">
        <v>48.885746837787607</v>
      </c>
      <c r="M97" s="35">
        <v>49.517102942601909</v>
      </c>
      <c r="N97" s="35">
        <v>52.283464434055574</v>
      </c>
      <c r="O97" s="39">
        <v>53.269254527503492</v>
      </c>
    </row>
    <row r="98" spans="1:15" ht="36" customHeight="1">
      <c r="A98" s="98"/>
    </row>
    <row r="99" spans="1:15" ht="12.75" customHeight="1">
      <c r="A99" s="1185" t="s">
        <v>94</v>
      </c>
      <c r="B99" s="1186"/>
      <c r="C99" s="1186"/>
      <c r="D99" s="1186"/>
      <c r="E99" s="1186"/>
      <c r="F99" s="1186"/>
      <c r="G99" s="1186"/>
      <c r="H99" s="1186"/>
      <c r="I99" s="1186"/>
      <c r="J99" s="1186"/>
      <c r="K99" s="1186"/>
      <c r="L99" s="1186"/>
      <c r="M99" s="1186"/>
      <c r="N99" s="1186"/>
      <c r="O99" s="1187"/>
    </row>
    <row r="100" spans="1:15" ht="12.75" customHeight="1">
      <c r="A100" s="62" t="s">
        <v>6</v>
      </c>
      <c r="B100" s="64"/>
      <c r="C100" s="64"/>
      <c r="D100" s="64"/>
      <c r="E100" s="64"/>
      <c r="F100" s="64"/>
      <c r="G100" s="64"/>
      <c r="H100" s="64"/>
      <c r="I100" s="64"/>
      <c r="J100" s="64"/>
      <c r="K100" s="64"/>
      <c r="L100" s="64"/>
      <c r="M100" s="64"/>
      <c r="N100" s="64"/>
      <c r="O100" s="63"/>
    </row>
    <row r="101" spans="1:15" ht="12.75" customHeight="1">
      <c r="A101" s="1159" t="s">
        <v>95</v>
      </c>
      <c r="B101" s="1160"/>
      <c r="C101" s="1160"/>
      <c r="D101" s="1160"/>
      <c r="E101" s="1160"/>
      <c r="F101" s="1160"/>
      <c r="G101" s="1160"/>
      <c r="H101" s="1160"/>
      <c r="I101" s="1160"/>
      <c r="J101" s="1160"/>
      <c r="K101" s="1160"/>
      <c r="L101" s="1160"/>
      <c r="M101" s="1160"/>
      <c r="N101" s="1160"/>
      <c r="O101" s="1161"/>
    </row>
    <row r="102" spans="1:15" ht="12.75" customHeight="1"/>
    <row r="103" spans="1:15" ht="21" customHeight="1">
      <c r="A103" s="754" t="s">
        <v>93</v>
      </c>
      <c r="B103" s="37">
        <v>2005</v>
      </c>
      <c r="C103" s="37">
        <v>2006</v>
      </c>
      <c r="D103" s="37">
        <v>2007</v>
      </c>
      <c r="E103" s="37">
        <v>2008</v>
      </c>
      <c r="F103" s="37">
        <v>2009</v>
      </c>
      <c r="G103" s="37">
        <v>2010</v>
      </c>
      <c r="H103" s="37">
        <v>2011</v>
      </c>
      <c r="I103" s="37">
        <v>2012</v>
      </c>
      <c r="J103" s="37">
        <v>2013</v>
      </c>
      <c r="K103" s="37">
        <v>2014</v>
      </c>
      <c r="L103" s="37">
        <v>2015</v>
      </c>
      <c r="M103" s="37">
        <v>2016</v>
      </c>
      <c r="N103" s="37">
        <v>2017</v>
      </c>
      <c r="O103" s="38" t="s">
        <v>116</v>
      </c>
    </row>
    <row r="104" spans="1:15" ht="15" customHeight="1">
      <c r="A104" s="99" t="s">
        <v>176</v>
      </c>
      <c r="B104" s="903">
        <v>3.2530904359141188E-2</v>
      </c>
      <c r="C104" s="903">
        <v>2.5866528711846869E-2</v>
      </c>
      <c r="D104" s="903">
        <v>3.2164683177870697E-2</v>
      </c>
      <c r="E104" s="903">
        <v>1.7562346329469618E-2</v>
      </c>
      <c r="F104" s="903">
        <v>3.2456994482310937E-2</v>
      </c>
      <c r="G104" s="903">
        <v>3.341129301703976E-2</v>
      </c>
      <c r="H104" s="903">
        <v>2.440214738897023E-2</v>
      </c>
      <c r="I104" s="903">
        <v>1.4729709824716454E-2</v>
      </c>
      <c r="J104" s="903">
        <v>1.763046544428773E-2</v>
      </c>
      <c r="K104" s="903">
        <v>1.5900779138177772E-2</v>
      </c>
      <c r="L104" s="903">
        <v>2.7307482250136534E-2</v>
      </c>
      <c r="M104" s="903">
        <v>3.0721966205837174E-2</v>
      </c>
      <c r="N104" s="903">
        <v>2.4242424242424242E-2</v>
      </c>
      <c r="O104" s="904">
        <v>2.0661157024793389E-2</v>
      </c>
    </row>
    <row r="105" spans="1:15" ht="15" customHeight="1">
      <c r="A105" s="41" t="s">
        <v>82</v>
      </c>
      <c r="B105" s="905">
        <v>0.23108030040439051</v>
      </c>
      <c r="C105" s="905">
        <v>0.21401819154628141</v>
      </c>
      <c r="D105" s="905">
        <v>0.18527095877721167</v>
      </c>
      <c r="E105" s="905">
        <v>0.21019442984760903</v>
      </c>
      <c r="F105" s="905">
        <v>0.18859028760018859</v>
      </c>
      <c r="G105" s="905">
        <v>0.18181818181818182</v>
      </c>
      <c r="H105" s="905">
        <v>0.17043033659991477</v>
      </c>
      <c r="I105" s="905">
        <v>0.16842105263157894</v>
      </c>
      <c r="J105" s="905">
        <v>0.15168752370117558</v>
      </c>
      <c r="K105" s="905">
        <v>0.17774617845716317</v>
      </c>
      <c r="L105" s="905">
        <v>0.18424689083371718</v>
      </c>
      <c r="M105" s="905">
        <v>0.22016732716864817</v>
      </c>
      <c r="N105" s="905">
        <v>0.22904260192395787</v>
      </c>
      <c r="O105" s="906">
        <v>0.22114108801415305</v>
      </c>
    </row>
    <row r="106" spans="1:15" ht="15" customHeight="1">
      <c r="A106" s="40" t="s">
        <v>83</v>
      </c>
      <c r="B106" s="907">
        <v>91.563216717026464</v>
      </c>
      <c r="C106" s="907">
        <v>85.458673169091057</v>
      </c>
      <c r="D106" s="907">
        <v>95.237165532658466</v>
      </c>
      <c r="E106" s="907">
        <v>84.033281252941279</v>
      </c>
      <c r="F106" s="907">
        <v>93.289351613235752</v>
      </c>
      <c r="G106" s="907">
        <v>94.21215097516486</v>
      </c>
      <c r="H106" s="907">
        <v>91.239948480523552</v>
      </c>
      <c r="I106" s="907">
        <v>81.149471700652796</v>
      </c>
      <c r="J106" s="907">
        <v>85.599313599313604</v>
      </c>
      <c r="K106" s="907">
        <v>83.763266509433961</v>
      </c>
      <c r="L106" s="907">
        <v>92.417972933502085</v>
      </c>
      <c r="M106" s="907">
        <v>96.348381101009124</v>
      </c>
      <c r="N106" s="907">
        <v>92.185541837468975</v>
      </c>
      <c r="O106" s="908">
        <v>91.169177217139506</v>
      </c>
    </row>
    <row r="107" spans="1:15" ht="15" customHeight="1">
      <c r="A107" s="41" t="s">
        <v>177</v>
      </c>
      <c r="B107" s="905">
        <v>6.8704992137224294E-2</v>
      </c>
      <c r="C107" s="905">
        <v>0.60481385518985387</v>
      </c>
      <c r="D107" s="905">
        <v>0.57827041932872136</v>
      </c>
      <c r="E107" s="905">
        <v>0.65501080169733594</v>
      </c>
      <c r="F107" s="905">
        <v>1.6102294419948882</v>
      </c>
      <c r="G107" s="905">
        <v>1.3650600271477151</v>
      </c>
      <c r="H107" s="905">
        <v>2.713933927137723</v>
      </c>
      <c r="I107" s="905">
        <v>2.8949318370592545</v>
      </c>
      <c r="J107" s="905">
        <v>3.0251962678285174</v>
      </c>
      <c r="K107" s="905">
        <v>3.9407252505496633</v>
      </c>
      <c r="L107" s="905">
        <v>4.8788781501738523</v>
      </c>
      <c r="M107" s="905">
        <v>3.7758335816246378</v>
      </c>
      <c r="N107" s="905">
        <v>3.1306582224125599</v>
      </c>
      <c r="O107" s="906">
        <v>3.2099792008081467</v>
      </c>
    </row>
    <row r="108" spans="1:15" ht="15" customHeight="1">
      <c r="A108" s="40" t="s">
        <v>178</v>
      </c>
      <c r="B108" s="907"/>
      <c r="C108" s="907"/>
      <c r="D108" s="907"/>
      <c r="E108" s="907">
        <v>9.9245732433505349E-3</v>
      </c>
      <c r="F108" s="907">
        <v>7.5731497418244406E-2</v>
      </c>
      <c r="G108" s="907">
        <v>0.17261219792865362</v>
      </c>
      <c r="H108" s="907">
        <v>0.17742673992673993</v>
      </c>
      <c r="I108" s="907">
        <v>0.14604183669086379</v>
      </c>
      <c r="J108" s="907">
        <v>0.16177490177952392</v>
      </c>
      <c r="K108" s="907">
        <v>0.14714898835070508</v>
      </c>
      <c r="L108" s="907">
        <v>0.18179981820018182</v>
      </c>
      <c r="M108" s="907">
        <v>0.18697579998931566</v>
      </c>
      <c r="N108" s="907">
        <v>0.18664909969257795</v>
      </c>
      <c r="O108" s="908">
        <v>0.13745704467353953</v>
      </c>
    </row>
    <row r="109" spans="1:15" ht="15" customHeight="1">
      <c r="A109" s="100" t="s">
        <v>84</v>
      </c>
      <c r="B109" s="909">
        <v>1.5983374267901</v>
      </c>
      <c r="C109" s="909">
        <v>1.3930053349140488</v>
      </c>
      <c r="D109" s="909">
        <v>1.2446062171603018</v>
      </c>
      <c r="E109" s="909">
        <v>0.73748355377051444</v>
      </c>
      <c r="F109" s="909">
        <v>1.3517791566417627</v>
      </c>
      <c r="G109" s="909">
        <v>1.3019726858877085</v>
      </c>
      <c r="H109" s="909">
        <v>1.1062800689495484</v>
      </c>
      <c r="I109" s="909">
        <v>1.0809458275991493</v>
      </c>
      <c r="J109" s="909">
        <v>1.0218737491464764</v>
      </c>
      <c r="K109" s="909">
        <v>1.0332488091570491</v>
      </c>
      <c r="L109" s="909">
        <v>1.2621187041853867</v>
      </c>
      <c r="M109" s="909">
        <v>1.3277145990879178</v>
      </c>
      <c r="N109" s="909">
        <v>1.3259805440237933</v>
      </c>
      <c r="O109" s="910">
        <v>1.3618677042801557</v>
      </c>
    </row>
    <row r="110" spans="1:15" ht="12.75" customHeight="1">
      <c r="A110" s="103"/>
      <c r="B110" s="905"/>
      <c r="C110" s="905"/>
      <c r="D110" s="905"/>
      <c r="E110" s="905"/>
      <c r="F110" s="905"/>
      <c r="G110" s="905"/>
      <c r="H110" s="905"/>
      <c r="I110" s="905"/>
      <c r="J110" s="905"/>
      <c r="K110" s="905"/>
      <c r="L110" s="905"/>
      <c r="M110" s="905"/>
      <c r="N110" s="905"/>
      <c r="O110" s="905"/>
    </row>
    <row r="111" spans="1:15" ht="15.75" customHeight="1">
      <c r="A111" s="1162" t="s">
        <v>181</v>
      </c>
      <c r="B111" s="1163"/>
      <c r="C111" s="1163"/>
      <c r="D111" s="1163"/>
      <c r="E111" s="1163"/>
      <c r="F111" s="1163"/>
      <c r="G111" s="1163"/>
      <c r="H111" s="1163"/>
      <c r="I111" s="1163"/>
      <c r="J111" s="1163"/>
      <c r="K111" s="1163"/>
      <c r="L111" s="1163"/>
      <c r="M111" s="1163"/>
      <c r="N111" s="1163"/>
      <c r="O111" s="1164"/>
    </row>
    <row r="112" spans="1:15" ht="12.75" customHeight="1">
      <c r="A112" s="1165" t="s">
        <v>182</v>
      </c>
      <c r="B112" s="1166"/>
      <c r="C112" s="1166"/>
      <c r="D112" s="1166"/>
      <c r="E112" s="1166"/>
      <c r="F112" s="1166"/>
      <c r="G112" s="1166"/>
      <c r="H112" s="1166"/>
      <c r="I112" s="1166"/>
      <c r="J112" s="1166"/>
      <c r="K112" s="1166"/>
      <c r="L112" s="1166"/>
      <c r="M112" s="1166"/>
      <c r="N112" s="1166"/>
      <c r="O112" s="1167"/>
    </row>
    <row r="113" spans="1:17" ht="26.25" customHeight="1">
      <c r="A113" s="1168" t="s">
        <v>183</v>
      </c>
      <c r="B113" s="1169"/>
      <c r="C113" s="1169"/>
      <c r="D113" s="1169"/>
      <c r="E113" s="1169"/>
      <c r="F113" s="1169"/>
      <c r="G113" s="1169"/>
      <c r="H113" s="1169"/>
      <c r="I113" s="1169"/>
      <c r="J113" s="1169"/>
      <c r="K113" s="1169"/>
      <c r="L113" s="1169"/>
      <c r="M113" s="1169"/>
      <c r="N113" s="1169"/>
      <c r="O113" s="1170"/>
    </row>
    <row r="114" spans="1:17" ht="36" customHeight="1">
      <c r="A114" s="98"/>
    </row>
    <row r="115" spans="1:17">
      <c r="A115" s="1171" t="s">
        <v>92</v>
      </c>
      <c r="B115" s="1172"/>
      <c r="C115" s="1172"/>
      <c r="D115" s="1172"/>
      <c r="E115" s="1172"/>
      <c r="F115" s="1172"/>
      <c r="G115" s="1172"/>
      <c r="H115" s="1172"/>
      <c r="I115" s="1172"/>
      <c r="J115" s="1172"/>
      <c r="K115" s="1172"/>
      <c r="L115" s="1172"/>
      <c r="M115" s="1172"/>
      <c r="N115" s="1172"/>
      <c r="O115" s="1173"/>
    </row>
    <row r="116" spans="1:17">
      <c r="A116" s="899" t="s">
        <v>6</v>
      </c>
      <c r="B116" s="900"/>
      <c r="C116" s="900"/>
      <c r="D116" s="900"/>
      <c r="E116" s="900"/>
      <c r="F116" s="900"/>
      <c r="G116" s="900"/>
      <c r="H116" s="900"/>
      <c r="I116" s="900"/>
      <c r="J116" s="900"/>
      <c r="K116" s="900"/>
      <c r="L116" s="900"/>
      <c r="M116" s="900"/>
      <c r="N116" s="900"/>
      <c r="O116" s="901"/>
    </row>
    <row r="117" spans="1:17">
      <c r="A117" s="1174" t="s">
        <v>95</v>
      </c>
      <c r="B117" s="1175"/>
      <c r="C117" s="1175"/>
      <c r="D117" s="1175"/>
      <c r="E117" s="1175"/>
      <c r="F117" s="1175"/>
      <c r="G117" s="1175"/>
      <c r="H117" s="1175"/>
      <c r="I117" s="1175"/>
      <c r="J117" s="1175"/>
      <c r="K117" s="1175"/>
      <c r="L117" s="1175"/>
      <c r="M117" s="1175"/>
      <c r="N117" s="1175"/>
      <c r="O117" s="1176"/>
    </row>
    <row r="118" spans="1:17" ht="7.5" customHeight="1"/>
    <row r="119" spans="1:17">
      <c r="A119" s="36" t="s">
        <v>1</v>
      </c>
      <c r="B119" s="37">
        <v>2005</v>
      </c>
      <c r="C119" s="37">
        <v>2006</v>
      </c>
      <c r="D119" s="37">
        <v>2007</v>
      </c>
      <c r="E119" s="37">
        <v>2008</v>
      </c>
      <c r="F119" s="37">
        <v>2009</v>
      </c>
      <c r="G119" s="37">
        <v>2010</v>
      </c>
      <c r="H119" s="37">
        <v>2011</v>
      </c>
      <c r="I119" s="37">
        <v>2012</v>
      </c>
      <c r="J119" s="37">
        <v>2013</v>
      </c>
      <c r="K119" s="37">
        <v>2014</v>
      </c>
      <c r="L119" s="37">
        <v>2015</v>
      </c>
      <c r="M119" s="37">
        <v>2016</v>
      </c>
      <c r="N119" s="37">
        <v>2017</v>
      </c>
      <c r="O119" s="38" t="s">
        <v>175</v>
      </c>
    </row>
    <row r="120" spans="1:17">
      <c r="A120" s="33" t="s">
        <v>157</v>
      </c>
      <c r="B120" s="71">
        <v>386824</v>
      </c>
      <c r="C120" s="71">
        <v>396957</v>
      </c>
      <c r="D120" s="71">
        <v>396675</v>
      </c>
      <c r="E120" s="71">
        <v>393387</v>
      </c>
      <c r="F120" s="71">
        <v>398127</v>
      </c>
      <c r="G120" s="71">
        <v>385946</v>
      </c>
      <c r="H120" s="71">
        <v>427409</v>
      </c>
      <c r="I120" s="71">
        <v>415438</v>
      </c>
      <c r="J120" s="71">
        <v>404735</v>
      </c>
      <c r="K120" s="71">
        <v>417612</v>
      </c>
      <c r="L120" s="71">
        <v>414802</v>
      </c>
      <c r="M120" s="71">
        <v>411837</v>
      </c>
      <c r="N120" s="71">
        <v>443155.00504141161</v>
      </c>
      <c r="O120" s="72">
        <v>391235.40907454083</v>
      </c>
    </row>
    <row r="121" spans="1:17">
      <c r="A121" s="902" t="s">
        <v>158</v>
      </c>
      <c r="B121" s="73">
        <v>3415458</v>
      </c>
      <c r="C121" s="73">
        <v>3615925</v>
      </c>
      <c r="D121" s="73">
        <v>3749255</v>
      </c>
      <c r="E121" s="73">
        <v>4050446</v>
      </c>
      <c r="F121" s="73">
        <v>4251570</v>
      </c>
      <c r="G121" s="73">
        <v>4544085</v>
      </c>
      <c r="H121" s="73">
        <v>5169640</v>
      </c>
      <c r="I121" s="73">
        <v>5380275</v>
      </c>
      <c r="J121" s="73">
        <v>5423046</v>
      </c>
      <c r="K121" s="73">
        <v>5451237</v>
      </c>
      <c r="L121" s="73">
        <v>5308868</v>
      </c>
      <c r="M121" s="73">
        <v>5146775</v>
      </c>
      <c r="N121" s="73">
        <v>5101038.0050414111</v>
      </c>
      <c r="O121" s="74">
        <v>4965292.4090745412</v>
      </c>
    </row>
    <row r="122" spans="1:17">
      <c r="A122" s="34" t="s">
        <v>159</v>
      </c>
      <c r="B122" s="35">
        <v>11.325684578759276</v>
      </c>
      <c r="C122" s="35">
        <v>10.97802083837469</v>
      </c>
      <c r="D122" s="35">
        <v>10.580101913580165</v>
      </c>
      <c r="E122" s="35">
        <v>9.7121897193543631</v>
      </c>
      <c r="F122" s="35">
        <v>9.3642348591226305</v>
      </c>
      <c r="G122" s="35">
        <v>8.493371052698178</v>
      </c>
      <c r="H122" s="35">
        <v>8.2676743448286523</v>
      </c>
      <c r="I122" s="35">
        <v>7.7215012243797956</v>
      </c>
      <c r="J122" s="35">
        <v>7.4632411379140065</v>
      </c>
      <c r="K122" s="35">
        <v>7.6608666986960934</v>
      </c>
      <c r="L122" s="35">
        <v>7.8133794247662589</v>
      </c>
      <c r="M122" s="35">
        <v>8.0018458160692862</v>
      </c>
      <c r="N122" s="35">
        <v>8.6875456446989165</v>
      </c>
      <c r="O122" s="39">
        <v>7.8794032021059053</v>
      </c>
    </row>
    <row r="123" spans="1:17" ht="12.75" customHeight="1">
      <c r="A123" s="98"/>
    </row>
    <row r="124" spans="1:17">
      <c r="A124" s="70"/>
      <c r="B124" s="49"/>
      <c r="C124" s="49"/>
      <c r="D124" s="49"/>
      <c r="E124" s="49"/>
      <c r="F124" s="49"/>
      <c r="G124" s="49"/>
      <c r="H124" s="49"/>
      <c r="I124" s="49"/>
      <c r="J124" s="49"/>
      <c r="K124" s="49"/>
      <c r="L124" s="49"/>
      <c r="M124" s="49"/>
      <c r="N124" s="49"/>
      <c r="O124" s="49"/>
    </row>
    <row r="125" spans="1:17">
      <c r="A125" s="1153" t="s">
        <v>179</v>
      </c>
      <c r="B125" s="1154"/>
      <c r="C125" s="1154"/>
      <c r="D125" s="1154"/>
      <c r="E125" s="1154"/>
      <c r="F125" s="1154"/>
      <c r="G125" s="1154"/>
      <c r="H125" s="1154"/>
      <c r="I125" s="1154"/>
      <c r="J125" s="1154"/>
      <c r="K125" s="1154"/>
      <c r="L125" s="1154"/>
      <c r="M125" s="1154"/>
      <c r="N125" s="1154"/>
      <c r="O125" s="1155"/>
      <c r="P125" s="101"/>
      <c r="Q125" s="29"/>
    </row>
    <row r="126" spans="1:17">
      <c r="A126" s="112" t="s">
        <v>180</v>
      </c>
      <c r="B126" s="113"/>
      <c r="C126" s="113"/>
      <c r="D126" s="113"/>
      <c r="E126" s="113"/>
      <c r="F126" s="113"/>
      <c r="G126" s="113"/>
      <c r="H126" s="113"/>
      <c r="I126" s="113"/>
      <c r="J126" s="113"/>
      <c r="K126" s="113"/>
      <c r="L126" s="113"/>
      <c r="M126" s="113"/>
      <c r="N126" s="113"/>
      <c r="O126" s="110"/>
      <c r="P126" s="101"/>
      <c r="Q126" s="29"/>
    </row>
    <row r="127" spans="1:17">
      <c r="A127" s="1156" t="s">
        <v>185</v>
      </c>
      <c r="B127" s="1157"/>
      <c r="C127" s="1157"/>
      <c r="D127" s="1157"/>
      <c r="E127" s="1157"/>
      <c r="F127" s="1157"/>
      <c r="G127" s="1157"/>
      <c r="H127" s="1157"/>
      <c r="I127" s="1157"/>
      <c r="J127" s="1157"/>
      <c r="K127" s="1157"/>
      <c r="L127" s="1157"/>
      <c r="M127" s="1157"/>
      <c r="N127" s="1157"/>
      <c r="O127" s="1158"/>
      <c r="P127" s="101"/>
      <c r="Q127" s="29"/>
    </row>
    <row r="128" spans="1:17">
      <c r="A128" s="29"/>
      <c r="B128" s="29"/>
      <c r="C128" s="29"/>
      <c r="D128" s="29"/>
      <c r="E128" s="29"/>
      <c r="F128" s="29"/>
      <c r="G128" s="29"/>
      <c r="H128" s="29"/>
      <c r="I128" s="29"/>
      <c r="J128" s="29"/>
      <c r="K128" s="29"/>
      <c r="L128" s="29"/>
      <c r="M128" s="29"/>
      <c r="N128" s="29"/>
      <c r="O128" s="29"/>
      <c r="P128" s="29"/>
      <c r="Q128" s="29"/>
    </row>
    <row r="129" spans="1:17">
      <c r="A129" s="29"/>
      <c r="B129" s="29"/>
      <c r="C129" s="29"/>
      <c r="D129" s="29"/>
      <c r="E129" s="29"/>
      <c r="F129" s="29"/>
      <c r="G129" s="29"/>
      <c r="H129" s="29"/>
      <c r="I129" s="29"/>
      <c r="J129" s="29"/>
      <c r="K129" s="29"/>
      <c r="L129" s="29"/>
      <c r="M129" s="29"/>
      <c r="N129" s="29"/>
      <c r="O129" s="29"/>
      <c r="P129" s="29"/>
      <c r="Q129" s="29"/>
    </row>
    <row r="130" spans="1:17">
      <c r="A130" s="29"/>
      <c r="B130" s="29"/>
      <c r="C130" s="29"/>
      <c r="D130" s="29"/>
      <c r="E130" s="29"/>
      <c r="F130" s="29"/>
      <c r="G130" s="29"/>
      <c r="H130" s="29"/>
      <c r="I130" s="29"/>
      <c r="J130" s="29"/>
      <c r="K130" s="29"/>
      <c r="L130" s="29"/>
      <c r="M130" s="29"/>
      <c r="N130" s="29"/>
      <c r="O130" s="29"/>
      <c r="P130" s="29"/>
      <c r="Q130" s="29"/>
    </row>
    <row r="131" spans="1:17">
      <c r="A131" s="29"/>
      <c r="B131" s="29"/>
      <c r="C131" s="29"/>
      <c r="D131" s="29"/>
      <c r="E131" s="29"/>
      <c r="F131" s="29"/>
      <c r="G131" s="29"/>
      <c r="H131" s="29"/>
      <c r="I131" s="29"/>
      <c r="J131" s="29"/>
      <c r="K131" s="29"/>
      <c r="L131" s="29"/>
      <c r="M131" s="29"/>
      <c r="N131" s="29"/>
      <c r="O131" s="29"/>
      <c r="P131" s="29"/>
      <c r="Q131" s="29"/>
    </row>
    <row r="132" spans="1:17">
      <c r="A132" s="29"/>
      <c r="B132" s="29"/>
      <c r="C132" s="29"/>
      <c r="D132" s="29"/>
      <c r="E132" s="29"/>
      <c r="F132" s="29"/>
      <c r="G132" s="29"/>
      <c r="H132" s="29"/>
      <c r="I132" s="29"/>
      <c r="J132" s="29"/>
      <c r="K132" s="29"/>
      <c r="L132" s="29"/>
      <c r="M132" s="29"/>
      <c r="N132" s="29"/>
      <c r="O132" s="29"/>
      <c r="P132" s="29"/>
      <c r="Q132" s="29"/>
    </row>
    <row r="133" spans="1:17">
      <c r="A133" s="29"/>
      <c r="B133" s="29"/>
      <c r="C133" s="29"/>
      <c r="D133" s="29"/>
      <c r="E133" s="29"/>
      <c r="F133" s="29"/>
      <c r="G133" s="29"/>
      <c r="H133" s="29"/>
      <c r="I133" s="29"/>
      <c r="J133" s="29"/>
      <c r="K133" s="29"/>
      <c r="L133" s="29"/>
      <c r="M133" s="29"/>
      <c r="N133" s="29"/>
      <c r="O133" s="29"/>
      <c r="P133" s="29"/>
      <c r="Q133" s="29"/>
    </row>
    <row r="134" spans="1:17">
      <c r="A134" s="29"/>
      <c r="B134" s="29"/>
      <c r="C134" s="29"/>
      <c r="D134" s="29"/>
      <c r="E134" s="29"/>
      <c r="F134" s="29"/>
      <c r="G134" s="29"/>
      <c r="H134" s="29"/>
      <c r="I134" s="29"/>
      <c r="J134" s="29"/>
      <c r="K134" s="29"/>
      <c r="L134" s="29"/>
      <c r="M134" s="29"/>
      <c r="N134" s="29"/>
      <c r="O134" s="29"/>
      <c r="P134" s="29"/>
      <c r="Q134" s="29"/>
    </row>
    <row r="135" spans="1:17">
      <c r="A135" s="29"/>
      <c r="B135" s="29"/>
      <c r="C135" s="29"/>
      <c r="D135" s="29"/>
      <c r="E135" s="29"/>
      <c r="F135" s="29"/>
      <c r="G135" s="29"/>
      <c r="H135" s="29"/>
      <c r="I135" s="29"/>
      <c r="J135" s="29"/>
      <c r="K135" s="29"/>
      <c r="L135" s="29"/>
      <c r="M135" s="29"/>
      <c r="N135" s="29"/>
      <c r="O135" s="29"/>
      <c r="P135" s="29"/>
      <c r="Q135" s="29"/>
    </row>
    <row r="136" spans="1:17">
      <c r="A136" s="29"/>
      <c r="B136" s="29"/>
      <c r="C136" s="29"/>
      <c r="D136" s="29"/>
      <c r="E136" s="29"/>
      <c r="F136" s="29"/>
      <c r="G136" s="29"/>
      <c r="H136" s="29"/>
      <c r="I136" s="29"/>
      <c r="J136" s="29"/>
      <c r="K136" s="29"/>
      <c r="L136" s="29"/>
      <c r="M136" s="29"/>
      <c r="N136" s="29"/>
      <c r="O136" s="29"/>
      <c r="P136" s="29"/>
      <c r="Q136" s="29"/>
    </row>
  </sheetData>
  <mergeCells count="32">
    <mergeCell ref="A53:O53"/>
    <mergeCell ref="A2:M5"/>
    <mergeCell ref="A6:O7"/>
    <mergeCell ref="A9:O9"/>
    <mergeCell ref="A11:O11"/>
    <mergeCell ref="A13:A16"/>
    <mergeCell ref="B13:O15"/>
    <mergeCell ref="A30:O30"/>
    <mergeCell ref="A32:O32"/>
    <mergeCell ref="A34:A37"/>
    <mergeCell ref="B34:O36"/>
    <mergeCell ref="A51:O51"/>
    <mergeCell ref="A99:O99"/>
    <mergeCell ref="A55:A57"/>
    <mergeCell ref="B55:O55"/>
    <mergeCell ref="B56:O56"/>
    <mergeCell ref="A71:O71"/>
    <mergeCell ref="A77:O77"/>
    <mergeCell ref="A79:O79"/>
    <mergeCell ref="A81:A83"/>
    <mergeCell ref="B81:O81"/>
    <mergeCell ref="B82:O82"/>
    <mergeCell ref="A90:O90"/>
    <mergeCell ref="A92:O92"/>
    <mergeCell ref="A125:O125"/>
    <mergeCell ref="A127:O127"/>
    <mergeCell ref="A101:O101"/>
    <mergeCell ref="A111:O111"/>
    <mergeCell ref="A112:O112"/>
    <mergeCell ref="A113:O113"/>
    <mergeCell ref="A115:O115"/>
    <mergeCell ref="A117:O117"/>
  </mergeCells>
  <pageMargins left="0.7" right="0.7" top="0.75" bottom="0.75" header="0.3" footer="0.3"/>
  <pageSetup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4"/>
  <sheetViews>
    <sheetView topLeftCell="A83" zoomScale="80" zoomScaleNormal="80" workbookViewId="0">
      <selection activeCell="A15" sqref="A15"/>
    </sheetView>
  </sheetViews>
  <sheetFormatPr baseColWidth="10" defaultRowHeight="12.75"/>
  <cols>
    <col min="1" max="1" width="50.7109375" style="111" customWidth="1"/>
    <col min="2" max="4" width="11.42578125" style="111"/>
    <col min="5" max="5" width="11.28515625" style="111" customWidth="1"/>
    <col min="6" max="7" width="11.42578125" style="111"/>
    <col min="8" max="8" width="12.7109375" style="111" bestFit="1" customWidth="1"/>
    <col min="9" max="9" width="13.140625" style="111" customWidth="1"/>
    <col min="10" max="10" width="13.42578125" style="111" customWidth="1"/>
    <col min="11" max="11" width="14" style="111" customWidth="1"/>
    <col min="12" max="16384" width="11.42578125" style="111"/>
  </cols>
  <sheetData>
    <row r="1" spans="1:6" ht="30.75" customHeight="1"/>
    <row r="3" spans="1:6" s="226" customFormat="1" ht="12.75" customHeight="1">
      <c r="A3" s="1238" t="s">
        <v>103</v>
      </c>
      <c r="B3" s="1239"/>
      <c r="C3" s="1239"/>
      <c r="D3" s="1239"/>
      <c r="E3" s="1239"/>
    </row>
    <row r="4" spans="1:6" s="226" customFormat="1" ht="12.75" customHeight="1">
      <c r="A4" s="1240"/>
      <c r="B4" s="1241"/>
      <c r="C4" s="1241"/>
      <c r="D4" s="1241"/>
      <c r="E4" s="1241"/>
      <c r="F4" s="227"/>
    </row>
    <row r="5" spans="1:6" s="226" customFormat="1" ht="12.75" customHeight="1">
      <c r="A5" s="911"/>
      <c r="B5" s="912"/>
      <c r="C5" s="912"/>
      <c r="D5" s="912"/>
      <c r="E5" s="912"/>
    </row>
    <row r="6" spans="1:6" s="226" customFormat="1" ht="12.75" customHeight="1">
      <c r="A6" s="1227" t="s">
        <v>144</v>
      </c>
      <c r="B6" s="1228"/>
      <c r="C6" s="1228"/>
      <c r="D6" s="1228"/>
      <c r="E6" s="1229"/>
    </row>
    <row r="7" spans="1:6" s="226" customFormat="1" ht="12.75" customHeight="1">
      <c r="A7" s="1235" t="s">
        <v>138</v>
      </c>
      <c r="B7" s="1236"/>
      <c r="C7" s="1236"/>
      <c r="D7" s="1236"/>
      <c r="E7" s="1237"/>
    </row>
    <row r="8" spans="1:6" s="226" customFormat="1" ht="12.75" customHeight="1">
      <c r="A8" s="1212" t="s">
        <v>228</v>
      </c>
      <c r="B8" s="1213"/>
      <c r="C8" s="1213"/>
      <c r="D8" s="1213"/>
      <c r="E8" s="1214"/>
    </row>
    <row r="9" spans="1:6" s="226" customFormat="1" ht="12.75" customHeight="1">
      <c r="A9" s="911"/>
      <c r="B9" s="912"/>
      <c r="C9" s="912"/>
      <c r="D9" s="912"/>
      <c r="E9" s="912"/>
    </row>
    <row r="10" spans="1:6" s="226" customFormat="1" ht="12.75" customHeight="1">
      <c r="A10" s="1215" t="s">
        <v>76</v>
      </c>
      <c r="B10" s="1218" t="s">
        <v>139</v>
      </c>
      <c r="C10" s="1219"/>
      <c r="D10" s="1219"/>
      <c r="E10" s="1220"/>
    </row>
    <row r="11" spans="1:6" s="226" customFormat="1" ht="5.25" customHeight="1">
      <c r="A11" s="1216"/>
      <c r="B11" s="1221"/>
      <c r="C11" s="1222"/>
      <c r="D11" s="1222"/>
      <c r="E11" s="1223"/>
      <c r="F11" s="228"/>
    </row>
    <row r="12" spans="1:6" s="226" customFormat="1" ht="12.75" customHeight="1">
      <c r="A12" s="1217"/>
      <c r="B12" s="186">
        <v>2014</v>
      </c>
      <c r="C12" s="187">
        <v>2015</v>
      </c>
      <c r="D12" s="187">
        <v>2016</v>
      </c>
      <c r="E12" s="188" t="s">
        <v>212</v>
      </c>
    </row>
    <row r="13" spans="1:6" s="226" customFormat="1" ht="12.75" customHeight="1">
      <c r="A13" s="189" t="s">
        <v>7</v>
      </c>
      <c r="B13" s="190">
        <v>613.70140000000004</v>
      </c>
      <c r="C13" s="190">
        <v>603.15539999999999</v>
      </c>
      <c r="D13" s="190">
        <v>867.3841000000001</v>
      </c>
      <c r="E13" s="191">
        <v>1007.3068000000001</v>
      </c>
    </row>
    <row r="14" spans="1:6" s="226" customFormat="1" ht="12.75" customHeight="1">
      <c r="A14" s="192" t="s">
        <v>77</v>
      </c>
      <c r="B14" s="193">
        <v>5171.3487000000005</v>
      </c>
      <c r="C14" s="193">
        <v>4341.9849999999997</v>
      </c>
      <c r="D14" s="193">
        <v>4972.1108999999997</v>
      </c>
      <c r="E14" s="194">
        <v>5071.6839</v>
      </c>
    </row>
    <row r="15" spans="1:6" s="226" customFormat="1" ht="12.75" customHeight="1">
      <c r="A15" s="195" t="s">
        <v>8</v>
      </c>
      <c r="B15" s="196">
        <v>65172.071500000005</v>
      </c>
      <c r="C15" s="196">
        <v>50456.174399999982</v>
      </c>
      <c r="D15" s="196">
        <v>54221.109999999993</v>
      </c>
      <c r="E15" s="197">
        <v>66216.909499999994</v>
      </c>
    </row>
    <row r="16" spans="1:6" s="226" customFormat="1" ht="12.75" customHeight="1">
      <c r="A16" s="192" t="s">
        <v>229</v>
      </c>
      <c r="B16" s="193">
        <v>19894.920899999994</v>
      </c>
      <c r="C16" s="193">
        <v>21645.0491</v>
      </c>
      <c r="D16" s="193">
        <v>13344.778199999999</v>
      </c>
      <c r="E16" s="194">
        <v>13586.310300000001</v>
      </c>
    </row>
    <row r="17" spans="1:7" s="226" customFormat="1" ht="12.75" customHeight="1">
      <c r="A17" s="195" t="s">
        <v>9</v>
      </c>
      <c r="B17" s="196">
        <v>467.28530000000001</v>
      </c>
      <c r="C17" s="196">
        <v>475.44100000000003</v>
      </c>
      <c r="D17" s="196">
        <v>800.30770000000007</v>
      </c>
      <c r="E17" s="197">
        <v>835.10149999999999</v>
      </c>
    </row>
    <row r="18" spans="1:7" s="226" customFormat="1" ht="12.75" customHeight="1">
      <c r="A18" s="192" t="s">
        <v>230</v>
      </c>
      <c r="B18" s="193">
        <v>10829.891299999999</v>
      </c>
      <c r="C18" s="193">
        <v>10158.272500000001</v>
      </c>
      <c r="D18" s="193">
        <v>13170.138800000001</v>
      </c>
      <c r="E18" s="194">
        <v>13406.2655</v>
      </c>
    </row>
    <row r="19" spans="1:7" s="226" customFormat="1" ht="12.75" customHeight="1">
      <c r="A19" s="195" t="s">
        <v>78</v>
      </c>
      <c r="B19" s="196">
        <v>103.3143</v>
      </c>
      <c r="C19" s="196">
        <v>111.1631</v>
      </c>
      <c r="D19" s="196">
        <v>125.1451</v>
      </c>
      <c r="E19" s="197">
        <v>132.06870000000001</v>
      </c>
    </row>
    <row r="20" spans="1:7" s="226" customFormat="1" ht="12.75" customHeight="1">
      <c r="A20" s="192" t="s">
        <v>79</v>
      </c>
      <c r="B20" s="193">
        <v>223.69450000000003</v>
      </c>
      <c r="C20" s="193">
        <v>242.32879999999997</v>
      </c>
      <c r="D20" s="193">
        <v>255.9828</v>
      </c>
      <c r="E20" s="194">
        <v>211.3064</v>
      </c>
    </row>
    <row r="21" spans="1:7" s="226" customFormat="1" ht="12.75" customHeight="1">
      <c r="A21" s="195" t="s">
        <v>80</v>
      </c>
      <c r="B21" s="196">
        <v>29.504999999999999</v>
      </c>
      <c r="C21" s="196">
        <v>29.836200000000002</v>
      </c>
      <c r="D21" s="196">
        <v>31.336599999999997</v>
      </c>
      <c r="E21" s="197">
        <v>30.720399999999998</v>
      </c>
    </row>
    <row r="22" spans="1:7" s="226" customFormat="1" ht="12.75" customHeight="1">
      <c r="A22" s="192" t="s">
        <v>231</v>
      </c>
      <c r="B22" s="193">
        <v>196.66499999999999</v>
      </c>
      <c r="C22" s="193">
        <v>198.19589999999999</v>
      </c>
      <c r="D22" s="193">
        <v>199.27809999999999</v>
      </c>
      <c r="E22" s="194">
        <v>212.33319999999998</v>
      </c>
    </row>
    <row r="23" spans="1:7" s="226" customFormat="1" ht="12.75" customHeight="1">
      <c r="A23" s="195" t="s">
        <v>232</v>
      </c>
      <c r="B23" s="196">
        <v>5113.1339000000007</v>
      </c>
      <c r="C23" s="196">
        <v>6129.2022000000006</v>
      </c>
      <c r="D23" s="196">
        <v>6670.0271999999995</v>
      </c>
      <c r="E23" s="197">
        <v>7499.2356000000009</v>
      </c>
    </row>
    <row r="24" spans="1:7" s="226" customFormat="1" ht="25.5" customHeight="1">
      <c r="A24" s="198" t="s">
        <v>233</v>
      </c>
      <c r="B24" s="199">
        <v>36.523900000000005</v>
      </c>
      <c r="C24" s="199">
        <v>35.6096</v>
      </c>
      <c r="D24" s="199">
        <v>36.014399999999995</v>
      </c>
      <c r="E24" s="200">
        <v>39.388399999999997</v>
      </c>
    </row>
    <row r="25" spans="1:7" s="226" customFormat="1" ht="12.75" customHeight="1"/>
    <row r="26" spans="1:7" s="226" customFormat="1" ht="12.75" customHeight="1">
      <c r="A26" s="1227" t="s">
        <v>145</v>
      </c>
      <c r="B26" s="1228"/>
      <c r="C26" s="1228"/>
      <c r="D26" s="1228"/>
      <c r="E26" s="1229"/>
      <c r="F26" s="913"/>
      <c r="G26" s="229"/>
    </row>
    <row r="27" spans="1:7" s="226" customFormat="1" ht="12.75" customHeight="1">
      <c r="A27" s="1235" t="s">
        <v>131</v>
      </c>
      <c r="B27" s="1236"/>
      <c r="C27" s="1236"/>
      <c r="D27" s="1236"/>
      <c r="E27" s="1237"/>
      <c r="F27" s="229"/>
    </row>
    <row r="28" spans="1:7" s="226" customFormat="1" ht="12.75" customHeight="1">
      <c r="A28" s="1212" t="s">
        <v>228</v>
      </c>
      <c r="B28" s="1213"/>
      <c r="C28" s="1213"/>
      <c r="D28" s="1213"/>
      <c r="E28" s="1214"/>
      <c r="F28" s="229"/>
    </row>
    <row r="29" spans="1:7" s="226" customFormat="1" ht="6" customHeight="1">
      <c r="A29" s="911"/>
      <c r="B29" s="912"/>
      <c r="C29" s="912"/>
      <c r="D29" s="912"/>
      <c r="E29" s="912"/>
      <c r="F29" s="229"/>
    </row>
    <row r="30" spans="1:7" s="226" customFormat="1" ht="12.75" customHeight="1">
      <c r="A30" s="1215" t="s">
        <v>76</v>
      </c>
      <c r="B30" s="1218" t="s">
        <v>14</v>
      </c>
      <c r="C30" s="1219"/>
      <c r="D30" s="1219"/>
      <c r="E30" s="1220"/>
      <c r="F30" s="228"/>
    </row>
    <row r="31" spans="1:7" s="226" customFormat="1" ht="12">
      <c r="A31" s="1216"/>
      <c r="B31" s="1221"/>
      <c r="C31" s="1222"/>
      <c r="D31" s="1222"/>
      <c r="E31" s="1223"/>
    </row>
    <row r="32" spans="1:7" s="226" customFormat="1" ht="18" customHeight="1">
      <c r="A32" s="1217"/>
      <c r="B32" s="186">
        <v>2014</v>
      </c>
      <c r="C32" s="187">
        <v>2015</v>
      </c>
      <c r="D32" s="187">
        <v>2016</v>
      </c>
      <c r="E32" s="188" t="s">
        <v>212</v>
      </c>
    </row>
    <row r="33" spans="1:5" s="226" customFormat="1" ht="12">
      <c r="A33" s="189" t="s">
        <v>7</v>
      </c>
      <c r="B33" s="201">
        <v>46140</v>
      </c>
      <c r="C33" s="201">
        <v>48124</v>
      </c>
      <c r="D33" s="201">
        <v>49441</v>
      </c>
      <c r="E33" s="202">
        <v>52198</v>
      </c>
    </row>
    <row r="34" spans="1:5" s="226" customFormat="1" ht="12">
      <c r="A34" s="192" t="s">
        <v>77</v>
      </c>
      <c r="B34" s="203">
        <v>48136</v>
      </c>
      <c r="C34" s="203">
        <v>47627</v>
      </c>
      <c r="D34" s="203">
        <v>46253</v>
      </c>
      <c r="E34" s="204">
        <v>43592</v>
      </c>
    </row>
    <row r="35" spans="1:5" s="226" customFormat="1" ht="12">
      <c r="A35" s="195" t="s">
        <v>8</v>
      </c>
      <c r="B35" s="201">
        <v>97829</v>
      </c>
      <c r="C35" s="201">
        <v>99789</v>
      </c>
      <c r="D35" s="201">
        <v>103006</v>
      </c>
      <c r="E35" s="205">
        <v>101135</v>
      </c>
    </row>
    <row r="36" spans="1:5" s="226" customFormat="1" ht="14.25">
      <c r="A36" s="192" t="s">
        <v>234</v>
      </c>
      <c r="B36" s="203">
        <v>24773</v>
      </c>
      <c r="C36" s="203">
        <v>24599</v>
      </c>
      <c r="D36" s="203">
        <v>24597</v>
      </c>
      <c r="E36" s="204">
        <v>25307</v>
      </c>
    </row>
    <row r="37" spans="1:5" s="226" customFormat="1" ht="12">
      <c r="A37" s="195" t="s">
        <v>9</v>
      </c>
      <c r="B37" s="201">
        <v>54602</v>
      </c>
      <c r="C37" s="201">
        <v>58042</v>
      </c>
      <c r="D37" s="201">
        <v>60125</v>
      </c>
      <c r="E37" s="205">
        <v>58907</v>
      </c>
    </row>
    <row r="38" spans="1:5" s="226" customFormat="1" ht="14.25">
      <c r="A38" s="192" t="s">
        <v>230</v>
      </c>
      <c r="B38" s="203">
        <v>131063</v>
      </c>
      <c r="C38" s="203">
        <v>135429</v>
      </c>
      <c r="D38" s="203">
        <v>139066</v>
      </c>
      <c r="E38" s="204">
        <v>141652</v>
      </c>
    </row>
    <row r="39" spans="1:5" s="226" customFormat="1" ht="12">
      <c r="A39" s="195" t="s">
        <v>78</v>
      </c>
      <c r="B39" s="201">
        <v>23654</v>
      </c>
      <c r="C39" s="201">
        <v>23961</v>
      </c>
      <c r="D39" s="201">
        <v>23804</v>
      </c>
      <c r="E39" s="205">
        <v>23758</v>
      </c>
    </row>
    <row r="40" spans="1:5" s="226" customFormat="1" ht="12">
      <c r="A40" s="192" t="s">
        <v>79</v>
      </c>
      <c r="B40" s="203">
        <v>32139</v>
      </c>
      <c r="C40" s="203">
        <v>34696</v>
      </c>
      <c r="D40" s="203">
        <v>35726</v>
      </c>
      <c r="E40" s="204">
        <v>37651</v>
      </c>
    </row>
    <row r="41" spans="1:5" s="226" customFormat="1" ht="12">
      <c r="A41" s="195" t="s">
        <v>80</v>
      </c>
      <c r="B41" s="201">
        <v>67664</v>
      </c>
      <c r="C41" s="201">
        <v>69825</v>
      </c>
      <c r="D41" s="201">
        <v>72289</v>
      </c>
      <c r="E41" s="205">
        <v>74495</v>
      </c>
    </row>
    <row r="42" spans="1:5" s="226" customFormat="1" ht="14.25">
      <c r="A42" s="192" t="s">
        <v>231</v>
      </c>
      <c r="B42" s="203">
        <v>57500</v>
      </c>
      <c r="C42" s="203">
        <v>57392</v>
      </c>
      <c r="D42" s="203">
        <v>55995</v>
      </c>
      <c r="E42" s="204">
        <v>56810</v>
      </c>
    </row>
    <row r="43" spans="1:5" s="226" customFormat="1" ht="14.25">
      <c r="A43" s="195" t="s">
        <v>232</v>
      </c>
      <c r="B43" s="201">
        <v>106408</v>
      </c>
      <c r="C43" s="201">
        <v>112077</v>
      </c>
      <c r="D43" s="201">
        <v>116198</v>
      </c>
      <c r="E43" s="205">
        <v>120222</v>
      </c>
    </row>
    <row r="44" spans="1:5" s="226" customFormat="1" ht="26.25">
      <c r="A44" s="198" t="s">
        <v>235</v>
      </c>
      <c r="B44" s="206">
        <v>18210</v>
      </c>
      <c r="C44" s="206">
        <v>18982</v>
      </c>
      <c r="D44" s="206">
        <v>20034</v>
      </c>
      <c r="E44" s="207">
        <v>20456</v>
      </c>
    </row>
    <row r="45" spans="1:5" s="226" customFormat="1" ht="12"/>
    <row r="46" spans="1:5" s="226" customFormat="1" ht="12.75" customHeight="1">
      <c r="A46" s="1227" t="s">
        <v>140</v>
      </c>
      <c r="B46" s="1228"/>
      <c r="C46" s="1228"/>
      <c r="D46" s="1228"/>
      <c r="E46" s="1229"/>
    </row>
    <row r="47" spans="1:5" s="226" customFormat="1" ht="12.75" customHeight="1">
      <c r="A47" s="914" t="s">
        <v>141</v>
      </c>
      <c r="B47" s="915"/>
      <c r="C47" s="915"/>
      <c r="D47" s="915"/>
      <c r="E47" s="916"/>
    </row>
    <row r="48" spans="1:5" s="226" customFormat="1" ht="12.75" customHeight="1">
      <c r="A48" s="1212" t="s">
        <v>228</v>
      </c>
      <c r="B48" s="1213"/>
      <c r="C48" s="1213"/>
      <c r="D48" s="1213"/>
      <c r="E48" s="1214"/>
    </row>
    <row r="49" spans="1:6" s="226" customFormat="1" ht="12.75" customHeight="1"/>
    <row r="50" spans="1:6" s="226" customFormat="1" ht="12.75" customHeight="1">
      <c r="A50" s="1215" t="s">
        <v>76</v>
      </c>
      <c r="B50" s="1218" t="s">
        <v>122</v>
      </c>
      <c r="C50" s="1219"/>
      <c r="D50" s="1219"/>
      <c r="E50" s="1220"/>
    </row>
    <row r="51" spans="1:6" s="226" customFormat="1" ht="10.5" customHeight="1">
      <c r="A51" s="1216"/>
      <c r="B51" s="1221"/>
      <c r="C51" s="1222"/>
      <c r="D51" s="1222"/>
      <c r="E51" s="1223"/>
      <c r="F51" s="228"/>
    </row>
    <row r="52" spans="1:6" s="226" customFormat="1" ht="12.75" hidden="1" customHeight="1">
      <c r="A52" s="1216"/>
      <c r="B52" s="1224"/>
      <c r="C52" s="1225"/>
      <c r="D52" s="1225"/>
      <c r="E52" s="1226"/>
    </row>
    <row r="53" spans="1:6" s="226" customFormat="1" ht="12.75" customHeight="1">
      <c r="A53" s="1217"/>
      <c r="B53" s="186">
        <v>2014</v>
      </c>
      <c r="C53" s="187">
        <v>2015</v>
      </c>
      <c r="D53" s="187">
        <v>2016</v>
      </c>
      <c r="E53" s="188" t="s">
        <v>212</v>
      </c>
    </row>
    <row r="54" spans="1:6" s="226" customFormat="1" ht="12.75" customHeight="1">
      <c r="A54" s="189" t="s">
        <v>7</v>
      </c>
      <c r="B54" s="208">
        <v>1.330085392284352E-2</v>
      </c>
      <c r="C54" s="208">
        <v>1.2533359654226582E-2</v>
      </c>
      <c r="D54" s="208">
        <v>1.7543821929168101E-2</v>
      </c>
      <c r="E54" s="209">
        <v>1.9297804513582897E-2</v>
      </c>
      <c r="F54" s="230"/>
    </row>
    <row r="55" spans="1:6" s="226" customFormat="1" ht="12.75" customHeight="1">
      <c r="A55" s="192" t="s">
        <v>77</v>
      </c>
      <c r="B55" s="210">
        <v>0.10743204046867211</v>
      </c>
      <c r="C55" s="210">
        <v>9.1166460201146396E-2</v>
      </c>
      <c r="D55" s="210">
        <v>0.10749812768901476</v>
      </c>
      <c r="E55" s="211">
        <v>0.11634437282070105</v>
      </c>
      <c r="F55" s="230"/>
    </row>
    <row r="56" spans="1:6" s="226" customFormat="1" ht="12.75" customHeight="1">
      <c r="A56" s="195" t="s">
        <v>8</v>
      </c>
      <c r="B56" s="212">
        <v>0.66618356008954405</v>
      </c>
      <c r="C56" s="212">
        <v>0.50562862038902068</v>
      </c>
      <c r="D56" s="212">
        <v>0.52638788031765138</v>
      </c>
      <c r="E56" s="213">
        <v>0.65473782073466158</v>
      </c>
      <c r="F56" s="230"/>
    </row>
    <row r="57" spans="1:6" s="226" customFormat="1" ht="12.75" customHeight="1">
      <c r="A57" s="192" t="s">
        <v>229</v>
      </c>
      <c r="B57" s="210">
        <v>0.80308888305816795</v>
      </c>
      <c r="C57" s="210">
        <v>0.87991581365096139</v>
      </c>
      <c r="D57" s="210">
        <v>0.54253682156360528</v>
      </c>
      <c r="E57" s="211">
        <v>0.53685977397557993</v>
      </c>
      <c r="F57" s="230"/>
    </row>
    <row r="58" spans="1:6" s="226" customFormat="1" ht="12.75" customHeight="1">
      <c r="A58" s="195" t="s">
        <v>9</v>
      </c>
      <c r="B58" s="212">
        <v>8.5580253470568853E-3</v>
      </c>
      <c r="C58" s="212">
        <v>8.1913269701250832E-3</v>
      </c>
      <c r="D58" s="212">
        <v>1.3310730977130978E-2</v>
      </c>
      <c r="E58" s="213">
        <v>1.4176608891982277E-2</v>
      </c>
      <c r="F58" s="230"/>
    </row>
    <row r="59" spans="1:6" s="226" customFormat="1" ht="12.75" customHeight="1">
      <c r="A59" s="192" t="s">
        <v>230</v>
      </c>
      <c r="B59" s="210">
        <v>8.2631187291607844E-2</v>
      </c>
      <c r="C59" s="210">
        <v>7.5008103877308413E-2</v>
      </c>
      <c r="D59" s="210">
        <v>9.4704232522687073E-2</v>
      </c>
      <c r="E59" s="211">
        <v>9.4642260610510259E-2</v>
      </c>
      <c r="F59" s="230"/>
    </row>
    <row r="60" spans="1:6" s="226" customFormat="1" ht="12.75" customHeight="1">
      <c r="A60" s="195" t="s">
        <v>78</v>
      </c>
      <c r="B60" s="212">
        <v>4.3677306163862348E-3</v>
      </c>
      <c r="C60" s="212">
        <v>4.6393347523058306E-3</v>
      </c>
      <c r="D60" s="212">
        <v>5.2573138968240634E-3</v>
      </c>
      <c r="E60" s="213">
        <v>5.5589148918259116E-3</v>
      </c>
      <c r="F60" s="230"/>
    </row>
    <row r="61" spans="1:6" s="226" customFormat="1" ht="12.75" customHeight="1">
      <c r="A61" s="192" t="s">
        <v>79</v>
      </c>
      <c r="B61" s="210">
        <v>6.9602196708049421E-3</v>
      </c>
      <c r="C61" s="210">
        <v>6.9843440166013366E-3</v>
      </c>
      <c r="D61" s="210">
        <v>7.1651682248222584E-3</v>
      </c>
      <c r="E61" s="211">
        <v>5.6122387187591298E-3</v>
      </c>
      <c r="F61" s="230"/>
    </row>
    <row r="62" spans="1:6" s="226" customFormat="1" ht="12.75" customHeight="1">
      <c r="A62" s="195" t="s">
        <v>80</v>
      </c>
      <c r="B62" s="212">
        <v>4.3605166706077084E-4</v>
      </c>
      <c r="C62" s="212">
        <v>4.2729967776584319E-4</v>
      </c>
      <c r="D62" s="212">
        <v>4.3349057256290716E-4</v>
      </c>
      <c r="E62" s="213">
        <v>4.1238203906302434E-4</v>
      </c>
      <c r="F62" s="230"/>
    </row>
    <row r="63" spans="1:6" s="226" customFormat="1" ht="12.75" customHeight="1">
      <c r="A63" s="192" t="s">
        <v>231</v>
      </c>
      <c r="B63" s="210">
        <v>3.4202608695652172E-3</v>
      </c>
      <c r="C63" s="210">
        <v>3.4533715500418174E-3</v>
      </c>
      <c r="D63" s="210">
        <v>3.5588552549334759E-3</v>
      </c>
      <c r="E63" s="211">
        <v>3.7376025347650057E-3</v>
      </c>
      <c r="F63" s="230"/>
    </row>
    <row r="64" spans="1:6" s="226" customFormat="1" ht="12.75" customHeight="1">
      <c r="A64" s="195" t="s">
        <v>232</v>
      </c>
      <c r="B64" s="212">
        <v>4.8052156792722359E-2</v>
      </c>
      <c r="C64" s="212">
        <v>5.4687422040204506E-2</v>
      </c>
      <c r="D64" s="212">
        <v>5.7402254772027053E-2</v>
      </c>
      <c r="E64" s="213">
        <v>6.237823027399312E-2</v>
      </c>
      <c r="F64" s="230"/>
    </row>
    <row r="65" spans="1:6" s="226" customFormat="1" ht="27.75" customHeight="1">
      <c r="A65" s="198" t="s">
        <v>233</v>
      </c>
      <c r="B65" s="214">
        <v>2.0057056562328393E-3</v>
      </c>
      <c r="C65" s="214">
        <v>1.8759667052997576E-3</v>
      </c>
      <c r="D65" s="214">
        <v>1.7976639712488766E-3</v>
      </c>
      <c r="E65" s="215">
        <v>1.9255181853734843E-3</v>
      </c>
      <c r="F65" s="230"/>
    </row>
    <row r="66" spans="1:6" s="226" customFormat="1" ht="12.75" customHeight="1"/>
    <row r="67" spans="1:6" s="226" customFormat="1" ht="24.75" customHeight="1">
      <c r="A67" s="1227" t="s">
        <v>150</v>
      </c>
      <c r="B67" s="1228"/>
      <c r="C67" s="1228"/>
      <c r="D67" s="1229"/>
    </row>
    <row r="68" spans="1:6" s="226" customFormat="1" ht="12">
      <c r="A68" s="1212" t="s">
        <v>108</v>
      </c>
      <c r="B68" s="1213"/>
      <c r="C68" s="1213"/>
      <c r="D68" s="1214"/>
    </row>
    <row r="69" spans="1:6" s="226" customFormat="1" ht="6.75" customHeight="1"/>
    <row r="70" spans="1:6" s="226" customFormat="1" ht="36" customHeight="1">
      <c r="A70" s="1230" t="s">
        <v>105</v>
      </c>
      <c r="B70" s="1232" t="s">
        <v>104</v>
      </c>
      <c r="C70" s="1232"/>
      <c r="D70" s="1233" t="s">
        <v>236</v>
      </c>
      <c r="E70" s="231"/>
    </row>
    <row r="71" spans="1:6" s="226" customFormat="1" ht="25.5" customHeight="1">
      <c r="A71" s="1231"/>
      <c r="B71" s="216" t="s">
        <v>106</v>
      </c>
      <c r="C71" s="216" t="s">
        <v>212</v>
      </c>
      <c r="D71" s="1234"/>
      <c r="E71" s="232"/>
    </row>
    <row r="72" spans="1:6" s="226" customFormat="1" ht="14.25" customHeight="1">
      <c r="A72" s="217" t="s">
        <v>229</v>
      </c>
      <c r="B72" s="218">
        <v>25.60507888874605</v>
      </c>
      <c r="C72" s="218">
        <v>23.092695525361275</v>
      </c>
      <c r="D72" s="191">
        <v>-9.8120508603041969</v>
      </c>
      <c r="E72" s="233"/>
    </row>
    <row r="73" spans="1:6" s="226" customFormat="1" ht="12">
      <c r="A73" s="219" t="s">
        <v>8</v>
      </c>
      <c r="B73" s="220">
        <v>46.760919641340216</v>
      </c>
      <c r="C73" s="220">
        <v>49.623764687543783</v>
      </c>
      <c r="D73" s="194">
        <v>6.1223027009772437</v>
      </c>
      <c r="E73" s="233"/>
    </row>
    <row r="74" spans="1:6" s="226" customFormat="1" ht="12">
      <c r="A74" s="217" t="s">
        <v>79</v>
      </c>
      <c r="B74" s="218">
        <v>58.523731138545955</v>
      </c>
      <c r="C74" s="218">
        <v>58.582312170779041</v>
      </c>
      <c r="D74" s="197">
        <v>0.10009791087037456</v>
      </c>
      <c r="E74" s="233"/>
    </row>
    <row r="75" spans="1:6" s="226" customFormat="1" ht="14.25">
      <c r="A75" s="221" t="s">
        <v>237</v>
      </c>
      <c r="B75" s="220">
        <v>60.630303030303018</v>
      </c>
      <c r="C75" s="220">
        <v>61.162111801242233</v>
      </c>
      <c r="D75" s="194">
        <v>0.87713361860227224</v>
      </c>
      <c r="E75" s="233"/>
    </row>
    <row r="76" spans="1:6" s="226" customFormat="1" ht="12">
      <c r="A76" s="222" t="s">
        <v>80</v>
      </c>
      <c r="B76" s="218">
        <v>61.084990253411299</v>
      </c>
      <c r="C76" s="218">
        <v>62.06141414141414</v>
      </c>
      <c r="D76" s="197">
        <v>1.5984677806317791</v>
      </c>
      <c r="E76" s="233"/>
    </row>
    <row r="77" spans="1:6" s="226" customFormat="1" ht="12">
      <c r="A77" s="221" t="s">
        <v>77</v>
      </c>
      <c r="B77" s="220">
        <v>64.476572651235159</v>
      </c>
      <c r="C77" s="220">
        <v>66.7160038937634</v>
      </c>
      <c r="D77" s="194">
        <v>3.4732479572723349</v>
      </c>
      <c r="E77" s="233"/>
    </row>
    <row r="78" spans="1:6" s="226" customFormat="1" ht="12">
      <c r="A78" s="222" t="s">
        <v>78</v>
      </c>
      <c r="B78" s="218">
        <v>67.246157979580872</v>
      </c>
      <c r="C78" s="218">
        <v>68.893427230046953</v>
      </c>
      <c r="D78" s="197">
        <v>2.4496109517011746</v>
      </c>
      <c r="E78" s="233"/>
    </row>
    <row r="79" spans="1:6" s="226" customFormat="1" ht="14.25">
      <c r="A79" s="221" t="s">
        <v>231</v>
      </c>
      <c r="B79" s="220">
        <v>68.245924657534246</v>
      </c>
      <c r="C79" s="220">
        <v>69.163908794788256</v>
      </c>
      <c r="D79" s="194">
        <v>1.3451120222350994</v>
      </c>
      <c r="E79" s="233"/>
    </row>
    <row r="80" spans="1:6" s="226" customFormat="1" ht="14.25">
      <c r="A80" s="217" t="s">
        <v>230</v>
      </c>
      <c r="B80" s="218">
        <v>69.559245155463543</v>
      </c>
      <c r="C80" s="218">
        <v>69.454598439556108</v>
      </c>
      <c r="D80" s="197">
        <v>-0.1504425697454792</v>
      </c>
      <c r="E80" s="233"/>
    </row>
    <row r="81" spans="1:5" s="226" customFormat="1" ht="12">
      <c r="A81" s="219" t="s">
        <v>107</v>
      </c>
      <c r="B81" s="220">
        <v>75.432296639925767</v>
      </c>
      <c r="C81" s="220">
        <v>74.062867022757374</v>
      </c>
      <c r="D81" s="194">
        <v>-1.8154420296989429</v>
      </c>
      <c r="E81" s="233"/>
    </row>
    <row r="82" spans="1:5" s="226" customFormat="1" ht="12">
      <c r="A82" s="222" t="s">
        <v>7</v>
      </c>
      <c r="B82" s="218">
        <v>74.059434767759569</v>
      </c>
      <c r="C82" s="218">
        <v>74.22495026158721</v>
      </c>
      <c r="D82" s="197">
        <v>0.22349008515480762</v>
      </c>
      <c r="E82" s="233"/>
    </row>
    <row r="83" spans="1:5" s="226" customFormat="1" ht="12">
      <c r="A83" s="219" t="s">
        <v>9</v>
      </c>
      <c r="B83" s="220">
        <v>74.572092806559823</v>
      </c>
      <c r="C83" s="220">
        <v>74.536013923598716</v>
      </c>
      <c r="D83" s="194">
        <v>-4.8381212868321199E-2</v>
      </c>
      <c r="E83" s="233"/>
    </row>
    <row r="84" spans="1:5" s="226" customFormat="1" ht="14.25">
      <c r="A84" s="222" t="s">
        <v>232</v>
      </c>
      <c r="B84" s="218">
        <v>79.88439206668582</v>
      </c>
      <c r="C84" s="218">
        <v>81.87027805980415</v>
      </c>
      <c r="D84" s="197">
        <v>2.485949935577608</v>
      </c>
      <c r="E84" s="233"/>
    </row>
    <row r="85" spans="1:5" s="226" customFormat="1" ht="12">
      <c r="A85" s="223" t="s">
        <v>26</v>
      </c>
      <c r="B85" s="224">
        <v>49.942979398563338</v>
      </c>
      <c r="C85" s="224">
        <v>50.224442127309914</v>
      </c>
      <c r="D85" s="225">
        <v>0.56356815739886201</v>
      </c>
      <c r="E85" s="233"/>
    </row>
    <row r="86" spans="1:5" s="226" customFormat="1" ht="12"/>
    <row r="87" spans="1:5" s="226" customFormat="1" ht="12">
      <c r="A87" s="1071" t="s">
        <v>238</v>
      </c>
      <c r="B87" s="1072"/>
      <c r="C87" s="1072"/>
      <c r="D87" s="1072"/>
      <c r="E87" s="1073"/>
    </row>
    <row r="88" spans="1:5" s="226" customFormat="1" ht="14.25">
      <c r="A88" s="1074" t="s">
        <v>239</v>
      </c>
      <c r="B88" s="1075"/>
      <c r="C88" s="1075"/>
      <c r="D88" s="1075"/>
      <c r="E88" s="1076"/>
    </row>
    <row r="89" spans="1:5" s="226" customFormat="1" ht="22.5" customHeight="1">
      <c r="A89" s="1209" t="s">
        <v>240</v>
      </c>
      <c r="B89" s="1210"/>
      <c r="C89" s="1210"/>
      <c r="D89" s="1210"/>
      <c r="E89" s="1211"/>
    </row>
    <row r="90" spans="1:5" s="226" customFormat="1" ht="23.25" customHeight="1">
      <c r="A90" s="1058" t="s">
        <v>241</v>
      </c>
      <c r="B90" s="1059"/>
      <c r="C90" s="1059"/>
      <c r="D90" s="1059"/>
      <c r="E90" s="1060"/>
    </row>
    <row r="91" spans="1:5" s="226" customFormat="1" ht="15.75" customHeight="1">
      <c r="A91" s="1058" t="s">
        <v>242</v>
      </c>
      <c r="B91" s="1059"/>
      <c r="C91" s="1059"/>
      <c r="D91" s="1059"/>
      <c r="E91" s="1060"/>
    </row>
    <row r="92" spans="1:5" s="226" customFormat="1" ht="26.25" customHeight="1">
      <c r="A92" s="1058" t="s">
        <v>243</v>
      </c>
      <c r="B92" s="1059"/>
      <c r="C92" s="1059"/>
      <c r="D92" s="1059"/>
      <c r="E92" s="1060"/>
    </row>
    <row r="93" spans="1:5" s="226" customFormat="1" ht="22.5" customHeight="1">
      <c r="A93" s="1058" t="s">
        <v>244</v>
      </c>
      <c r="B93" s="1059"/>
      <c r="C93" s="1059"/>
      <c r="D93" s="1059"/>
      <c r="E93" s="1060"/>
    </row>
    <row r="94" spans="1:5" s="226" customFormat="1" ht="12">
      <c r="A94" s="1206" t="s">
        <v>123</v>
      </c>
      <c r="B94" s="1207"/>
      <c r="C94" s="1207"/>
      <c r="D94" s="1207"/>
      <c r="E94" s="1208"/>
    </row>
  </sheetData>
  <mergeCells count="28">
    <mergeCell ref="A3:E4"/>
    <mergeCell ref="A6:E6"/>
    <mergeCell ref="A7:E7"/>
    <mergeCell ref="A8:E8"/>
    <mergeCell ref="A10:A12"/>
    <mergeCell ref="B10:E11"/>
    <mergeCell ref="A70:A71"/>
    <mergeCell ref="B70:C70"/>
    <mergeCell ref="D70:D71"/>
    <mergeCell ref="A26:E26"/>
    <mergeCell ref="A27:E27"/>
    <mergeCell ref="A28:E28"/>
    <mergeCell ref="A30:A32"/>
    <mergeCell ref="B30:E31"/>
    <mergeCell ref="A46:E46"/>
    <mergeCell ref="A48:E48"/>
    <mergeCell ref="A50:A53"/>
    <mergeCell ref="B50:E52"/>
    <mergeCell ref="A67:D67"/>
    <mergeCell ref="A68:D68"/>
    <mergeCell ref="A93:E93"/>
    <mergeCell ref="A94:E94"/>
    <mergeCell ref="A87:E87"/>
    <mergeCell ref="A88:E88"/>
    <mergeCell ref="A89:E89"/>
    <mergeCell ref="A90:E90"/>
    <mergeCell ref="A91:E91"/>
    <mergeCell ref="A92:E9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6"/>
  <sheetViews>
    <sheetView topLeftCell="A43" zoomScale="85" zoomScaleNormal="85" workbookViewId="0">
      <selection activeCell="A81" sqref="A81"/>
    </sheetView>
  </sheetViews>
  <sheetFormatPr baseColWidth="10" defaultColWidth="11.5703125" defaultRowHeight="16.5"/>
  <cols>
    <col min="1" max="1" width="93" style="756" customWidth="1"/>
    <col min="2" max="2" width="22.28515625" style="756" bestFit="1" customWidth="1"/>
    <col min="3" max="8" width="14.42578125" style="756" bestFit="1" customWidth="1"/>
    <col min="9" max="9" width="15.140625" style="756" customWidth="1"/>
    <col min="10" max="16384" width="11.5703125" style="756"/>
  </cols>
  <sheetData>
    <row r="1" spans="1:16" ht="28.9" customHeight="1"/>
    <row r="2" spans="1:16" ht="28.9" customHeight="1"/>
    <row r="3" spans="1:16">
      <c r="A3" s="1260" t="s">
        <v>109</v>
      </c>
      <c r="B3" s="1261"/>
      <c r="C3" s="1261"/>
      <c r="D3" s="1261"/>
      <c r="E3" s="1261"/>
      <c r="F3" s="1261"/>
      <c r="G3" s="1261"/>
      <c r="H3" s="1261"/>
      <c r="I3" s="1261"/>
      <c r="J3" s="1261"/>
      <c r="K3" s="1261"/>
      <c r="L3" s="1261"/>
      <c r="M3" s="1261"/>
      <c r="N3" s="1261"/>
      <c r="O3" s="1261"/>
      <c r="P3" s="1261"/>
    </row>
    <row r="4" spans="1:16">
      <c r="A4" s="1260"/>
      <c r="B4" s="1261"/>
      <c r="C4" s="1261"/>
      <c r="D4" s="1261"/>
      <c r="E4" s="1261"/>
      <c r="F4" s="1261"/>
      <c r="G4" s="1261"/>
      <c r="H4" s="1261"/>
      <c r="I4" s="1261"/>
      <c r="J4" s="1261"/>
      <c r="K4" s="1261"/>
      <c r="L4" s="1261"/>
      <c r="M4" s="1261"/>
      <c r="N4" s="1261"/>
      <c r="O4" s="1261"/>
      <c r="P4" s="1261"/>
    </row>
    <row r="5" spans="1:16">
      <c r="A5" s="917"/>
      <c r="B5" s="917"/>
      <c r="C5" s="917"/>
      <c r="D5" s="917"/>
      <c r="E5" s="917"/>
      <c r="F5" s="918"/>
    </row>
    <row r="6" spans="1:16" s="922" customFormat="1" ht="12">
      <c r="A6" s="919" t="s">
        <v>714</v>
      </c>
      <c r="B6" s="920"/>
      <c r="C6" s="920"/>
      <c r="D6" s="920"/>
      <c r="E6" s="920"/>
      <c r="F6" s="920"/>
      <c r="G6" s="920"/>
      <c r="H6" s="920"/>
      <c r="I6" s="920"/>
      <c r="J6" s="920"/>
      <c r="K6" s="920"/>
      <c r="L6" s="920"/>
      <c r="M6" s="920"/>
      <c r="N6" s="920"/>
      <c r="O6" s="921"/>
    </row>
    <row r="7" spans="1:16" s="922" customFormat="1" ht="12">
      <c r="A7" s="923" t="s">
        <v>715</v>
      </c>
      <c r="B7" s="924"/>
      <c r="C7" s="924"/>
      <c r="D7" s="924"/>
      <c r="E7" s="924"/>
      <c r="F7" s="924"/>
      <c r="G7" s="924"/>
      <c r="H7" s="924"/>
      <c r="I7" s="924"/>
      <c r="J7" s="924"/>
      <c r="K7" s="924"/>
      <c r="L7" s="924"/>
      <c r="M7" s="924"/>
      <c r="N7" s="924"/>
      <c r="O7" s="925"/>
    </row>
    <row r="8" spans="1:16" s="922" customFormat="1" ht="12">
      <c r="A8" s="923" t="s">
        <v>131</v>
      </c>
      <c r="B8" s="924"/>
      <c r="C8" s="924"/>
      <c r="D8" s="924"/>
      <c r="E8" s="924"/>
      <c r="F8" s="924"/>
      <c r="G8" s="924"/>
      <c r="H8" s="924"/>
      <c r="I8" s="924"/>
      <c r="J8" s="924"/>
      <c r="K8" s="924"/>
      <c r="L8" s="924"/>
      <c r="M8" s="924"/>
      <c r="N8" s="924"/>
      <c r="O8" s="925"/>
    </row>
    <row r="9" spans="1:16" s="922" customFormat="1" ht="14.25">
      <c r="A9" s="926" t="s">
        <v>639</v>
      </c>
      <c r="B9" s="927"/>
      <c r="C9" s="927"/>
      <c r="D9" s="927"/>
      <c r="E9" s="927"/>
      <c r="F9" s="927"/>
      <c r="G9" s="927"/>
      <c r="H9" s="927"/>
      <c r="I9" s="927"/>
      <c r="J9" s="927"/>
      <c r="K9" s="927"/>
      <c r="L9" s="927"/>
      <c r="M9" s="927"/>
      <c r="N9" s="927"/>
      <c r="O9" s="928"/>
    </row>
    <row r="10" spans="1:16" ht="9" customHeight="1"/>
    <row r="11" spans="1:16" s="922" customFormat="1" ht="12" customHeight="1">
      <c r="A11" s="1262" t="s">
        <v>0</v>
      </c>
      <c r="B11" s="1254">
        <v>2005</v>
      </c>
      <c r="C11" s="1254">
        <v>2006</v>
      </c>
      <c r="D11" s="1254">
        <v>2007</v>
      </c>
      <c r="E11" s="1254">
        <v>2008</v>
      </c>
      <c r="F11" s="1254">
        <v>2009</v>
      </c>
      <c r="G11" s="1254">
        <v>2010</v>
      </c>
      <c r="H11" s="1254">
        <v>2011</v>
      </c>
      <c r="I11" s="1254">
        <v>2012</v>
      </c>
      <c r="J11" s="1254">
        <v>2013</v>
      </c>
      <c r="K11" s="1254">
        <v>2014</v>
      </c>
      <c r="L11" s="1254">
        <v>2015</v>
      </c>
      <c r="M11" s="1254">
        <v>2016</v>
      </c>
      <c r="N11" s="1254">
        <v>2017</v>
      </c>
      <c r="O11" s="1257" t="s">
        <v>116</v>
      </c>
    </row>
    <row r="12" spans="1:16" s="922" customFormat="1" ht="12">
      <c r="A12" s="1263"/>
      <c r="B12" s="1255"/>
      <c r="C12" s="1255"/>
      <c r="D12" s="1255"/>
      <c r="E12" s="1255"/>
      <c r="F12" s="1255"/>
      <c r="G12" s="1255"/>
      <c r="H12" s="1255"/>
      <c r="I12" s="1255"/>
      <c r="J12" s="1255"/>
      <c r="K12" s="1255"/>
      <c r="L12" s="1255"/>
      <c r="M12" s="1255"/>
      <c r="N12" s="1255"/>
      <c r="O12" s="1258"/>
    </row>
    <row r="13" spans="1:16" s="922" customFormat="1" ht="12">
      <c r="A13" s="1264"/>
      <c r="B13" s="1256"/>
      <c r="C13" s="1256"/>
      <c r="D13" s="1256"/>
      <c r="E13" s="1256"/>
      <c r="F13" s="1256"/>
      <c r="G13" s="1256"/>
      <c r="H13" s="1256"/>
      <c r="I13" s="1256"/>
      <c r="J13" s="1256"/>
      <c r="K13" s="1256"/>
      <c r="L13" s="1256"/>
      <c r="M13" s="1256"/>
      <c r="N13" s="1256"/>
      <c r="O13" s="1259"/>
    </row>
    <row r="14" spans="1:16" s="922" customFormat="1" ht="12">
      <c r="A14" s="929" t="s">
        <v>12</v>
      </c>
      <c r="B14" s="930">
        <v>1529</v>
      </c>
      <c r="C14" s="930">
        <v>1670</v>
      </c>
      <c r="D14" s="930">
        <v>1800</v>
      </c>
      <c r="E14" s="930">
        <v>1597</v>
      </c>
      <c r="F14" s="930">
        <v>1555</v>
      </c>
      <c r="G14" s="930">
        <v>1729</v>
      </c>
      <c r="H14" s="930">
        <v>1911</v>
      </c>
      <c r="I14" s="930">
        <v>1780</v>
      </c>
      <c r="J14" s="930">
        <v>1789</v>
      </c>
      <c r="K14" s="930">
        <v>1666</v>
      </c>
      <c r="L14" s="930">
        <v>1861</v>
      </c>
      <c r="M14" s="930">
        <v>1901</v>
      </c>
      <c r="N14" s="930">
        <v>2164</v>
      </c>
      <c r="O14" s="931">
        <v>2357</v>
      </c>
    </row>
    <row r="15" spans="1:16" s="922" customFormat="1" ht="12">
      <c r="A15" s="932" t="s">
        <v>13</v>
      </c>
      <c r="B15" s="933">
        <v>565</v>
      </c>
      <c r="C15" s="933">
        <v>606</v>
      </c>
      <c r="D15" s="933">
        <v>640</v>
      </c>
      <c r="E15" s="933">
        <v>557</v>
      </c>
      <c r="F15" s="933">
        <v>531</v>
      </c>
      <c r="G15" s="933">
        <v>579</v>
      </c>
      <c r="H15" s="933">
        <v>626</v>
      </c>
      <c r="I15" s="933">
        <v>571</v>
      </c>
      <c r="J15" s="933">
        <v>561</v>
      </c>
      <c r="K15" s="933">
        <v>511</v>
      </c>
      <c r="L15" s="933">
        <v>548</v>
      </c>
      <c r="M15" s="933">
        <v>585</v>
      </c>
      <c r="N15" s="933">
        <v>684</v>
      </c>
      <c r="O15" s="934">
        <v>796</v>
      </c>
    </row>
    <row r="16" spans="1:16" s="922" customFormat="1" ht="12">
      <c r="A16" s="935" t="s">
        <v>14</v>
      </c>
      <c r="B16" s="936">
        <v>964</v>
      </c>
      <c r="C16" s="936">
        <v>1064</v>
      </c>
      <c r="D16" s="936">
        <v>1160</v>
      </c>
      <c r="E16" s="936">
        <v>1040</v>
      </c>
      <c r="F16" s="936">
        <v>1024</v>
      </c>
      <c r="G16" s="936">
        <v>1150</v>
      </c>
      <c r="H16" s="936">
        <v>1285</v>
      </c>
      <c r="I16" s="936">
        <v>1209</v>
      </c>
      <c r="J16" s="936">
        <v>1228</v>
      </c>
      <c r="K16" s="937">
        <v>1155</v>
      </c>
      <c r="L16" s="937">
        <v>1313</v>
      </c>
      <c r="M16" s="937">
        <v>1316</v>
      </c>
      <c r="N16" s="937">
        <v>1480</v>
      </c>
      <c r="O16" s="938">
        <v>1561</v>
      </c>
    </row>
    <row r="17" spans="1:16" s="922" customFormat="1" ht="12">
      <c r="A17" s="939"/>
      <c r="B17" s="940"/>
      <c r="C17" s="940"/>
      <c r="D17" s="940"/>
      <c r="E17" s="940"/>
      <c r="H17" s="689"/>
      <c r="I17" s="689"/>
      <c r="J17" s="689"/>
      <c r="K17" s="689"/>
      <c r="L17" s="689"/>
    </row>
    <row r="18" spans="1:16">
      <c r="A18" s="1248" t="s">
        <v>97</v>
      </c>
      <c r="B18" s="1249"/>
      <c r="C18" s="1249"/>
      <c r="D18" s="1249"/>
      <c r="E18" s="1249"/>
      <c r="F18" s="1249"/>
      <c r="G18" s="1249"/>
      <c r="H18" s="1249"/>
      <c r="I18" s="1249"/>
      <c r="J18" s="1249"/>
      <c r="K18" s="1249"/>
      <c r="L18" s="1249"/>
      <c r="M18" s="1249"/>
      <c r="N18" s="1249"/>
      <c r="O18" s="1249"/>
      <c r="P18" s="1250"/>
    </row>
    <row r="19" spans="1:16">
      <c r="A19" s="1242" t="s">
        <v>640</v>
      </c>
      <c r="B19" s="1243"/>
      <c r="C19" s="1243"/>
      <c r="D19" s="1243"/>
      <c r="E19" s="1243"/>
      <c r="F19" s="1243"/>
      <c r="G19" s="1243"/>
      <c r="H19" s="1243"/>
      <c r="I19" s="1243"/>
      <c r="J19" s="1243"/>
      <c r="K19" s="1243"/>
      <c r="L19" s="1243"/>
      <c r="M19" s="1243"/>
      <c r="N19" s="1243"/>
      <c r="O19" s="1243"/>
      <c r="P19" s="1244"/>
    </row>
    <row r="20" spans="1:16" ht="9" customHeight="1"/>
    <row r="21" spans="1:16">
      <c r="A21" s="941" t="s">
        <v>0</v>
      </c>
      <c r="B21" s="942" t="s">
        <v>17</v>
      </c>
      <c r="C21" s="943">
        <v>2005</v>
      </c>
      <c r="D21" s="943">
        <v>2006</v>
      </c>
      <c r="E21" s="943">
        <v>2007</v>
      </c>
      <c r="F21" s="943">
        <v>2008</v>
      </c>
      <c r="G21" s="943">
        <v>2009</v>
      </c>
      <c r="H21" s="943">
        <v>2010</v>
      </c>
      <c r="I21" s="943">
        <v>2011</v>
      </c>
      <c r="J21" s="943">
        <v>2012</v>
      </c>
      <c r="K21" s="943">
        <v>2013</v>
      </c>
      <c r="L21" s="943">
        <v>2014</v>
      </c>
      <c r="M21" s="943">
        <v>2015</v>
      </c>
      <c r="N21" s="943">
        <v>2016</v>
      </c>
      <c r="O21" s="943">
        <v>2017</v>
      </c>
      <c r="P21" s="944" t="s">
        <v>641</v>
      </c>
    </row>
    <row r="22" spans="1:16">
      <c r="A22" s="945" t="s">
        <v>136</v>
      </c>
      <c r="B22" s="946" t="s">
        <v>131</v>
      </c>
      <c r="C22" s="947">
        <v>964</v>
      </c>
      <c r="D22" s="948">
        <v>1064</v>
      </c>
      <c r="E22" s="948">
        <v>1160</v>
      </c>
      <c r="F22" s="948">
        <v>1040</v>
      </c>
      <c r="G22" s="948">
        <v>1024</v>
      </c>
      <c r="H22" s="948">
        <v>1150</v>
      </c>
      <c r="I22" s="948">
        <v>1285</v>
      </c>
      <c r="J22" s="948">
        <v>1209</v>
      </c>
      <c r="K22" s="948">
        <v>1228</v>
      </c>
      <c r="L22" s="948">
        <v>1155</v>
      </c>
      <c r="M22" s="948">
        <v>1313</v>
      </c>
      <c r="N22" s="948">
        <v>1316</v>
      </c>
      <c r="O22" s="948">
        <v>1480</v>
      </c>
      <c r="P22" s="949">
        <v>1561</v>
      </c>
    </row>
    <row r="23" spans="1:16">
      <c r="A23" s="950" t="s">
        <v>137</v>
      </c>
      <c r="B23" s="951" t="s">
        <v>131</v>
      </c>
      <c r="C23" s="952">
        <v>307697</v>
      </c>
      <c r="D23" s="953">
        <v>345775</v>
      </c>
      <c r="E23" s="953">
        <v>387663</v>
      </c>
      <c r="F23" s="953">
        <v>432854</v>
      </c>
      <c r="G23" s="953">
        <v>458523</v>
      </c>
      <c r="H23" s="953">
        <v>495613</v>
      </c>
      <c r="I23" s="953">
        <v>562283</v>
      </c>
      <c r="J23" s="953">
        <v>606358</v>
      </c>
      <c r="K23" s="953">
        <v>653334</v>
      </c>
      <c r="L23" s="953">
        <v>694752</v>
      </c>
      <c r="M23" s="953">
        <v>730543</v>
      </c>
      <c r="N23" s="953">
        <v>787719</v>
      </c>
      <c r="O23" s="953">
        <v>835906</v>
      </c>
      <c r="P23" s="954">
        <v>894790</v>
      </c>
    </row>
    <row r="24" spans="1:16" ht="19.5" customHeight="1">
      <c r="A24" s="955" t="s">
        <v>642</v>
      </c>
      <c r="B24" s="956" t="s">
        <v>6</v>
      </c>
      <c r="C24" s="690">
        <v>0.31329522224786072</v>
      </c>
      <c r="D24" s="690">
        <v>0.30771455426216471</v>
      </c>
      <c r="E24" s="690">
        <v>0.29922896949154287</v>
      </c>
      <c r="F24" s="690">
        <v>0.24026577090658746</v>
      </c>
      <c r="G24" s="690">
        <v>0.22332576555592629</v>
      </c>
      <c r="H24" s="690">
        <v>0.2320358828360031</v>
      </c>
      <c r="I24" s="690">
        <v>0.2285326072458175</v>
      </c>
      <c r="J24" s="690">
        <v>0.19938716072023457</v>
      </c>
      <c r="K24" s="690">
        <v>0.1879589918785797</v>
      </c>
      <c r="L24" s="690">
        <v>0.1662463728064115</v>
      </c>
      <c r="M24" s="690">
        <v>0.17972932462565516</v>
      </c>
      <c r="N24" s="690">
        <v>0.16706465122715081</v>
      </c>
      <c r="O24" s="690">
        <v>0.17705340074123166</v>
      </c>
      <c r="P24" s="691">
        <v>0.17445434124207915</v>
      </c>
    </row>
    <row r="26" spans="1:16" ht="14.25" customHeight="1">
      <c r="A26" s="1248" t="s">
        <v>643</v>
      </c>
      <c r="B26" s="1249"/>
      <c r="C26" s="1249"/>
      <c r="D26" s="1249"/>
      <c r="E26" s="1249"/>
      <c r="F26" s="1250"/>
    </row>
    <row r="27" spans="1:16" ht="12.75" customHeight="1">
      <c r="A27" s="1251" t="s">
        <v>131</v>
      </c>
      <c r="B27" s="1252"/>
      <c r="C27" s="1252"/>
      <c r="D27" s="1252"/>
      <c r="E27" s="1252"/>
      <c r="F27" s="1253"/>
    </row>
    <row r="28" spans="1:16">
      <c r="A28" s="1242" t="s">
        <v>644</v>
      </c>
      <c r="B28" s="1243"/>
      <c r="C28" s="1243"/>
      <c r="D28" s="1243"/>
      <c r="E28" s="1243"/>
      <c r="F28" s="1244"/>
    </row>
    <row r="29" spans="1:16" ht="7.5" customHeight="1"/>
    <row r="30" spans="1:16">
      <c r="A30" s="941" t="s">
        <v>98</v>
      </c>
      <c r="B30" s="957">
        <v>2014</v>
      </c>
      <c r="C30" s="957">
        <v>2015</v>
      </c>
      <c r="D30" s="957">
        <v>2016</v>
      </c>
      <c r="E30" s="957">
        <v>2017</v>
      </c>
      <c r="F30" s="958" t="s">
        <v>116</v>
      </c>
    </row>
    <row r="31" spans="1:16" ht="24">
      <c r="A31" s="959" t="s">
        <v>99</v>
      </c>
      <c r="B31" s="930">
        <v>975.00000000000011</v>
      </c>
      <c r="C31" s="930">
        <v>1144</v>
      </c>
      <c r="D31" s="930">
        <v>1135.9999999999998</v>
      </c>
      <c r="E31" s="930">
        <v>1171</v>
      </c>
      <c r="F31" s="931">
        <v>1330</v>
      </c>
    </row>
    <row r="32" spans="1:16" ht="24">
      <c r="A32" s="960" t="s">
        <v>100</v>
      </c>
      <c r="B32" s="933">
        <v>439</v>
      </c>
      <c r="C32" s="933">
        <v>412.00000000000006</v>
      </c>
      <c r="D32" s="933">
        <v>483</v>
      </c>
      <c r="E32" s="933">
        <v>539</v>
      </c>
      <c r="F32" s="934">
        <v>669</v>
      </c>
    </row>
    <row r="33" spans="1:9">
      <c r="A33" s="961" t="s">
        <v>101</v>
      </c>
      <c r="B33" s="962">
        <v>274.99999999999994</v>
      </c>
      <c r="C33" s="962">
        <v>351</v>
      </c>
      <c r="D33" s="962">
        <v>375</v>
      </c>
      <c r="E33" s="962">
        <v>339</v>
      </c>
      <c r="F33" s="963">
        <v>409</v>
      </c>
    </row>
    <row r="34" spans="1:9" ht="24">
      <c r="A34" s="960" t="s">
        <v>102</v>
      </c>
      <c r="B34" s="933">
        <v>103</v>
      </c>
      <c r="C34" s="933">
        <v>108</v>
      </c>
      <c r="D34" s="933">
        <v>141.99999999999997</v>
      </c>
      <c r="E34" s="933">
        <v>105</v>
      </c>
      <c r="F34" s="934">
        <v>84</v>
      </c>
    </row>
    <row r="35" spans="1:9">
      <c r="A35" s="964" t="s">
        <v>716</v>
      </c>
      <c r="B35" s="965">
        <v>1792</v>
      </c>
      <c r="C35" s="965">
        <v>2015</v>
      </c>
      <c r="D35" s="965">
        <v>2135.9999999999995</v>
      </c>
      <c r="E35" s="965">
        <v>2154</v>
      </c>
      <c r="F35" s="966">
        <v>2492</v>
      </c>
    </row>
    <row r="36" spans="1:9" ht="8.25" customHeight="1"/>
    <row r="37" spans="1:9" s="970" customFormat="1" ht="10.5">
      <c r="A37" s="967" t="s">
        <v>15</v>
      </c>
      <c r="B37" s="968"/>
      <c r="C37" s="968"/>
      <c r="D37" s="968"/>
      <c r="E37" s="968"/>
      <c r="F37" s="969"/>
    </row>
    <row r="38" spans="1:9" s="970" customFormat="1" ht="12">
      <c r="A38" s="971" t="s">
        <v>717</v>
      </c>
      <c r="B38" s="972"/>
      <c r="C38" s="972"/>
      <c r="D38" s="972"/>
      <c r="E38" s="972"/>
      <c r="F38" s="973"/>
    </row>
    <row r="39" spans="1:9" s="970" customFormat="1" ht="10.5">
      <c r="A39" s="974" t="s">
        <v>645</v>
      </c>
      <c r="B39" s="975"/>
      <c r="C39" s="975"/>
      <c r="D39" s="975"/>
      <c r="E39" s="975"/>
      <c r="F39" s="976"/>
    </row>
    <row r="40" spans="1:9" s="970" customFormat="1" ht="10.5">
      <c r="A40" s="972"/>
      <c r="B40" s="972"/>
      <c r="C40" s="972"/>
      <c r="D40" s="972"/>
      <c r="E40" s="972"/>
    </row>
    <row r="41" spans="1:9" s="970" customFormat="1" ht="10.5">
      <c r="A41" s="972"/>
      <c r="B41" s="972"/>
      <c r="C41" s="972"/>
      <c r="D41" s="972"/>
      <c r="E41" s="972"/>
    </row>
    <row r="42" spans="1:9" s="970" customFormat="1" ht="12">
      <c r="A42" s="1248" t="s">
        <v>151</v>
      </c>
      <c r="B42" s="1249"/>
      <c r="C42" s="1249"/>
      <c r="D42" s="1249"/>
      <c r="E42" s="1249"/>
      <c r="F42" s="1249"/>
      <c r="G42" s="1249"/>
      <c r="H42" s="1249"/>
      <c r="I42" s="1250"/>
    </row>
    <row r="43" spans="1:9">
      <c r="A43" s="1242" t="s">
        <v>646</v>
      </c>
      <c r="B43" s="1243"/>
      <c r="C43" s="1243"/>
      <c r="D43" s="1243"/>
      <c r="E43" s="1243"/>
      <c r="F43" s="1243"/>
      <c r="G43" s="1243"/>
      <c r="H43" s="1243"/>
      <c r="I43" s="1244"/>
    </row>
    <row r="44" spans="1:9" ht="9.75" customHeight="1">
      <c r="A44" s="922"/>
      <c r="B44" s="977"/>
      <c r="C44" s="978"/>
      <c r="D44" s="978"/>
      <c r="E44" s="978"/>
      <c r="F44" s="978"/>
      <c r="G44" s="978"/>
    </row>
    <row r="45" spans="1:9" ht="17.25" thickBot="1">
      <c r="A45" s="979" t="s">
        <v>16</v>
      </c>
      <c r="B45" s="980" t="s">
        <v>17</v>
      </c>
      <c r="C45" s="981">
        <v>2012</v>
      </c>
      <c r="D45" s="981">
        <v>2013</v>
      </c>
      <c r="E45" s="981">
        <v>2014</v>
      </c>
      <c r="F45" s="981">
        <v>2015</v>
      </c>
      <c r="G45" s="981">
        <v>2016</v>
      </c>
      <c r="H45" s="981">
        <v>2017</v>
      </c>
      <c r="I45" s="982" t="s">
        <v>116</v>
      </c>
    </row>
    <row r="46" spans="1:9" ht="10.5" customHeight="1" thickTop="1">
      <c r="A46" s="111"/>
      <c r="B46" s="111"/>
      <c r="C46" s="111"/>
      <c r="D46" s="111"/>
      <c r="E46" s="111"/>
      <c r="F46" s="111"/>
      <c r="G46" s="111"/>
      <c r="H46" s="111"/>
      <c r="I46" s="111"/>
    </row>
    <row r="47" spans="1:9">
      <c r="A47" s="983" t="s">
        <v>647</v>
      </c>
      <c r="B47" s="984" t="s">
        <v>18</v>
      </c>
      <c r="C47" s="692">
        <v>20637522.545397241</v>
      </c>
      <c r="D47" s="692">
        <v>18913563.777009655</v>
      </c>
      <c r="E47" s="692">
        <v>22620537.631000698</v>
      </c>
      <c r="F47" s="692">
        <v>21779057.176303647</v>
      </c>
      <c r="G47" s="692">
        <v>22366922.227536581</v>
      </c>
      <c r="H47" s="692">
        <v>23550411.266393695</v>
      </c>
      <c r="I47" s="693">
        <v>24849572.809168018</v>
      </c>
    </row>
    <row r="48" spans="1:9" ht="9" customHeight="1">
      <c r="A48" s="985"/>
      <c r="B48" s="986"/>
      <c r="C48" s="987"/>
      <c r="D48" s="987"/>
      <c r="E48" s="987"/>
      <c r="F48" s="987"/>
      <c r="G48" s="987"/>
      <c r="H48" s="987"/>
      <c r="I48" s="988"/>
    </row>
    <row r="49" spans="1:10">
      <c r="A49" s="989" t="s">
        <v>648</v>
      </c>
      <c r="B49" s="990" t="s">
        <v>18</v>
      </c>
      <c r="C49" s="991">
        <v>526760.63728531124</v>
      </c>
      <c r="D49" s="991">
        <v>502758.23090564908</v>
      </c>
      <c r="E49" s="991">
        <v>386051.21269675484</v>
      </c>
      <c r="F49" s="991">
        <v>301402.74727679312</v>
      </c>
      <c r="G49" s="991">
        <v>268327.90248484869</v>
      </c>
      <c r="H49" s="991">
        <v>352075.77970454533</v>
      </c>
      <c r="I49" s="992">
        <v>252819.37494299022</v>
      </c>
    </row>
    <row r="50" spans="1:10" ht="7.5" customHeight="1">
      <c r="A50" s="985"/>
      <c r="B50" s="986"/>
      <c r="C50" s="987"/>
      <c r="D50" s="987"/>
      <c r="E50" s="987"/>
      <c r="F50" s="987"/>
      <c r="G50" s="987"/>
      <c r="H50" s="987"/>
      <c r="I50" s="988"/>
    </row>
    <row r="51" spans="1:10">
      <c r="A51" s="993" t="s">
        <v>649</v>
      </c>
      <c r="B51" s="994" t="s">
        <v>18</v>
      </c>
      <c r="C51" s="694">
        <v>5102427.5916191656</v>
      </c>
      <c r="D51" s="694">
        <v>4471884.5808740472</v>
      </c>
      <c r="E51" s="694">
        <v>5859479.823818068</v>
      </c>
      <c r="F51" s="694">
        <v>5686726.351378032</v>
      </c>
      <c r="G51" s="694">
        <v>5297047.7383037703</v>
      </c>
      <c r="H51" s="694">
        <v>5252440.205382701</v>
      </c>
      <c r="I51" s="695">
        <v>5901001.6893224409</v>
      </c>
    </row>
    <row r="52" spans="1:10">
      <c r="A52" s="985" t="s">
        <v>20</v>
      </c>
      <c r="B52" s="986" t="s">
        <v>18</v>
      </c>
      <c r="C52" s="696">
        <v>1548668.3922038362</v>
      </c>
      <c r="D52" s="696">
        <v>1697280.8929313032</v>
      </c>
      <c r="E52" s="696">
        <v>2415507.6579603702</v>
      </c>
      <c r="F52" s="696">
        <v>2037884.6380857956</v>
      </c>
      <c r="G52" s="696">
        <v>1656826.4548699297</v>
      </c>
      <c r="H52" s="696">
        <v>2533939.168153909</v>
      </c>
      <c r="I52" s="697">
        <v>2748742.328896658</v>
      </c>
    </row>
    <row r="53" spans="1:10">
      <c r="A53" s="995" t="s">
        <v>650</v>
      </c>
      <c r="B53" s="996" t="s">
        <v>18</v>
      </c>
      <c r="C53" s="997">
        <v>2280247.0698293792</v>
      </c>
      <c r="D53" s="997">
        <v>1986458.9039766719</v>
      </c>
      <c r="E53" s="997">
        <v>2480405.9699568348</v>
      </c>
      <c r="F53" s="997">
        <v>2142625.8566480903</v>
      </c>
      <c r="G53" s="997">
        <v>3306530.4909039019</v>
      </c>
      <c r="H53" s="997">
        <v>3905645.8658241672</v>
      </c>
      <c r="I53" s="998">
        <v>3468193.1575787943</v>
      </c>
    </row>
    <row r="54" spans="1:10" ht="4.5" customHeight="1">
      <c r="A54" s="985"/>
      <c r="B54" s="986"/>
      <c r="C54" s="999"/>
      <c r="D54" s="999"/>
      <c r="E54" s="999"/>
      <c r="F54" s="999"/>
      <c r="G54" s="999"/>
      <c r="H54" s="999"/>
      <c r="I54" s="1000"/>
    </row>
    <row r="55" spans="1:10">
      <c r="A55" s="993" t="s">
        <v>651</v>
      </c>
      <c r="B55" s="994" t="s">
        <v>652</v>
      </c>
      <c r="C55" s="698">
        <v>45217714</v>
      </c>
      <c r="D55" s="698">
        <v>45622930</v>
      </c>
      <c r="E55" s="698">
        <v>46021270</v>
      </c>
      <c r="F55" s="698">
        <v>46431100</v>
      </c>
      <c r="G55" s="698">
        <v>46900058</v>
      </c>
      <c r="H55" s="698">
        <v>47407570</v>
      </c>
      <c r="I55" s="699">
        <v>48258494</v>
      </c>
    </row>
    <row r="56" spans="1:10">
      <c r="A56" s="985" t="s">
        <v>653</v>
      </c>
      <c r="B56" s="986" t="s">
        <v>18</v>
      </c>
      <c r="C56" s="700">
        <v>20637522.545397241</v>
      </c>
      <c r="D56" s="700">
        <v>18913563.777009655</v>
      </c>
      <c r="E56" s="700">
        <v>22620537.631000698</v>
      </c>
      <c r="F56" s="700">
        <v>21779057.176303647</v>
      </c>
      <c r="G56" s="700">
        <v>22366922.227536581</v>
      </c>
      <c r="H56" s="700">
        <v>23550411.266393695</v>
      </c>
      <c r="I56" s="701">
        <v>24849572.809168018</v>
      </c>
    </row>
    <row r="57" spans="1:10">
      <c r="A57" s="1001" t="s">
        <v>19</v>
      </c>
      <c r="B57" s="1002" t="s">
        <v>654</v>
      </c>
      <c r="C57" s="702">
        <v>456.40349145906049</v>
      </c>
      <c r="D57" s="702">
        <v>414.56267225734194</v>
      </c>
      <c r="E57" s="702">
        <v>491.52354185359718</v>
      </c>
      <c r="F57" s="702">
        <v>469.06183950635779</v>
      </c>
      <c r="G57" s="702">
        <v>476.9060675263255</v>
      </c>
      <c r="H57" s="702">
        <v>496.7647839025222</v>
      </c>
      <c r="I57" s="703">
        <v>514.92640464843385</v>
      </c>
    </row>
    <row r="58" spans="1:10" ht="6" customHeight="1">
      <c r="A58" s="1003"/>
      <c r="B58" s="986"/>
      <c r="C58" s="704"/>
      <c r="D58" s="704"/>
      <c r="E58" s="704"/>
      <c r="F58" s="704"/>
      <c r="G58" s="704"/>
      <c r="H58" s="704"/>
      <c r="I58" s="705"/>
    </row>
    <row r="59" spans="1:10">
      <c r="A59" s="993" t="s">
        <v>718</v>
      </c>
      <c r="B59" s="994" t="s">
        <v>18</v>
      </c>
      <c r="C59" s="698">
        <v>8931343.0536523797</v>
      </c>
      <c r="D59" s="698">
        <v>8155624.3777820226</v>
      </c>
      <c r="E59" s="698">
        <v>10755393.451735273</v>
      </c>
      <c r="F59" s="698">
        <v>9867236.8461119179</v>
      </c>
      <c r="G59" s="698">
        <v>10260404.684077602</v>
      </c>
      <c r="H59" s="698">
        <v>11692025.239360778</v>
      </c>
      <c r="I59" s="699">
        <v>12117937.175797893</v>
      </c>
    </row>
    <row r="60" spans="1:10">
      <c r="A60" s="985" t="s">
        <v>647</v>
      </c>
      <c r="B60" s="986" t="s">
        <v>18</v>
      </c>
      <c r="C60" s="700">
        <v>20637522.545397241</v>
      </c>
      <c r="D60" s="700">
        <v>18913563.777009655</v>
      </c>
      <c r="E60" s="700">
        <v>22620537.631000698</v>
      </c>
      <c r="F60" s="700">
        <v>21779057.176303647</v>
      </c>
      <c r="G60" s="700">
        <v>22366922.227536581</v>
      </c>
      <c r="H60" s="700">
        <v>23550411.266393695</v>
      </c>
      <c r="I60" s="701">
        <v>24849572.809168018</v>
      </c>
    </row>
    <row r="61" spans="1:10">
      <c r="A61" s="1001" t="s">
        <v>683</v>
      </c>
      <c r="B61" s="1002" t="s">
        <v>6</v>
      </c>
      <c r="C61" s="706">
        <v>43.277205556072552</v>
      </c>
      <c r="D61" s="706">
        <v>43.120505865190651</v>
      </c>
      <c r="E61" s="706">
        <v>47.54702840040089</v>
      </c>
      <c r="F61" s="706">
        <v>45.306078983289531</v>
      </c>
      <c r="G61" s="706">
        <v>45.873118257842883</v>
      </c>
      <c r="H61" s="706">
        <v>49.646798551009731</v>
      </c>
      <c r="I61" s="707">
        <v>48.765173022721306</v>
      </c>
      <c r="J61" s="1004"/>
    </row>
    <row r="62" spans="1:10" ht="9.75" customHeight="1">
      <c r="A62" s="1005"/>
      <c r="B62" s="1006"/>
      <c r="C62" s="1007"/>
      <c r="D62" s="1007"/>
      <c r="E62" s="1007"/>
      <c r="F62" s="1007"/>
      <c r="G62" s="1007"/>
      <c r="H62" s="1007"/>
      <c r="I62" s="1008"/>
      <c r="J62" s="1004"/>
    </row>
    <row r="63" spans="1:10">
      <c r="A63" s="993" t="s">
        <v>649</v>
      </c>
      <c r="B63" s="994" t="s">
        <v>18</v>
      </c>
      <c r="C63" s="694">
        <v>5102427.5916191656</v>
      </c>
      <c r="D63" s="694">
        <v>4471884.5808740472</v>
      </c>
      <c r="E63" s="694">
        <v>5859479.823818068</v>
      </c>
      <c r="F63" s="694">
        <v>5686726.351378032</v>
      </c>
      <c r="G63" s="694">
        <v>5297047.7383037703</v>
      </c>
      <c r="H63" s="694">
        <v>5252440.205382701</v>
      </c>
      <c r="I63" s="695">
        <v>5901001.6893224409</v>
      </c>
      <c r="J63" s="1004"/>
    </row>
    <row r="64" spans="1:10">
      <c r="A64" s="985" t="s">
        <v>647</v>
      </c>
      <c r="B64" s="986" t="s">
        <v>18</v>
      </c>
      <c r="C64" s="700">
        <v>20637522.545397241</v>
      </c>
      <c r="D64" s="700">
        <v>18913563.777009655</v>
      </c>
      <c r="E64" s="700">
        <v>22620537.631000698</v>
      </c>
      <c r="F64" s="700">
        <v>21779057.176303647</v>
      </c>
      <c r="G64" s="700">
        <v>22366922.227536581</v>
      </c>
      <c r="H64" s="700">
        <v>23550411.266393695</v>
      </c>
      <c r="I64" s="701">
        <v>24849572.809168018</v>
      </c>
      <c r="J64" s="1004"/>
    </row>
    <row r="65" spans="1:10">
      <c r="A65" s="1001" t="s">
        <v>719</v>
      </c>
      <c r="B65" s="1002" t="s">
        <v>6</v>
      </c>
      <c r="C65" s="706">
        <v>24.724031580802091</v>
      </c>
      <c r="D65" s="706">
        <v>23.643796767216539</v>
      </c>
      <c r="E65" s="706">
        <v>25.903362331175739</v>
      </c>
      <c r="F65" s="706">
        <v>26.110984995096036</v>
      </c>
      <c r="G65" s="706">
        <v>23.682506177727117</v>
      </c>
      <c r="H65" s="706">
        <v>22.302965948105985</v>
      </c>
      <c r="I65" s="707">
        <v>23.746893898897614</v>
      </c>
      <c r="J65" s="1004"/>
    </row>
    <row r="66" spans="1:10" ht="8.25" customHeight="1">
      <c r="A66" s="985"/>
      <c r="B66" s="986"/>
      <c r="C66" s="1009"/>
      <c r="D66" s="1009"/>
      <c r="E66" s="1009"/>
      <c r="F66" s="1009"/>
      <c r="G66" s="1009"/>
      <c r="H66" s="1009"/>
      <c r="I66" s="1010"/>
    </row>
    <row r="67" spans="1:10">
      <c r="A67" s="993" t="s">
        <v>647</v>
      </c>
      <c r="B67" s="994" t="s">
        <v>18</v>
      </c>
      <c r="C67" s="698">
        <v>20637522.545397241</v>
      </c>
      <c r="D67" s="698">
        <v>18913563.777009655</v>
      </c>
      <c r="E67" s="698">
        <v>22620537.631000698</v>
      </c>
      <c r="F67" s="698">
        <v>21779057.176303647</v>
      </c>
      <c r="G67" s="698">
        <v>22366922.227536581</v>
      </c>
      <c r="H67" s="698">
        <v>23550411.266393695</v>
      </c>
      <c r="I67" s="699">
        <v>24849572.809168018</v>
      </c>
    </row>
    <row r="68" spans="1:10">
      <c r="A68" s="985" t="s">
        <v>20</v>
      </c>
      <c r="B68" s="986" t="s">
        <v>18</v>
      </c>
      <c r="C68" s="700">
        <v>1548668.3922038362</v>
      </c>
      <c r="D68" s="700">
        <v>1697280.8929313032</v>
      </c>
      <c r="E68" s="700">
        <v>2415507.6579603702</v>
      </c>
      <c r="F68" s="700">
        <v>2037884.6380857956</v>
      </c>
      <c r="G68" s="700">
        <v>1656826.4548699297</v>
      </c>
      <c r="H68" s="700">
        <v>2533939.168153909</v>
      </c>
      <c r="I68" s="701">
        <v>2748742.328896658</v>
      </c>
    </row>
    <row r="69" spans="1:10">
      <c r="A69" s="1011" t="s">
        <v>684</v>
      </c>
      <c r="B69" s="1012" t="s">
        <v>6</v>
      </c>
      <c r="C69" s="708">
        <v>7.5041390690048395</v>
      </c>
      <c r="D69" s="708">
        <v>8.9738819872457345</v>
      </c>
      <c r="E69" s="708">
        <v>10.678383057748357</v>
      </c>
      <c r="F69" s="708">
        <v>9.3570838332849551</v>
      </c>
      <c r="G69" s="708">
        <v>7.4074852052293609</v>
      </c>
      <c r="H69" s="708">
        <v>10.759638714971514</v>
      </c>
      <c r="I69" s="709">
        <v>11.061527495887315</v>
      </c>
    </row>
    <row r="70" spans="1:10">
      <c r="A70" s="111"/>
      <c r="B70" s="1013"/>
      <c r="C70" s="1014"/>
      <c r="D70" s="1014"/>
      <c r="E70" s="1014"/>
      <c r="F70" s="1014"/>
      <c r="G70" s="1014"/>
      <c r="H70" s="1014"/>
      <c r="I70" s="1014"/>
    </row>
    <row r="71" spans="1:10">
      <c r="A71" s="1245" t="s">
        <v>655</v>
      </c>
      <c r="B71" s="1246"/>
      <c r="C71" s="1246"/>
      <c r="D71" s="1246"/>
      <c r="E71" s="1246"/>
      <c r="F71" s="1246"/>
      <c r="G71" s="1246"/>
      <c r="H71" s="1246"/>
      <c r="I71" s="1247"/>
    </row>
    <row r="72" spans="1:10">
      <c r="A72" s="1015" t="s">
        <v>656</v>
      </c>
      <c r="B72" s="1016"/>
      <c r="C72" s="1016"/>
      <c r="D72" s="1016"/>
      <c r="E72" s="1016"/>
      <c r="F72" s="1016"/>
      <c r="G72" s="1016"/>
      <c r="H72" s="1016"/>
      <c r="I72" s="1017"/>
    </row>
    <row r="73" spans="1:10">
      <c r="A73" s="1015" t="s">
        <v>657</v>
      </c>
      <c r="B73" s="1016"/>
      <c r="C73" s="1016"/>
      <c r="D73" s="1016"/>
      <c r="E73" s="1016"/>
      <c r="F73" s="1016"/>
      <c r="G73" s="1016"/>
      <c r="H73" s="1016"/>
      <c r="I73" s="1017"/>
    </row>
    <row r="74" spans="1:10">
      <c r="A74" s="1015" t="s">
        <v>720</v>
      </c>
      <c r="B74" s="1016"/>
      <c r="C74" s="1016"/>
      <c r="D74" s="1016"/>
      <c r="E74" s="1016"/>
      <c r="F74" s="1016"/>
      <c r="G74" s="1016"/>
      <c r="H74" s="1016"/>
      <c r="I74" s="1017"/>
    </row>
    <row r="75" spans="1:10">
      <c r="A75" s="1018" t="s">
        <v>658</v>
      </c>
      <c r="B75" s="1019"/>
      <c r="C75" s="1019"/>
      <c r="D75" s="1019"/>
      <c r="E75" s="1019"/>
      <c r="F75" s="1019"/>
      <c r="G75" s="1019"/>
      <c r="H75" s="1019"/>
      <c r="I75" s="1020"/>
    </row>
    <row r="76" spans="1:10">
      <c r="A76" s="1021" t="s">
        <v>723</v>
      </c>
      <c r="B76" s="1022"/>
      <c r="C76" s="1022"/>
      <c r="D76" s="1022"/>
      <c r="E76" s="1022"/>
      <c r="F76" s="1022"/>
      <c r="G76" s="1022"/>
      <c r="H76" s="1022"/>
      <c r="I76" s="1023"/>
    </row>
  </sheetData>
  <mergeCells count="24">
    <mergeCell ref="O11:O13"/>
    <mergeCell ref="A3:P4"/>
    <mergeCell ref="A11:A13"/>
    <mergeCell ref="B11:B13"/>
    <mergeCell ref="C11:C13"/>
    <mergeCell ref="D11:D13"/>
    <mergeCell ref="E11:E13"/>
    <mergeCell ref="F11:F13"/>
    <mergeCell ref="G11:G13"/>
    <mergeCell ref="H11:H13"/>
    <mergeCell ref="I11:I13"/>
    <mergeCell ref="J11:J13"/>
    <mergeCell ref="K11:K13"/>
    <mergeCell ref="L11:L13"/>
    <mergeCell ref="M11:M13"/>
    <mergeCell ref="N11:N13"/>
    <mergeCell ref="A43:I43"/>
    <mergeCell ref="A71:I71"/>
    <mergeCell ref="A18:P18"/>
    <mergeCell ref="A19:P19"/>
    <mergeCell ref="A26:F26"/>
    <mergeCell ref="A27:F27"/>
    <mergeCell ref="A28:F28"/>
    <mergeCell ref="A42:I42"/>
  </mergeCells>
  <pageMargins left="0.7" right="0.7" top="0.75" bottom="0.75" header="0.3" footer="0.3"/>
  <pageSetup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showGridLines="0" topLeftCell="A25" zoomScale="80" zoomScaleNormal="80" workbookViewId="0">
      <selection sqref="A1:G1"/>
    </sheetView>
  </sheetViews>
  <sheetFormatPr baseColWidth="10" defaultRowHeight="15"/>
  <cols>
    <col min="1" max="1" width="53.85546875" style="334" customWidth="1"/>
    <col min="2" max="2" width="16.28515625" style="334" customWidth="1"/>
    <col min="3" max="3" width="10.42578125" style="334" customWidth="1"/>
    <col min="4" max="4" width="14.85546875" style="334" customWidth="1"/>
    <col min="5" max="5" width="15.28515625" style="334" customWidth="1"/>
    <col min="6" max="6" width="8.7109375" style="334" customWidth="1"/>
    <col min="7" max="10" width="11.42578125" style="334"/>
    <col min="11" max="11" width="17.28515625" style="334" customWidth="1"/>
    <col min="12" max="16" width="11.140625" style="334" bestFit="1" customWidth="1"/>
    <col min="17" max="16384" width="11.42578125" style="334"/>
  </cols>
  <sheetData>
    <row r="1" spans="1:18" s="323" customFormat="1" ht="60" customHeight="1">
      <c r="A1" s="1268"/>
      <c r="B1" s="1268"/>
      <c r="C1" s="1268"/>
      <c r="D1" s="1268"/>
      <c r="E1" s="1268"/>
      <c r="F1" s="1268"/>
      <c r="G1" s="1268"/>
    </row>
    <row r="2" spans="1:18" s="323" customFormat="1" ht="8.4499999999999993" customHeight="1">
      <c r="A2" s="324"/>
      <c r="B2" s="324"/>
      <c r="C2" s="324"/>
      <c r="D2" s="324"/>
      <c r="E2" s="324"/>
      <c r="F2" s="324"/>
      <c r="G2" s="324"/>
    </row>
    <row r="3" spans="1:18" s="397" customFormat="1" ht="12">
      <c r="A3" s="1269" t="s">
        <v>617</v>
      </c>
      <c r="B3" s="1269"/>
      <c r="C3" s="1269"/>
      <c r="D3" s="1269"/>
      <c r="E3" s="1269"/>
      <c r="F3" s="1269"/>
      <c r="G3" s="1270"/>
    </row>
    <row r="4" spans="1:18" s="397" customFormat="1" ht="12">
      <c r="A4" s="1269"/>
      <c r="B4" s="1269"/>
      <c r="C4" s="1269"/>
      <c r="D4" s="1269"/>
      <c r="E4" s="1269"/>
      <c r="F4" s="1269"/>
      <c r="G4" s="1270"/>
    </row>
    <row r="5" spans="1:18" s="397" customFormat="1" ht="12">
      <c r="A5" s="1271" t="s">
        <v>626</v>
      </c>
      <c r="B5" s="1271"/>
      <c r="C5" s="1271"/>
      <c r="D5" s="1271"/>
      <c r="E5" s="1271"/>
      <c r="F5" s="1271"/>
      <c r="G5" s="1272"/>
    </row>
    <row r="6" spans="1:18" s="397" customFormat="1" ht="12">
      <c r="A6" s="1271"/>
      <c r="B6" s="1271"/>
      <c r="C6" s="1271"/>
      <c r="D6" s="1271"/>
      <c r="E6" s="1271"/>
      <c r="F6" s="1271"/>
      <c r="G6" s="1272"/>
    </row>
    <row r="7" spans="1:18" s="397" customFormat="1" ht="12">
      <c r="A7" s="1271"/>
      <c r="B7" s="1271"/>
      <c r="C7" s="1271"/>
      <c r="D7" s="1271"/>
      <c r="E7" s="1271"/>
      <c r="F7" s="1271"/>
      <c r="G7" s="1272"/>
    </row>
    <row r="8" spans="1:18" s="397" customFormat="1" ht="12">
      <c r="A8" s="1271"/>
      <c r="B8" s="1271"/>
      <c r="C8" s="1271"/>
      <c r="D8" s="1271"/>
      <c r="E8" s="1271"/>
      <c r="F8" s="1271"/>
      <c r="G8" s="1272"/>
    </row>
    <row r="9" spans="1:18" s="397" customFormat="1" ht="12">
      <c r="A9" s="1271"/>
      <c r="B9" s="1271"/>
      <c r="C9" s="1271"/>
      <c r="D9" s="1271"/>
      <c r="E9" s="1271"/>
      <c r="F9" s="1271"/>
      <c r="G9" s="1272"/>
    </row>
    <row r="10" spans="1:18" s="397" customFormat="1" ht="12">
      <c r="A10" s="1273"/>
      <c r="B10" s="1273"/>
      <c r="C10" s="1273"/>
      <c r="D10" s="1273"/>
      <c r="E10" s="1273"/>
      <c r="F10" s="1273"/>
      <c r="G10" s="1274"/>
    </row>
    <row r="11" spans="1:18" s="397" customFormat="1" ht="12">
      <c r="A11" s="398"/>
      <c r="B11" s="398"/>
      <c r="C11" s="398"/>
      <c r="D11" s="399"/>
      <c r="E11" s="398"/>
      <c r="F11" s="398"/>
      <c r="G11" s="398"/>
    </row>
    <row r="12" spans="1:18" s="397" customFormat="1" ht="12">
      <c r="A12" s="1275" t="s">
        <v>413</v>
      </c>
      <c r="B12" s="1276" t="s">
        <v>414</v>
      </c>
      <c r="C12" s="1277"/>
      <c r="D12" s="1277"/>
      <c r="E12" s="1277"/>
      <c r="F12" s="1277"/>
      <c r="G12" s="1278"/>
    </row>
    <row r="13" spans="1:18" s="397" customFormat="1" ht="20.25" customHeight="1">
      <c r="A13" s="1275"/>
      <c r="B13" s="652" t="s">
        <v>415</v>
      </c>
      <c r="C13" s="652" t="s">
        <v>416</v>
      </c>
      <c r="D13" s="653" t="s">
        <v>417</v>
      </c>
      <c r="E13" s="652" t="s">
        <v>418</v>
      </c>
      <c r="F13" s="652" t="s">
        <v>416</v>
      </c>
      <c r="G13" s="654" t="s">
        <v>417</v>
      </c>
      <c r="H13" s="400"/>
      <c r="I13" s="400"/>
      <c r="J13" s="400"/>
      <c r="K13" s="401"/>
      <c r="L13" s="401"/>
      <c r="M13" s="401"/>
      <c r="N13" s="401"/>
      <c r="O13" s="401"/>
      <c r="P13" s="401"/>
      <c r="Q13" s="400"/>
      <c r="R13" s="400"/>
    </row>
    <row r="14" spans="1:18" s="397" customFormat="1" ht="18" customHeight="1">
      <c r="A14" s="655" t="s">
        <v>26</v>
      </c>
      <c r="B14" s="656">
        <v>1440084557.1653857</v>
      </c>
      <c r="C14" s="657">
        <v>3.8991205102409956</v>
      </c>
      <c r="D14" s="658">
        <v>110055239.37316759</v>
      </c>
      <c r="E14" s="659"/>
      <c r="F14" s="660"/>
      <c r="G14" s="661"/>
      <c r="H14" s="402"/>
      <c r="I14" s="403"/>
      <c r="J14" s="400"/>
      <c r="K14" s="404"/>
      <c r="L14" s="405"/>
      <c r="M14" s="404"/>
      <c r="N14" s="405"/>
      <c r="O14" s="405"/>
      <c r="P14" s="406"/>
      <c r="Q14" s="400"/>
      <c r="R14" s="400"/>
    </row>
    <row r="15" spans="1:18" s="397" customFormat="1">
      <c r="A15" s="662" t="s">
        <v>419</v>
      </c>
      <c r="B15" s="663">
        <v>3691733.2</v>
      </c>
      <c r="C15" s="664">
        <v>0</v>
      </c>
      <c r="D15" s="665">
        <v>0</v>
      </c>
      <c r="E15" s="666">
        <v>0.25635530786238586</v>
      </c>
      <c r="F15" s="667">
        <v>3.899120510240988</v>
      </c>
      <c r="G15" s="668">
        <v>1.9591380680389282E-2</v>
      </c>
      <c r="H15" s="402"/>
      <c r="I15" s="403"/>
      <c r="J15" s="400"/>
      <c r="K15" s="404"/>
      <c r="L15" s="405"/>
      <c r="M15" s="404"/>
      <c r="N15" s="405"/>
      <c r="O15" s="405"/>
      <c r="P15" s="406"/>
      <c r="Q15" s="400"/>
      <c r="R15" s="400"/>
    </row>
    <row r="16" spans="1:18" s="397" customFormat="1" ht="24.75" customHeight="1">
      <c r="A16" s="407" t="s">
        <v>420</v>
      </c>
      <c r="B16" s="669">
        <v>114726607.23267978</v>
      </c>
      <c r="C16" s="670">
        <v>2.0367374665606475</v>
      </c>
      <c r="D16" s="671">
        <v>4579892.3954988578</v>
      </c>
      <c r="E16" s="672">
        <v>7.9666576981079356</v>
      </c>
      <c r="F16" s="671">
        <v>4.3232486184504362</v>
      </c>
      <c r="G16" s="673">
        <v>0.67506010098544833</v>
      </c>
      <c r="H16" s="402"/>
      <c r="I16" s="403"/>
      <c r="J16" s="400"/>
      <c r="K16" s="404"/>
      <c r="L16" s="405"/>
      <c r="M16" s="404"/>
      <c r="N16" s="405"/>
      <c r="O16" s="405"/>
      <c r="P16" s="406"/>
      <c r="Q16" s="400"/>
      <c r="R16" s="400"/>
    </row>
    <row r="17" spans="1:18" s="397" customFormat="1" ht="18" customHeight="1">
      <c r="A17" s="662" t="s">
        <v>421</v>
      </c>
      <c r="B17" s="663">
        <v>166343434.90857145</v>
      </c>
      <c r="C17" s="674">
        <v>32.894037227045921</v>
      </c>
      <c r="D17" s="665">
        <v>107245459.95100188</v>
      </c>
      <c r="E17" s="666">
        <v>11.550949149541351</v>
      </c>
      <c r="F17" s="665">
        <v>29.107631313095418</v>
      </c>
      <c r="G17" s="675">
        <v>6.589927075558788</v>
      </c>
      <c r="H17" s="402"/>
      <c r="I17" s="403"/>
      <c r="J17" s="400"/>
      <c r="K17" s="404"/>
      <c r="L17" s="405"/>
      <c r="M17" s="404"/>
      <c r="N17" s="405"/>
      <c r="O17" s="405"/>
      <c r="P17" s="406"/>
      <c r="Q17" s="400"/>
      <c r="R17" s="400"/>
    </row>
    <row r="18" spans="1:18" s="397" customFormat="1" ht="18" customHeight="1">
      <c r="A18" s="407" t="s">
        <v>422</v>
      </c>
      <c r="B18" s="669">
        <v>260214547.93364385</v>
      </c>
      <c r="C18" s="670">
        <v>1.953696134860482</v>
      </c>
      <c r="D18" s="671">
        <v>9964251.0680355821</v>
      </c>
      <c r="E18" s="672">
        <v>18.069393678232441</v>
      </c>
      <c r="F18" s="671">
        <v>4.200080670060208</v>
      </c>
      <c r="G18" s="673">
        <v>1.487501057709983</v>
      </c>
      <c r="H18" s="402"/>
      <c r="I18" s="403"/>
      <c r="J18" s="400"/>
      <c r="K18" s="404"/>
      <c r="L18" s="405"/>
      <c r="M18" s="404"/>
      <c r="N18" s="405"/>
      <c r="O18" s="405"/>
      <c r="P18" s="406"/>
      <c r="Q18" s="400"/>
      <c r="R18" s="400"/>
    </row>
    <row r="19" spans="1:18" s="397" customFormat="1" ht="21.75" customHeight="1">
      <c r="A19" s="662" t="s">
        <v>423</v>
      </c>
      <c r="B19" s="663">
        <v>281701660.10001081</v>
      </c>
      <c r="C19" s="674">
        <v>3.9597917337054795</v>
      </c>
      <c r="D19" s="665">
        <v>21863406.13868862</v>
      </c>
      <c r="E19" s="666">
        <v>19.561466630438908</v>
      </c>
      <c r="F19" s="665">
        <v>4.9747999687598981</v>
      </c>
      <c r="G19" s="675">
        <v>1.9073619182073029</v>
      </c>
      <c r="H19" s="402"/>
      <c r="I19" s="403"/>
      <c r="J19" s="400"/>
      <c r="K19" s="404"/>
      <c r="L19" s="405"/>
      <c r="M19" s="404"/>
      <c r="N19" s="405"/>
      <c r="O19" s="405"/>
      <c r="P19" s="406"/>
      <c r="Q19" s="400"/>
      <c r="R19" s="400"/>
    </row>
    <row r="20" spans="1:18" s="397" customFormat="1" ht="18" customHeight="1">
      <c r="A20" s="676" t="s">
        <v>424</v>
      </c>
      <c r="B20" s="677">
        <v>613406573.79047978</v>
      </c>
      <c r="C20" s="678">
        <v>0.29166976441437659</v>
      </c>
      <c r="D20" s="679">
        <v>3506678.1570069031</v>
      </c>
      <c r="E20" s="680">
        <v>42.595177535816973</v>
      </c>
      <c r="F20" s="679">
        <v>3.9007357643989793</v>
      </c>
      <c r="G20" s="681">
        <v>3.2565896351357511</v>
      </c>
      <c r="H20" s="402"/>
      <c r="I20" s="403"/>
      <c r="J20" s="400"/>
      <c r="K20" s="404"/>
      <c r="L20" s="405"/>
      <c r="M20" s="404"/>
      <c r="N20" s="405"/>
      <c r="O20" s="405"/>
      <c r="P20" s="406"/>
      <c r="Q20" s="400"/>
      <c r="R20" s="400"/>
    </row>
    <row r="21" spans="1:18" s="397" customFormat="1">
      <c r="A21" s="407"/>
      <c r="B21" s="408"/>
      <c r="C21" s="409"/>
      <c r="D21" s="408"/>
      <c r="E21" s="409"/>
      <c r="F21" s="409"/>
      <c r="G21" s="409"/>
      <c r="H21" s="400"/>
      <c r="I21" s="403"/>
      <c r="J21" s="400"/>
      <c r="K21" s="404"/>
      <c r="L21" s="405"/>
      <c r="M21" s="404"/>
      <c r="N21" s="405"/>
      <c r="O21" s="405"/>
      <c r="P21" s="406"/>
      <c r="Q21" s="400"/>
    </row>
    <row r="22" spans="1:18" s="397" customFormat="1" ht="12">
      <c r="A22" s="410"/>
      <c r="B22" s="411"/>
      <c r="C22" s="412"/>
      <c r="D22" s="412"/>
      <c r="E22" s="412"/>
      <c r="F22" s="412"/>
      <c r="G22" s="412"/>
      <c r="K22" s="413"/>
    </row>
    <row r="23" spans="1:18" s="414" customFormat="1" ht="12">
      <c r="A23" s="1279" t="s">
        <v>627</v>
      </c>
      <c r="B23" s="1280"/>
      <c r="C23" s="1280"/>
      <c r="D23" s="1280"/>
      <c r="E23" s="1280"/>
      <c r="F23" s="1280"/>
      <c r="G23" s="1281"/>
      <c r="K23" s="415"/>
    </row>
    <row r="24" spans="1:18" s="414" customFormat="1" ht="12">
      <c r="A24" s="1282" t="s">
        <v>628</v>
      </c>
      <c r="B24" s="1283"/>
      <c r="C24" s="1283"/>
      <c r="D24" s="1283"/>
      <c r="E24" s="1283"/>
      <c r="F24" s="1283"/>
      <c r="G24" s="1284"/>
    </row>
    <row r="25" spans="1:18" s="414" customFormat="1" ht="12">
      <c r="A25" s="1282" t="s">
        <v>629</v>
      </c>
      <c r="B25" s="1283"/>
      <c r="C25" s="1283"/>
      <c r="D25" s="1283"/>
      <c r="E25" s="1283"/>
      <c r="F25" s="1283"/>
      <c r="G25" s="1284"/>
    </row>
    <row r="26" spans="1:18" s="416" customFormat="1" ht="12">
      <c r="A26" s="1282" t="s">
        <v>630</v>
      </c>
      <c r="B26" s="1283"/>
      <c r="C26" s="1283"/>
      <c r="D26" s="1283"/>
      <c r="E26" s="1283"/>
      <c r="F26" s="1283"/>
      <c r="G26" s="1284"/>
    </row>
    <row r="27" spans="1:18" s="416" customFormat="1" ht="12">
      <c r="A27" s="1282" t="s">
        <v>631</v>
      </c>
      <c r="B27" s="1283"/>
      <c r="C27" s="1283"/>
      <c r="D27" s="1283"/>
      <c r="E27" s="1283"/>
      <c r="F27" s="1283"/>
      <c r="G27" s="1284"/>
    </row>
    <row r="28" spans="1:18" s="416" customFormat="1" ht="12">
      <c r="A28" s="682" t="s">
        <v>632</v>
      </c>
      <c r="B28" s="683"/>
      <c r="C28" s="683"/>
      <c r="D28" s="682"/>
      <c r="E28" s="682"/>
      <c r="F28" s="682"/>
      <c r="G28" s="684"/>
    </row>
    <row r="29" spans="1:18" s="416" customFormat="1" ht="12">
      <c r="A29" s="682" t="s">
        <v>633</v>
      </c>
      <c r="B29" s="683"/>
      <c r="C29" s="683"/>
      <c r="D29" s="682"/>
      <c r="E29" s="682"/>
      <c r="F29" s="682"/>
      <c r="G29" s="684"/>
    </row>
    <row r="30" spans="1:18" s="416" customFormat="1" ht="12">
      <c r="A30" s="682" t="s">
        <v>634</v>
      </c>
      <c r="B30" s="683"/>
      <c r="C30" s="683"/>
      <c r="D30" s="682"/>
      <c r="E30" s="682"/>
      <c r="F30" s="682"/>
      <c r="G30" s="684"/>
    </row>
    <row r="31" spans="1:18" s="416" customFormat="1" ht="12">
      <c r="A31" s="682" t="s">
        <v>635</v>
      </c>
      <c r="B31" s="682"/>
      <c r="C31" s="682"/>
      <c r="D31" s="682"/>
      <c r="E31" s="682"/>
      <c r="F31" s="682"/>
      <c r="G31" s="684"/>
    </row>
    <row r="32" spans="1:18" s="416" customFormat="1" ht="12">
      <c r="A32" s="682" t="s">
        <v>636</v>
      </c>
      <c r="B32" s="682"/>
      <c r="C32" s="682"/>
      <c r="D32" s="682"/>
      <c r="E32" s="682"/>
      <c r="F32" s="682"/>
      <c r="G32" s="684"/>
    </row>
    <row r="33" spans="1:7" s="414" customFormat="1" ht="12">
      <c r="A33" s="1282" t="s">
        <v>637</v>
      </c>
      <c r="B33" s="1283"/>
      <c r="C33" s="1283"/>
      <c r="D33" s="1283"/>
      <c r="E33" s="1283"/>
      <c r="F33" s="1283"/>
      <c r="G33" s="1284"/>
    </row>
    <row r="34" spans="1:7" s="414" customFormat="1" ht="12">
      <c r="A34" s="685"/>
      <c r="B34" s="686"/>
      <c r="C34" s="686"/>
      <c r="D34" s="686"/>
      <c r="E34" s="686"/>
      <c r="F34" s="686"/>
      <c r="G34" s="687"/>
    </row>
    <row r="35" spans="1:7" s="414" customFormat="1" ht="12">
      <c r="A35" s="1265" t="s">
        <v>428</v>
      </c>
      <c r="B35" s="1266"/>
      <c r="C35" s="1266"/>
      <c r="D35" s="1266"/>
      <c r="E35" s="1266"/>
      <c r="F35" s="1266"/>
      <c r="G35" s="1267"/>
    </row>
    <row r="36" spans="1:7" s="397" customFormat="1" ht="12">
      <c r="A36" s="419"/>
      <c r="B36" s="420"/>
      <c r="C36" s="420"/>
      <c r="D36" s="420"/>
      <c r="E36" s="420"/>
      <c r="F36" s="420"/>
      <c r="G36" s="421"/>
    </row>
    <row r="43" spans="1:7">
      <c r="A43" s="422"/>
    </row>
    <row r="44" spans="1:7">
      <c r="A44" s="423"/>
    </row>
  </sheetData>
  <mergeCells count="12">
    <mergeCell ref="A35:G35"/>
    <mergeCell ref="A1:G1"/>
    <mergeCell ref="A3:G4"/>
    <mergeCell ref="A5:G10"/>
    <mergeCell ref="A12:A13"/>
    <mergeCell ref="B12:G12"/>
    <mergeCell ref="A23:G23"/>
    <mergeCell ref="A24:G24"/>
    <mergeCell ref="A25:G25"/>
    <mergeCell ref="A26:G26"/>
    <mergeCell ref="A27:G27"/>
    <mergeCell ref="A33:G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CAA </vt:lpstr>
      <vt:lpstr>CFMPB </vt:lpstr>
      <vt:lpstr>CFA </vt:lpstr>
      <vt:lpstr>CAATA</vt:lpstr>
      <vt:lpstr>CFE </vt:lpstr>
      <vt:lpstr>CFME </vt:lpstr>
      <vt:lpstr>CFMRS </vt:lpstr>
      <vt:lpstr>RCDIM</vt:lpstr>
      <vt:lpstr>MMPCPR</vt:lpstr>
      <vt:lpstr>CERIM</vt:lpstr>
      <vt:lpstr>USR</vt:lpstr>
      <vt:lpstr>UPAGRA</vt:lpstr>
      <vt:lpstr>UPAGAE</vt:lpstr>
      <vt:lpstr>VARGTV</vt:lpstr>
      <vt:lpstr>HCBTM</vt:lpstr>
      <vt:lpstr>HPRCAE</vt:lpstr>
      <vt:lpstr>PESAE </vt:lpstr>
      <vt:lpstr>PESEA </vt:lpstr>
      <vt:lpstr>PEAA</vt:lpstr>
      <vt:lpstr>UPAAUEE</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LMChaparroC</dc:creator>
  <cp:lastModifiedBy>Carlos</cp:lastModifiedBy>
  <cp:lastPrinted>2019-01-09T21:10:54Z</cp:lastPrinted>
  <dcterms:created xsi:type="dcterms:W3CDTF">2007-01-25T17:17:56Z</dcterms:created>
  <dcterms:modified xsi:type="dcterms:W3CDTF">2020-08-05T15:48:51Z</dcterms:modified>
</cp:coreProperties>
</file>