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3"/>
  <workbookPr/>
  <mc:AlternateContent xmlns:mc="http://schemas.openxmlformats.org/markup-compatibility/2006">
    <mc:Choice Requires="x15">
      <x15ac:absPath xmlns:x15ac="http://schemas.microsoft.com/office/spreadsheetml/2010/11/ac" url="/Users/monipinzon/Desktop/"/>
    </mc:Choice>
  </mc:AlternateContent>
  <xr:revisionPtr revIDLastSave="0" documentId="8_{FA7A8B02-226E-834A-A92D-9C4688F09BE0}" xr6:coauthVersionLast="47" xr6:coauthVersionMax="47" xr10:uidLastSave="{00000000-0000-0000-0000-000000000000}"/>
  <bookViews>
    <workbookView xWindow="0" yWindow="540" windowWidth="28800" windowHeight="15600" xr2:uid="{00000000-000D-0000-FFFF-FFFF00000000}"/>
  </bookViews>
  <sheets>
    <sheet name="Lista de indicadores" sheetId="2" r:id="rId1"/>
    <sheet name="Cuadro 1" sheetId="16" r:id="rId2"/>
    <sheet name="Cuadro 2" sheetId="17" r:id="rId3"/>
    <sheet name="Cuadro 3" sheetId="13" r:id="rId4"/>
    <sheet name="Cuadro 4" sheetId="14" r:id="rId5"/>
    <sheet name="Cuadro 5" sheetId="15" r:id="rId6"/>
    <sheet name="Cuadro 6" sheetId="23" r:id="rId7"/>
    <sheet name="Cuadro 7" sheetId="24" r:id="rId8"/>
    <sheet name="Cuadro 8" sheetId="25" r:id="rId9"/>
    <sheet name="Cuadro 9" sheetId="26" r:id="rId10"/>
    <sheet name="Cuadro 10" sheetId="27" r:id="rId11"/>
    <sheet name="Cuadro 11" sheetId="36" r:id="rId12"/>
    <sheet name="Cuadro 12" sheetId="37" r:id="rId13"/>
    <sheet name="Cuadro 13" sheetId="38" r:id="rId14"/>
    <sheet name="Cuadro 14" sheetId="28" r:id="rId15"/>
    <sheet name="Cuadro 15" sheetId="31" r:id="rId16"/>
    <sheet name="Cuadro 16" sheetId="32" r:id="rId17"/>
    <sheet name="Cuadro 17" sheetId="33" r:id="rId18"/>
    <sheet name="Cuadro 18" sheetId="34" r:id="rId19"/>
    <sheet name="Cuadro 19" sheetId="35" r:id="rId20"/>
    <sheet name="Cuadro 20" sheetId="39" r:id="rId21"/>
    <sheet name="Cuadro 21" sheetId="40" r:id="rId22"/>
    <sheet name="Cuadro 22" sheetId="44" r:id="rId23"/>
    <sheet name="Cuadro 23" sheetId="45" r:id="rId24"/>
    <sheet name="Cuadro 24" sheetId="46" r:id="rId25"/>
    <sheet name="Cuadro 25" sheetId="47" r:id="rId26"/>
    <sheet name="Cuadro 26" sheetId="29" r:id="rId27"/>
    <sheet name="Cuadro 27" sheetId="30" r:id="rId28"/>
    <sheet name="Cuadro 28" sheetId="41" r:id="rId29"/>
    <sheet name="Cuadro 29" sheetId="42" r:id="rId30"/>
    <sheet name="Cuadro 30" sheetId="43" r:id="rId31"/>
    <sheet name="Cuadro 31" sheetId="51" r:id="rId32"/>
    <sheet name="Cuadro 32" sheetId="52" r:id="rId33"/>
    <sheet name="Cuadro 33" sheetId="53" r:id="rId34"/>
    <sheet name="Cuadro 34" sheetId="54" r:id="rId35"/>
    <sheet name=" Cuadro 35" sheetId="8" r:id="rId36"/>
    <sheet name="Cuadro 36" sheetId="9" r:id="rId37"/>
    <sheet name="Cuadro 37" sheetId="10" r:id="rId38"/>
    <sheet name="Cuadro 38" sheetId="11" r:id="rId39"/>
    <sheet name="Cuadro 39" sheetId="50" r:id="rId40"/>
  </sheets>
  <externalReferences>
    <externalReference r:id="rId41"/>
    <externalReference r:id="rId42"/>
    <externalReference r:id="rId43"/>
    <externalReference r:id="rId44"/>
  </externalReferences>
  <definedNames>
    <definedName name="_xlnm._FilterDatabase" localSheetId="12" hidden="1">'Cuadro 12'!$A$11:$AG$112</definedName>
    <definedName name="_xlnm.Print_Area">#REF!</definedName>
    <definedName name="Fecha">[1]Configuracion!$H$6</definedName>
    <definedName name="Logico">[2]Configuracion!$A$4:$A$5</definedName>
    <definedName name="Naturaleza1">#REF!</definedName>
    <definedName name="Periodo">[1]Configuracion!$H$5</definedName>
    <definedName name="Rama1">#REF!</definedName>
    <definedName name="RangoCriterio2">[3]Detalle!$K$1:$K$65536</definedName>
    <definedName name="RangoValor">[3]Detalle!$I$1:$I$65536</definedName>
    <definedName name="Sector1">[4]Cuentas_Corrientes!$A$133:$I$133</definedName>
    <definedName name="Sector3">#REF!</definedName>
    <definedName name="Sector4">#REF!</definedName>
    <definedName name="Titulo">[3]Configuracion!$H$4</definedName>
    <definedName name="_xlnm.Print_Titles">#REF!,#REF!</definedName>
    <definedName name="TOTAL">#REF!</definedName>
    <definedName name="Transaccion1">#REF!</definedName>
    <definedName name="Valoracio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5" i="47" l="1"/>
  <c r="AA35" i="47"/>
  <c r="Z35" i="47"/>
  <c r="Y35" i="47"/>
  <c r="X35" i="47"/>
  <c r="W35" i="47"/>
  <c r="V35" i="47"/>
  <c r="U35" i="47"/>
  <c r="T35" i="47"/>
  <c r="S35" i="47"/>
  <c r="R35" i="47"/>
  <c r="Q35" i="47"/>
  <c r="P35" i="47"/>
  <c r="N35" i="47"/>
  <c r="M35" i="47"/>
  <c r="L35" i="47"/>
  <c r="K35" i="47"/>
  <c r="J35" i="47"/>
  <c r="I35" i="47"/>
  <c r="H35" i="47"/>
  <c r="G35" i="47"/>
  <c r="F35" i="47"/>
  <c r="E35" i="47"/>
  <c r="D35" i="47"/>
  <c r="C35" i="47"/>
  <c r="B35" i="47"/>
  <c r="F20" i="46"/>
  <c r="F19" i="46"/>
  <c r="F18" i="46"/>
  <c r="F20" i="45"/>
  <c r="F19" i="45"/>
  <c r="F20" i="44"/>
  <c r="F19" i="44"/>
  <c r="Q12" i="28" l="1"/>
  <c r="P12" i="28"/>
  <c r="O12" i="28"/>
  <c r="N12" i="28"/>
  <c r="M12" i="28"/>
  <c r="L12" i="28"/>
  <c r="K12" i="28"/>
  <c r="J12" i="28"/>
  <c r="I12" i="28"/>
  <c r="H12" i="28"/>
  <c r="G12" i="28"/>
  <c r="F12" i="28"/>
  <c r="E12" i="28"/>
  <c r="D12" i="28"/>
  <c r="C12" i="28"/>
  <c r="J13" i="9"/>
  <c r="I13" i="9"/>
  <c r="H13" i="9"/>
  <c r="G13" i="9"/>
  <c r="F13" i="9"/>
  <c r="E13" i="9"/>
  <c r="D13" i="9"/>
  <c r="C13" i="9"/>
  <c r="B13" i="9"/>
</calcChain>
</file>

<file path=xl/sharedStrings.xml><?xml version="1.0" encoding="utf-8"?>
<sst xmlns="http://schemas.openxmlformats.org/spreadsheetml/2006/main" count="1997" uniqueCount="601">
  <si>
    <t xml:space="preserve">No. </t>
  </si>
  <si>
    <t>Nombre del indicador</t>
  </si>
  <si>
    <t>Fuente</t>
  </si>
  <si>
    <t>Entidad</t>
  </si>
  <si>
    <t xml:space="preserve">Uso de agua distribuida por actividad económica. </t>
  </si>
  <si>
    <t>Cuenta Ambiental y Económica de Flujos de Agua</t>
  </si>
  <si>
    <t>Departamento Administrativo Nacional de Estadística</t>
  </si>
  <si>
    <t xml:space="preserve">Intensidad hídrica por actividad económica. </t>
  </si>
  <si>
    <t>Disponibilidad de reservas minero - energéticas.</t>
  </si>
  <si>
    <t>Cuenta ambiental y económica de activos de los recursos mineros y energéticos</t>
  </si>
  <si>
    <t>Tasa de extracción de recursos minero-energéticos.</t>
  </si>
  <si>
    <t>Variación del stock de las reservas minero - energéticas.</t>
  </si>
  <si>
    <t>Consumo per cápita de leña.</t>
  </si>
  <si>
    <t xml:space="preserve">Cuenta ambiental y económica de flujos del bosque </t>
  </si>
  <si>
    <t>Consumo per cápita de productos del bosque.</t>
  </si>
  <si>
    <t>Consumo intermedio de productos del bosque por actividad económica.</t>
  </si>
  <si>
    <t>Intensidad del uso de productos del bosque por actividad económica.</t>
  </si>
  <si>
    <t>Desacoplamiento en el uso de recursos - productos del bosque.</t>
  </si>
  <si>
    <t>Productividad Hidrica de la Industria Manufacturera.</t>
  </si>
  <si>
    <t>Encuesta Anual Manufacturera (EAM) y Encuesta Anual Industrial (EAI)</t>
  </si>
  <si>
    <t>Porcentaje de hogares de acuerdo con el combustible (energía) que utilizan para cocinar.</t>
  </si>
  <si>
    <t>Encuesta de Calidad de Vida</t>
  </si>
  <si>
    <t>Principal medio de transporte usado por las personas que trabajan.</t>
  </si>
  <si>
    <t>Participación porcentual del valor agregado de la actividad económica de recuperación de materiales en el total del valor agregado nacional.</t>
  </si>
  <si>
    <t>Cuenta ambiental y economíca de flujos de materiales de residuos sólidos</t>
  </si>
  <si>
    <t>Consumo intermedio de productos residuales de las actividades económicas de la industria manufacturera, según producto.</t>
  </si>
  <si>
    <t>Tasa de aprovechamiento.</t>
  </si>
  <si>
    <t>Tasa de reciclaje y nueva utilización.</t>
  </si>
  <si>
    <t>Desacoplamiento del gasto en consumo final individual de los hogares frente los residuos generados por los hogares.</t>
  </si>
  <si>
    <t>Desacoplamiento del valor agregado de la industria manufacturera frente a los residuos generados por la industria.</t>
  </si>
  <si>
    <t>Porcentaje de hogares que tienen prácticas en el hogar para reducir el consumo de agua y energía eléctrica.</t>
  </si>
  <si>
    <t>Caracterización socioeconómica del jefe de hogar de los hogares que realizan alguna práctica ambiental en manejo de residuos, energéticos y recurso hídrico para consumo del hogar.</t>
  </si>
  <si>
    <t>Porcentaje de Edificaciones con Sistema de Ahorro de Agua.</t>
  </si>
  <si>
    <t>Censo de Edificaciones (CEED)</t>
  </si>
  <si>
    <t>Porcentaje de Edificaciones con Sistema de Ahorro de Energía.</t>
  </si>
  <si>
    <t>Porcentaje de Edificaciones que aplican algún Sistema de Energía Alternativa.</t>
  </si>
  <si>
    <t>Porcentaje de Edificaciones con Sistema de Ahorro de Energía por Departamento.</t>
  </si>
  <si>
    <t>Flujos hacia el ambiente de residuos sólidos.</t>
  </si>
  <si>
    <t>Generación per cápita de residuos sólidos y productos residuales.</t>
  </si>
  <si>
    <t>Eficiencia productiva por grupo de división industrial.</t>
  </si>
  <si>
    <t>Encuesta Ambiental Industrial (EAI), y, Encuesta Anual Manufacturera (EAM).</t>
  </si>
  <si>
    <t>Forma de eliminación de residuos de los hogares.</t>
  </si>
  <si>
    <t>Empresas del sector servicios asociadas a las actividades culturales y de edición que tienen programas de protección y/o gestión ambiental.</t>
  </si>
  <si>
    <t xml:space="preserve">Encuesta Anual de Servicios - EAS. Módulo Ambiental </t>
  </si>
  <si>
    <t>Generación de emisiones GEI por actividad económica</t>
  </si>
  <si>
    <t>Cuenta ambiental y economíca de flujos de materiales - emisiones al Aire</t>
  </si>
  <si>
    <t>Intensidad de emisiones GEI por actividad económica</t>
  </si>
  <si>
    <t>Emisiones de GEI generadas por unidad de energía consumida</t>
  </si>
  <si>
    <t>Desacoplamiento en la generación de emisiones</t>
  </si>
  <si>
    <t>Participación porcentual empleos verdes con respecto a los empleos ambientales.</t>
  </si>
  <si>
    <t>Cuenta ambiental y económica de actividades ambientales y transacciones asociadas</t>
  </si>
  <si>
    <t>Participación porcentual de impuestos ambientales con respecto al total recaudado de impuestos no ambientales.</t>
  </si>
  <si>
    <t>Participación porcentual del gasto del gobierno general en actividades ambientales con respecto al gasto total del gobierno general.</t>
  </si>
  <si>
    <t>Participación porcentual del gasto ambiental del gobierno general en actividades de protección ambiental y gestión de recursos.</t>
  </si>
  <si>
    <t>Participación	 porcentual del gasto de la industria manufacturera en actividades de protección ambiental y gestión de recursos.</t>
  </si>
  <si>
    <t>Reporte Economía Circular</t>
  </si>
  <si>
    <t>Uso de agua distribuida por actividad económica (Metros cúbicos)</t>
  </si>
  <si>
    <r>
      <t>2010 - 2020</t>
    </r>
    <r>
      <rPr>
        <b/>
        <vertAlign val="superscript"/>
        <sz val="9"/>
        <color theme="1"/>
        <rFont val="Segoe UI"/>
        <family val="2"/>
      </rPr>
      <t>p</t>
    </r>
  </si>
  <si>
    <t>Secciones CIIU Rev. 4 A.C.
12 agrupaciones</t>
  </si>
  <si>
    <r>
      <rPr>
        <b/>
        <sz val="9"/>
        <color rgb="FF000000"/>
        <rFont val="Segoe UI"/>
      </rPr>
      <t>2020</t>
    </r>
    <r>
      <rPr>
        <b/>
        <vertAlign val="superscript"/>
        <sz val="9"/>
        <color rgb="FF000000"/>
        <rFont val="Segoe UI"/>
      </rPr>
      <t>p</t>
    </r>
  </si>
  <si>
    <t>Explotación de minas y canteras</t>
  </si>
  <si>
    <t>Industrias manufactureras</t>
  </si>
  <si>
    <t>Construcción</t>
  </si>
  <si>
    <r>
      <t>Comercio al por mayor y al por menor</t>
    </r>
    <r>
      <rPr>
        <vertAlign val="superscript"/>
        <sz val="9"/>
        <rFont val="Segoe UI"/>
        <family val="2"/>
        <charset val="204"/>
      </rPr>
      <t>1</t>
    </r>
  </si>
  <si>
    <t>Información y comunicaciones</t>
  </si>
  <si>
    <t>Actividades financieras y de seguros</t>
  </si>
  <si>
    <t>Actividades inmobiliarias</t>
  </si>
  <si>
    <r>
      <t>Actividades profesionales, científicas y técnicas</t>
    </r>
    <r>
      <rPr>
        <vertAlign val="superscript"/>
        <sz val="9"/>
        <rFont val="Segoe UI"/>
        <family val="2"/>
        <charset val="204"/>
      </rPr>
      <t>2</t>
    </r>
  </si>
  <si>
    <r>
      <t>Administración pública y defensa</t>
    </r>
    <r>
      <rPr>
        <vertAlign val="superscript"/>
        <sz val="9"/>
        <rFont val="Segoe UI"/>
        <family val="2"/>
        <charset val="204"/>
      </rPr>
      <t>3</t>
    </r>
  </si>
  <si>
    <r>
      <t>Actividades artísticas, de entretenimiento y recreación y otras actividades de servicios</t>
    </r>
    <r>
      <rPr>
        <vertAlign val="superscript"/>
        <sz val="9"/>
        <rFont val="Segoe UI"/>
        <family val="2"/>
        <charset val="204"/>
      </rPr>
      <t>4</t>
    </r>
  </si>
  <si>
    <r>
      <t xml:space="preserve">Fuente: </t>
    </r>
    <r>
      <rPr>
        <sz val="9"/>
        <rFont val="Segoe UI"/>
        <family val="2"/>
        <charset val="204"/>
      </rPr>
      <t>DANE, Cuenta ambiental y económica de flujos de agua</t>
    </r>
  </si>
  <si>
    <r>
      <rPr>
        <vertAlign val="superscript"/>
        <sz val="9"/>
        <rFont val="Segoe UI"/>
        <family val="2"/>
        <charset val="204"/>
      </rPr>
      <t>p</t>
    </r>
    <r>
      <rPr>
        <sz val="9"/>
        <rFont val="Segoe UI"/>
        <family val="2"/>
        <charset val="204"/>
      </rPr>
      <t>provisional</t>
    </r>
  </si>
  <si>
    <r>
      <rPr>
        <vertAlign val="superscript"/>
        <sz val="9"/>
        <rFont val="Segoe UI"/>
        <family val="2"/>
        <charset val="204"/>
      </rPr>
      <t>1</t>
    </r>
    <r>
      <rPr>
        <sz val="9"/>
        <rFont val="Segoe UI"/>
        <family val="2"/>
        <charset val="204"/>
      </rPr>
      <t>Comercio al por mayor y al por menor; reparación de vehículos automotores y motocicletas; Transporte y almacenamiento; Alojamiento y servicios de comida.</t>
    </r>
  </si>
  <si>
    <r>
      <rPr>
        <vertAlign val="superscript"/>
        <sz val="9"/>
        <rFont val="Segoe UI"/>
        <family val="2"/>
        <charset val="204"/>
      </rPr>
      <t>2</t>
    </r>
    <r>
      <rPr>
        <sz val="9"/>
        <rFont val="Segoe UI"/>
        <family val="2"/>
        <charset val="204"/>
      </rPr>
      <t>Actividades profesionales, científicas y técnicas; Actividades de servicios administrativos y de apoyo.</t>
    </r>
  </si>
  <si>
    <r>
      <rPr>
        <vertAlign val="superscript"/>
        <sz val="9"/>
        <rFont val="Segoe UI"/>
        <family val="2"/>
        <charset val="204"/>
      </rPr>
      <t>3</t>
    </r>
    <r>
      <rPr>
        <sz val="9"/>
        <rFont val="Segoe UI"/>
        <family val="2"/>
        <charset val="204"/>
      </rPr>
      <t>Administración pública y defensa; planes de seguridad social de afiliación obligatoria; Educación; Actividades de atención de la salud humana y de servicios sociales.</t>
    </r>
  </si>
  <si>
    <r>
      <rPr>
        <vertAlign val="superscript"/>
        <sz val="9"/>
        <rFont val="Segoe UI"/>
        <family val="2"/>
        <charset val="204"/>
      </rPr>
      <t>4</t>
    </r>
    <r>
      <rPr>
        <sz val="9"/>
        <rFont val="Segoe UI"/>
        <family val="2"/>
        <charset val="204"/>
      </rPr>
      <t>Actividades artísticas, de entretenimiento y recreación y otras actividades de servicios; Actividades de los hogares individuales en calidad de empleadores; actividades no diferenciadas de los hogares individuales como productores de bienes y servicios para uso propio.</t>
    </r>
  </si>
  <si>
    <t>Actualizado el 26 de agosto de 2022</t>
  </si>
  <si>
    <t>Intensidad hídrica por actividad económica (Metros cúbicos/miles de millones de pesos valor agregado)</t>
  </si>
  <si>
    <t>Valor agregado. Series encadenadas de volumen con año de referencia 2015 (Miles de millones de pesos)</t>
  </si>
  <si>
    <r>
      <t>2020</t>
    </r>
    <r>
      <rPr>
        <b/>
        <vertAlign val="superscript"/>
        <sz val="9"/>
        <color theme="1"/>
        <rFont val="Segoe UI"/>
        <family val="2"/>
      </rPr>
      <t>p</t>
    </r>
  </si>
  <si>
    <r>
      <rPr>
        <sz val="9"/>
        <color rgb="FF000000"/>
        <rFont val="Segoe UI"/>
      </rPr>
      <t>Actividades artísticas, de entretenimiento y recreación y otras actividades de servicios</t>
    </r>
    <r>
      <rPr>
        <vertAlign val="superscript"/>
        <sz val="9"/>
        <color rgb="FF000000"/>
        <rFont val="Segoe UI"/>
      </rPr>
      <t>4</t>
    </r>
  </si>
  <si>
    <r>
      <t xml:space="preserve">Fuente: </t>
    </r>
    <r>
      <rPr>
        <sz val="9"/>
        <rFont val="Segoe UI"/>
        <family val="2"/>
        <charset val="204"/>
      </rPr>
      <t>DANE - Cuenta ambiental y económica de flujos de agua</t>
    </r>
  </si>
  <si>
    <r>
      <t>1</t>
    </r>
    <r>
      <rPr>
        <sz val="9"/>
        <rFont val="Segoe UI"/>
        <family val="2"/>
        <charset val="204"/>
      </rPr>
      <t>Comercio al por mayor y al por menor; reparación de vehículos automotores y motocicletas; Transporte y almacenamiento; Alojamiento y servicios de comida.</t>
    </r>
  </si>
  <si>
    <t>Disponibilidad de reservas minero - energéticas / años</t>
  </si>
  <si>
    <r>
      <t>2005 - 2021</t>
    </r>
    <r>
      <rPr>
        <b/>
        <vertAlign val="superscript"/>
        <sz val="9"/>
        <color theme="1"/>
        <rFont val="Segoe UI"/>
        <family val="2"/>
      </rPr>
      <t>p</t>
    </r>
  </si>
  <si>
    <t>Activo ambiental</t>
  </si>
  <si>
    <r>
      <t>2021</t>
    </r>
    <r>
      <rPr>
        <b/>
        <vertAlign val="superscript"/>
        <sz val="9"/>
        <rFont val="Segoe UI"/>
        <family val="2"/>
      </rPr>
      <t>p</t>
    </r>
  </si>
  <si>
    <t xml:space="preserve">Carbón </t>
  </si>
  <si>
    <t>Gas Natural</t>
  </si>
  <si>
    <t>Petróleo</t>
  </si>
  <si>
    <r>
      <rPr>
        <b/>
        <sz val="9"/>
        <color theme="1"/>
        <rFont val="Segoe UI"/>
        <family val="2"/>
      </rPr>
      <t>Fuente:</t>
    </r>
    <r>
      <rPr>
        <sz val="9"/>
        <color theme="1"/>
        <rFont val="Segoe UI"/>
        <family val="2"/>
      </rPr>
      <t xml:space="preserve"> DANE, Cuenta ambiental y económica de activos de los recursos minerales y energéticos</t>
    </r>
  </si>
  <si>
    <r>
      <rPr>
        <vertAlign val="superscript"/>
        <sz val="9"/>
        <color theme="1"/>
        <rFont val="Segoe UI"/>
        <family val="2"/>
      </rPr>
      <t>p</t>
    </r>
    <r>
      <rPr>
        <sz val="9"/>
        <color theme="1"/>
        <rFont val="Segoe UI"/>
        <family val="2"/>
      </rPr>
      <t>provisional</t>
    </r>
  </si>
  <si>
    <t>Actualizado el 15 Julio de 2022</t>
  </si>
  <si>
    <t>Tasa de extracción de recursos minero-energéticos / Porcentaje</t>
  </si>
  <si>
    <r>
      <t xml:space="preserve">Fuente: </t>
    </r>
    <r>
      <rPr>
        <sz val="9"/>
        <color theme="1"/>
        <rFont val="Segoe UI"/>
        <family val="2"/>
      </rPr>
      <t>DANE, Cuenta ambiental y económica de activos de los recursos minerales y energéticos</t>
    </r>
  </si>
  <si>
    <t>Variación del stock de las reservas minero - energéticas / Porcentaje</t>
  </si>
  <si>
    <t>Consumo per cápita de leña (t/1.000 habitantes)</t>
  </si>
  <si>
    <r>
      <t>2005 - 2020</t>
    </r>
    <r>
      <rPr>
        <b/>
        <vertAlign val="superscript"/>
        <sz val="9"/>
        <color theme="1"/>
        <rFont val="Segoe UI"/>
        <family val="2"/>
      </rPr>
      <t>p</t>
    </r>
  </si>
  <si>
    <t>Concepto</t>
  </si>
  <si>
    <t>Total</t>
  </si>
  <si>
    <t>Consumo final de los hogares</t>
  </si>
  <si>
    <t>Centros poblados y rural disperso</t>
  </si>
  <si>
    <t>Cabecera municipal</t>
  </si>
  <si>
    <t>Consumo intermedio</t>
  </si>
  <si>
    <r>
      <t xml:space="preserve">Fuente:  </t>
    </r>
    <r>
      <rPr>
        <sz val="9"/>
        <rFont val="Segoe UI"/>
        <family val="2"/>
      </rPr>
      <t>DANE, Cuenta ambiental y económica de flujos del bosque</t>
    </r>
  </si>
  <si>
    <t>Actualizado el 30 de junio de 2022</t>
  </si>
  <si>
    <t>Consumo de leña (toneladas)</t>
  </si>
  <si>
    <r>
      <t>2020</t>
    </r>
    <r>
      <rPr>
        <b/>
        <vertAlign val="superscript"/>
        <sz val="9"/>
        <color indexed="8"/>
        <rFont val="Segoe UI"/>
        <family val="2"/>
      </rPr>
      <t>p</t>
    </r>
  </si>
  <si>
    <t>Población</t>
  </si>
  <si>
    <t>2005 - 2020</t>
  </si>
  <si>
    <t>Total nacional</t>
  </si>
  <si>
    <r>
      <t xml:space="preserve">Fuente:  </t>
    </r>
    <r>
      <rPr>
        <sz val="9"/>
        <rFont val="Segoe UI"/>
        <family val="2"/>
      </rPr>
      <t>DANE, Proyecciones de población nacional</t>
    </r>
  </si>
  <si>
    <t>Consumo per cápita de productos del bosque (t/1.000 habitantes)</t>
  </si>
  <si>
    <t>Productos forestales maderables</t>
  </si>
  <si>
    <t>Productos forestales no maderables</t>
  </si>
  <si>
    <t>Consumo de productos del bosque (toneladas)</t>
  </si>
  <si>
    <t>Consumo intermedio de productos del bosque por actividad económica (toneladas)</t>
  </si>
  <si>
    <t>Secciones CIIU Rev. 4 A.C. 12 agrupaciones</t>
  </si>
  <si>
    <r>
      <t>Las demás actividades económicas</t>
    </r>
    <r>
      <rPr>
        <vertAlign val="superscript"/>
        <sz val="9"/>
        <rFont val="Segoe UI"/>
        <family val="2"/>
      </rPr>
      <t>1</t>
    </r>
  </si>
  <si>
    <r>
      <rPr>
        <vertAlign val="superscript"/>
        <sz val="9"/>
        <color theme="1"/>
        <rFont val="Segoe UI"/>
        <family val="2"/>
      </rPr>
      <t>1</t>
    </r>
    <r>
      <rPr>
        <sz val="9"/>
        <color theme="1"/>
        <rFont val="Segoe UI"/>
        <family val="2"/>
      </rPr>
      <t>Las demás actividades económicas agregan los consumos realizados por agricultura, ganadería, caza, silvicultura y pesca e información y comunicaciones</t>
    </r>
  </si>
  <si>
    <t>Intensidad del uso de productos del bosque por actividad económica (t/mil millones de pesos)</t>
  </si>
  <si>
    <t>Actividad económica</t>
  </si>
  <si>
    <t>Agricultura, ganadería, caza, silvicultura y pesca</t>
  </si>
  <si>
    <t>Para el cálculo de la intensidad por actividad económica, al interior de cada una, se tiene en cuenta únicamente el valor agregado en series encadenadas de volumen con año de referencia 2015, de las divisiones CIIU Rev. 4 A.C. que registran consumo de productos del bosque.</t>
  </si>
  <si>
    <t>Consumo intermedio de productos del bosque (toneladas)</t>
  </si>
  <si>
    <t>Desacoplamiento en el uso de recursos - productos del bosque</t>
  </si>
  <si>
    <t>Año</t>
  </si>
  <si>
    <r>
      <t>Valor agregado bruto total</t>
    </r>
    <r>
      <rPr>
        <b/>
        <vertAlign val="superscript"/>
        <sz val="9"/>
        <color theme="1"/>
        <rFont val="Segoe UI"/>
        <family val="2"/>
      </rPr>
      <t>1</t>
    </r>
    <r>
      <rPr>
        <b/>
        <sz val="9"/>
        <color theme="1"/>
        <rFont val="Segoe UI"/>
        <family val="2"/>
      </rPr>
      <t xml:space="preserve">
(Miles de millones de pesos)</t>
    </r>
  </si>
  <si>
    <r>
      <t>Consumo intermedio de recursos</t>
    </r>
    <r>
      <rPr>
        <b/>
        <sz val="9"/>
        <color theme="1"/>
        <rFont val="Segoe UI"/>
        <family val="2"/>
      </rPr>
      <t xml:space="preserve">
(Toneladas)</t>
    </r>
  </si>
  <si>
    <t>Productividad
(Millones de pesos/tonelada)</t>
  </si>
  <si>
    <t>Indices en base 100=2005</t>
  </si>
  <si>
    <t>XXX</t>
  </si>
  <si>
    <t>Valor agregado bruto total</t>
  </si>
  <si>
    <t>Consumo intermedio de recursos</t>
  </si>
  <si>
    <t>Productividad</t>
  </si>
  <si>
    <r>
      <t>2020</t>
    </r>
    <r>
      <rPr>
        <vertAlign val="superscript"/>
        <sz val="9"/>
        <color rgb="FF000000"/>
        <rFont val="Segoe UI"/>
      </rPr>
      <t>p</t>
    </r>
  </si>
  <si>
    <r>
      <rPr>
        <vertAlign val="superscript"/>
        <sz val="9"/>
        <color theme="1"/>
        <rFont val="Segoe UI"/>
        <family val="2"/>
      </rPr>
      <t>1</t>
    </r>
    <r>
      <rPr>
        <sz val="9"/>
        <color theme="1"/>
        <rFont val="Segoe UI"/>
        <family val="2"/>
      </rPr>
      <t>Series encadenas de volumen con año de referencia 2015. Excluye el valor agregado de las actividades que no registran consumo de productos del bosque según los cuadros oferta utilización de la cuenta ambiental y económica de flujos del bosque.</t>
    </r>
  </si>
  <si>
    <t>Productividad hídrica por grupo de división Industrial</t>
  </si>
  <si>
    <t>2015 - 2020</t>
  </si>
  <si>
    <t xml:space="preserve">Agrupación divisiones industriales CIIU Rev. 4.0 AC </t>
  </si>
  <si>
    <t>Grupos de divisiones industriales</t>
  </si>
  <si>
    <r>
      <t xml:space="preserve"> Productividad Hídrica
 (VA en miles de pesos / Consumo m</t>
    </r>
    <r>
      <rPr>
        <b/>
        <vertAlign val="superscript"/>
        <sz val="9"/>
        <color indexed="8"/>
        <rFont val="Segoe UI"/>
        <family val="2"/>
      </rPr>
      <t>3</t>
    </r>
    <r>
      <rPr>
        <b/>
        <sz val="9"/>
        <color indexed="8"/>
        <rFont val="Segoe UI"/>
        <family val="2"/>
      </rPr>
      <t>)</t>
    </r>
  </si>
  <si>
    <r>
      <t>2019</t>
    </r>
    <r>
      <rPr>
        <b/>
        <vertAlign val="superscript"/>
        <sz val="9"/>
        <color indexed="9"/>
        <rFont val="Segoe UI"/>
        <family val="2"/>
      </rPr>
      <t>p</t>
    </r>
  </si>
  <si>
    <t>Total *</t>
  </si>
  <si>
    <t>10, 11 y 12</t>
  </si>
  <si>
    <t>Alimentos, bebidas y tabaco</t>
  </si>
  <si>
    <t>Coquización, fabricación de productos de la refinación del petróleo y combustible nuclear</t>
  </si>
  <si>
    <t>Fabricación de productos de caucho y de plástico</t>
  </si>
  <si>
    <t>20 y 21</t>
  </si>
  <si>
    <t>Fabricación de sustancias y productos químicos</t>
  </si>
  <si>
    <t>16, 17, 18</t>
  </si>
  <si>
    <t>Industria de la madera y el corcho, fabricación de papel y actividades de impresión</t>
  </si>
  <si>
    <t>Industrias de otros productos minerales no metálicos</t>
  </si>
  <si>
    <t>24 y 25</t>
  </si>
  <si>
    <t>Metalurgia y fabricación de productos metálicos</t>
  </si>
  <si>
    <t>13, 14, 15</t>
  </si>
  <si>
    <t>Textiles, confección, calzado y pieles</t>
  </si>
  <si>
    <t>26, 27, 28,  29, 30, 31, 32 y 33</t>
  </si>
  <si>
    <t>Otras divisiones industriales **</t>
  </si>
  <si>
    <r>
      <rPr>
        <b/>
        <sz val="9"/>
        <color indexed="8"/>
        <rFont val="Segoe UI"/>
        <family val="2"/>
      </rPr>
      <t xml:space="preserve">Fuente: </t>
    </r>
    <r>
      <rPr>
        <sz val="9"/>
        <color indexed="8"/>
        <rFont val="Segoe UI"/>
        <family val="2"/>
      </rPr>
      <t xml:space="preserve">DANE - EAM - EAI
* Corresponde a la productividad Hídrica del total de la Industria Manufacturera.
** Otras divisiones Industriales: fabricación de productos informáticos, electrónicos y ópticos; la fabricación de aparatos y equipo electrónico; la fabricación de maquinaria y equipo; la fabricación de vehículos automotores, remolques y semirremolques; la fabricación de otros tipos de equipo de transporte; la fabricación de muebles, colchones y somieres; otras industrias manufactureras y, la instalación mantenimiento y reparación especializada de maquinaria y equipo.
Valores: en miles de pesos / consumo en metros cúbicos
</t>
    </r>
  </si>
  <si>
    <t>Hogares que preparan alimentos de acuerdo con el combustible (energía) que utilizan para cocinar (miles /participación %). Total nacional, departamentos y área</t>
  </si>
  <si>
    <t xml:space="preserve">Departamento </t>
  </si>
  <si>
    <t xml:space="preserve"> Área </t>
  </si>
  <si>
    <t>Total hogares que cocinan</t>
  </si>
  <si>
    <t>Electricidad</t>
  </si>
  <si>
    <t>Gas natural conectado a red pública</t>
  </si>
  <si>
    <t>Petróleo, gasolina, kerosene, alcohol, cocinol</t>
  </si>
  <si>
    <t>Gas propano/GLP (en cilindro o pipeta)</t>
  </si>
  <si>
    <t>Carbón mineral</t>
  </si>
  <si>
    <t>Leña, madera</t>
  </si>
  <si>
    <t>Carbón de leña</t>
  </si>
  <si>
    <t>Material de desecho</t>
  </si>
  <si>
    <t>%</t>
  </si>
  <si>
    <t>Cabecera</t>
  </si>
  <si>
    <t>Amazonas</t>
  </si>
  <si>
    <t>Antioquia</t>
  </si>
  <si>
    <t>Arauca</t>
  </si>
  <si>
    <t>Atlántico</t>
  </si>
  <si>
    <t>Bogotá DC</t>
  </si>
  <si>
    <t>Bolívar</t>
  </si>
  <si>
    <t>Boyacá</t>
  </si>
  <si>
    <t>Caldas</t>
  </si>
  <si>
    <t>Caquetá</t>
  </si>
  <si>
    <t>Casanare</t>
  </si>
  <si>
    <t>Cauca</t>
  </si>
  <si>
    <t>Cesar</t>
  </si>
  <si>
    <t>Córdoba</t>
  </si>
  <si>
    <t>Cundinamarca</t>
  </si>
  <si>
    <t>Chocó</t>
  </si>
  <si>
    <t>Guainía</t>
  </si>
  <si>
    <t>Guaviare</t>
  </si>
  <si>
    <t>Huila</t>
  </si>
  <si>
    <t>La Guajira</t>
  </si>
  <si>
    <t>Magdalena</t>
  </si>
  <si>
    <t>Meta</t>
  </si>
  <si>
    <t>Nariño</t>
  </si>
  <si>
    <t>Norte de Santander</t>
  </si>
  <si>
    <t>Putumayo</t>
  </si>
  <si>
    <t>Quindío</t>
  </si>
  <si>
    <t>Risaralda</t>
  </si>
  <si>
    <t>San Andrés</t>
  </si>
  <si>
    <t>Santander</t>
  </si>
  <si>
    <t>Sucre</t>
  </si>
  <si>
    <t>Tolima</t>
  </si>
  <si>
    <t>Valle</t>
  </si>
  <si>
    <t>Vaupés</t>
  </si>
  <si>
    <t>Vichada</t>
  </si>
  <si>
    <r>
      <rPr>
        <b/>
        <sz val="9"/>
        <rFont val="Segoe UI"/>
        <family val="2"/>
      </rPr>
      <t>Fuente:</t>
    </r>
    <r>
      <rPr>
        <sz val="9"/>
        <rFont val="Segoe UI"/>
        <family val="2"/>
      </rPr>
      <t xml:space="preserve"> DANE - Encuesta Nacional de Calidad de Vida 2021</t>
    </r>
  </si>
  <si>
    <t>Nota: Resultados en miles. La diferencia en la sumatoria de variables obedece al sistema de aproximación de dígitos.</t>
  </si>
  <si>
    <t>Población ocupada por medio de transporte que utiliza para desplazarse al sitio de trabajo (miles /participación %). Total nacional, departamentos y área</t>
  </si>
  <si>
    <t>Total personas de 12 años y más</t>
  </si>
  <si>
    <t>Personas ocupadas de 12 años y más que se desplazan para ir al lugar de trabajo</t>
  </si>
  <si>
    <t>Medio de transporte</t>
  </si>
  <si>
    <t>Bus intermunicipal</t>
  </si>
  <si>
    <t>Bus urbano</t>
  </si>
  <si>
    <t>A pie</t>
  </si>
  <si>
    <t>Metro</t>
  </si>
  <si>
    <t>Transporte articulado (Transmilenio, MIO y otros)</t>
  </si>
  <si>
    <t>Taxi</t>
  </si>
  <si>
    <t>Transporte de la empresa</t>
  </si>
  <si>
    <t>Automóvil de uso particular</t>
  </si>
  <si>
    <t>Lancha, planchón, canoa</t>
  </si>
  <si>
    <t>Caballo</t>
  </si>
  <si>
    <t>Moto</t>
  </si>
  <si>
    <t>Bicicleta</t>
  </si>
  <si>
    <t>Otro</t>
  </si>
  <si>
    <r>
      <rPr>
        <b/>
        <sz val="9"/>
        <rFont val="Segoe UI"/>
        <family val="2"/>
      </rPr>
      <t xml:space="preserve">Fuente: </t>
    </r>
    <r>
      <rPr>
        <sz val="9"/>
        <rFont val="Segoe UI"/>
        <family val="2"/>
      </rPr>
      <t>DANE - Encuesta Nacional de Calidad de Vida 2021</t>
    </r>
  </si>
  <si>
    <t>Producción y consumo intermedio actividad económica de recuperación de materiales (reciclaje)</t>
  </si>
  <si>
    <t>Valores a precios corrientes</t>
  </si>
  <si>
    <t>Miles de millones de pesos</t>
  </si>
  <si>
    <r>
      <t>2005-2020</t>
    </r>
    <r>
      <rPr>
        <b/>
        <vertAlign val="superscript"/>
        <sz val="9"/>
        <color theme="1"/>
        <rFont val="Segoe UI"/>
        <family val="2"/>
      </rPr>
      <t>p</t>
    </r>
  </si>
  <si>
    <r>
      <t>Concepto</t>
    </r>
    <r>
      <rPr>
        <b/>
        <vertAlign val="superscript"/>
        <sz val="9"/>
        <color theme="1"/>
        <rFont val="Segoe UI"/>
        <family val="2"/>
      </rPr>
      <t>1</t>
    </r>
  </si>
  <si>
    <t>Unidades</t>
  </si>
  <si>
    <t>Producción</t>
  </si>
  <si>
    <t>Valor agregado</t>
  </si>
  <si>
    <t>Participación del valor agregado de la actividad económica recuperación de materiales (reciclaje) frente al total del valor agregado bruto</t>
  </si>
  <si>
    <r>
      <t>Valor agregado actividad de recuperación de materiales (reciclaje)</t>
    </r>
    <r>
      <rPr>
        <vertAlign val="superscript"/>
        <sz val="9"/>
        <color theme="1"/>
        <rFont val="Segoe UI"/>
        <family val="2"/>
      </rPr>
      <t>1</t>
    </r>
    <r>
      <rPr>
        <sz val="9"/>
        <color theme="1"/>
        <rFont val="Segoe UI"/>
        <family val="2"/>
      </rPr>
      <t xml:space="preserve"> </t>
    </r>
  </si>
  <si>
    <r>
      <t>Valor agregado bruto</t>
    </r>
    <r>
      <rPr>
        <vertAlign val="superscript"/>
        <sz val="9"/>
        <color theme="1"/>
        <rFont val="Segoe UI"/>
        <family val="2"/>
      </rPr>
      <t>1</t>
    </r>
  </si>
  <si>
    <t>Participación del valor agregado de la actividad de recuperación de materiales (reciclaje) en el total del valor agregado nacional</t>
  </si>
  <si>
    <t>Porcentaje</t>
  </si>
  <si>
    <r>
      <t xml:space="preserve">Fuente: </t>
    </r>
    <r>
      <rPr>
        <sz val="9"/>
        <rFont val="Segoe UI"/>
        <family val="2"/>
      </rPr>
      <t xml:space="preserve">DANE - Cuentas Nacionales </t>
    </r>
  </si>
  <si>
    <r>
      <rPr>
        <vertAlign val="superscript"/>
        <sz val="9"/>
        <rFont val="Segoe UI"/>
        <family val="2"/>
      </rPr>
      <t>p</t>
    </r>
    <r>
      <rPr>
        <sz val="9"/>
        <rFont val="Segoe UI"/>
        <family val="2"/>
      </rPr>
      <t>provisional</t>
    </r>
  </si>
  <si>
    <r>
      <rPr>
        <vertAlign val="superscript"/>
        <sz val="9"/>
        <color theme="1"/>
        <rFont val="Segoe UI"/>
        <family val="2"/>
      </rPr>
      <t xml:space="preserve">1 </t>
    </r>
    <r>
      <rPr>
        <sz val="9"/>
        <color theme="1"/>
        <rFont val="Segoe UI"/>
        <family val="2"/>
      </rPr>
      <t>Valores a precios corrientes</t>
    </r>
  </si>
  <si>
    <t>Actualizado 5 de agosto de 2022</t>
  </si>
  <si>
    <t>Consumo intermedio de productos residuales de las actividades económicas de la industria manufacturera, según producto</t>
  </si>
  <si>
    <t>Miles de millones de pesos. Valores a precios corrientes</t>
  </si>
  <si>
    <r>
      <t>2014-2020</t>
    </r>
    <r>
      <rPr>
        <b/>
        <vertAlign val="superscript"/>
        <sz val="9"/>
        <color theme="1"/>
        <rFont val="Segoe UI"/>
        <family val="2"/>
      </rPr>
      <t>p</t>
    </r>
  </si>
  <si>
    <r>
      <t>Producto</t>
    </r>
    <r>
      <rPr>
        <b/>
        <vertAlign val="superscript"/>
        <sz val="9"/>
        <color theme="1"/>
        <rFont val="Segoe UI"/>
        <family val="2"/>
      </rPr>
      <t>1</t>
    </r>
  </si>
  <si>
    <t>Desperdicios o desechos metálicos (de hierro y acero, metales preciosos y otros metales, chatarra, pilas, baterías y acumuladores, entre otros)</t>
  </si>
  <si>
    <t>Desperdicios y desechos de papel o cartón; lejías residuales de la fabricación de pasta de madera, incluso sulfonatos de lignina</t>
  </si>
  <si>
    <t>Desperdicios de la industria de alimentos y de tabaco</t>
  </si>
  <si>
    <t>Otros desperdicios o desechos no metálicos (de hilados, lana o pelo, algodón, ropa vieja o textiles, cuero, lejías, caucho, llantas usadas, plásticos, aserrín y madera, cerámica, loza, entre otros)</t>
  </si>
  <si>
    <t>Consumo intermedio de productos residuales de las actividades económicas de la industria manufacturera</t>
  </si>
  <si>
    <r>
      <t xml:space="preserve">Fuente: </t>
    </r>
    <r>
      <rPr>
        <sz val="9"/>
        <rFont val="Segoe UI"/>
        <family val="2"/>
      </rPr>
      <t>Cuentas Nacionales</t>
    </r>
  </si>
  <si>
    <r>
      <rPr>
        <vertAlign val="superscript"/>
        <sz val="9"/>
        <rFont val="Segoe UI"/>
        <family val="2"/>
      </rPr>
      <t>p</t>
    </r>
    <r>
      <rPr>
        <sz val="9"/>
        <rFont val="Segoe UI"/>
        <family val="2"/>
      </rPr>
      <t xml:space="preserve">provisional </t>
    </r>
  </si>
  <si>
    <r>
      <rPr>
        <vertAlign val="superscript"/>
        <sz val="9"/>
        <color theme="1"/>
        <rFont val="Segoe UI"/>
        <family val="2"/>
      </rPr>
      <t>1</t>
    </r>
    <r>
      <rPr>
        <sz val="9"/>
        <color theme="1"/>
        <rFont val="Segoe UI"/>
        <family val="2"/>
      </rPr>
      <t>CPC Vers. 2 A.C.</t>
    </r>
  </si>
  <si>
    <t>Tasa de aprovechamiento</t>
  </si>
  <si>
    <r>
      <t>2012-2020</t>
    </r>
    <r>
      <rPr>
        <b/>
        <vertAlign val="superscript"/>
        <sz val="9"/>
        <color theme="1"/>
        <rFont val="Segoe UI"/>
        <family val="2"/>
      </rPr>
      <t>p</t>
    </r>
  </si>
  <si>
    <t xml:space="preserve">Cogeneración de energía y otros aprovechamientos </t>
  </si>
  <si>
    <t>Toneladas</t>
  </si>
  <si>
    <t>Residuos sólidos utilizados en reciclaje y nueva utilización</t>
  </si>
  <si>
    <t xml:space="preserve">Productos residuales </t>
  </si>
  <si>
    <r>
      <t>Residuos sólidos y productos residuales aprovechados</t>
    </r>
    <r>
      <rPr>
        <b/>
        <vertAlign val="superscript"/>
        <sz val="9"/>
        <color theme="1"/>
        <rFont val="Segoe UI"/>
        <family val="2"/>
      </rPr>
      <t>1</t>
    </r>
  </si>
  <si>
    <r>
      <t>Oferta de residuos y productos residuales</t>
    </r>
    <r>
      <rPr>
        <b/>
        <vertAlign val="superscript"/>
        <sz val="9"/>
        <color theme="1"/>
        <rFont val="Segoe UI"/>
        <family val="2"/>
      </rPr>
      <t>2</t>
    </r>
  </si>
  <si>
    <r>
      <t xml:space="preserve">Fuente: </t>
    </r>
    <r>
      <rPr>
        <sz val="9"/>
        <rFont val="Segoe UI"/>
        <family val="2"/>
      </rPr>
      <t>DANE - CAEFM-RS</t>
    </r>
  </si>
  <si>
    <r>
      <rPr>
        <vertAlign val="superscript"/>
        <sz val="9"/>
        <rFont val="Segoe UI"/>
        <family val="2"/>
      </rPr>
      <t>1</t>
    </r>
    <r>
      <rPr>
        <sz val="9"/>
        <rFont val="Segoe UI"/>
        <family val="2"/>
      </rPr>
      <t xml:space="preserve"> Los residuos sólidos y productos residuales aprovechados resultan de la sumatoria de los materiales aprovechados en procesos de cogeneración de energía y otros aprovechamientos, del reciclaje y nueva utilización, y del total de productos residuales</t>
    </r>
  </si>
  <si>
    <r>
      <rPr>
        <vertAlign val="superscript"/>
        <sz val="9"/>
        <rFont val="Segoe UI"/>
        <family val="2"/>
      </rPr>
      <t xml:space="preserve">2 </t>
    </r>
    <r>
      <rPr>
        <sz val="9"/>
        <rFont val="Segoe UI"/>
        <family val="2"/>
      </rPr>
      <t>Equivale a la sumatoria de la producción y las importaciones de residuos sólidos y productos residuales</t>
    </r>
  </si>
  <si>
    <t>Tasa de reciclaje y nueva utilización</t>
  </si>
  <si>
    <r>
      <t>Oferta de residuos y productos residuales</t>
    </r>
    <r>
      <rPr>
        <b/>
        <vertAlign val="superscript"/>
        <sz val="9"/>
        <color theme="1"/>
        <rFont val="Segoe UI"/>
        <family val="2"/>
      </rPr>
      <t>1</t>
    </r>
  </si>
  <si>
    <r>
      <t>Tasa de reciclaje y nueva utilización</t>
    </r>
    <r>
      <rPr>
        <b/>
        <vertAlign val="superscript"/>
        <sz val="9"/>
        <color theme="1"/>
        <rFont val="Segoe UI"/>
        <family val="2"/>
      </rPr>
      <t>2</t>
    </r>
  </si>
  <si>
    <r>
      <rPr>
        <vertAlign val="superscript"/>
        <sz val="9"/>
        <rFont val="Segoe UI"/>
        <family val="2"/>
      </rPr>
      <t xml:space="preserve">1 </t>
    </r>
    <r>
      <rPr>
        <sz val="9"/>
        <rFont val="Segoe UI"/>
        <family val="2"/>
      </rPr>
      <t>Equivale a la sumatoria de la producción y las importaciones de residuos sólidos y productos residuales</t>
    </r>
  </si>
  <si>
    <r>
      <t xml:space="preserve"> </t>
    </r>
    <r>
      <rPr>
        <vertAlign val="superscript"/>
        <sz val="9"/>
        <rFont val="Segoe UI"/>
        <family val="2"/>
      </rPr>
      <t xml:space="preserve">2 </t>
    </r>
    <r>
      <rPr>
        <sz val="9"/>
        <rFont val="Segoe UI"/>
        <family val="2"/>
      </rPr>
      <t>A partir de 2016, se incluye en la medición la cantidad de residuos sólidos del registro administrativo de aprovechamiento competencia de la Superintendencia de Servicios Públicos Domiciliarios (SSPD)</t>
    </r>
  </si>
  <si>
    <t>Desacoplamiento del gasto en consumo final individual de los hogares frente los residuos generados por los hogares</t>
  </si>
  <si>
    <r>
      <t>Gasto de consumo final de los hogares residentes (miles de millones de pesos)</t>
    </r>
    <r>
      <rPr>
        <b/>
        <vertAlign val="superscript"/>
        <sz val="9"/>
        <color theme="1"/>
        <rFont val="Segoe UI"/>
        <family val="2"/>
      </rPr>
      <t>1</t>
    </r>
  </si>
  <si>
    <t>Residuos generados por los hogares (toneladas)</t>
  </si>
  <si>
    <t>Productividad material
(miles de millones por tonelada)</t>
  </si>
  <si>
    <t>Índices en base 2012=100</t>
  </si>
  <si>
    <t>Gasto de consumo final individual de los hogares</t>
  </si>
  <si>
    <t>Residuos generados por los hogares</t>
  </si>
  <si>
    <t>Productividad material en los hogares</t>
  </si>
  <si>
    <r>
      <t>2020</t>
    </r>
    <r>
      <rPr>
        <vertAlign val="superscript"/>
        <sz val="9"/>
        <color theme="1"/>
        <rFont val="Segoe UI"/>
        <family val="2"/>
      </rPr>
      <t>p</t>
    </r>
  </si>
  <si>
    <r>
      <t xml:space="preserve">Fuente: </t>
    </r>
    <r>
      <rPr>
        <sz val="9"/>
        <rFont val="Segoe UI"/>
        <family val="2"/>
      </rPr>
      <t xml:space="preserve">DANE - Cuentas Nacionales, CAEFM-RS  </t>
    </r>
  </si>
  <si>
    <r>
      <rPr>
        <vertAlign val="superscript"/>
        <sz val="9"/>
        <color theme="1"/>
        <rFont val="Segoe UI"/>
        <family val="2"/>
      </rPr>
      <t>1</t>
    </r>
    <r>
      <rPr>
        <sz val="9"/>
        <color theme="1"/>
        <rFont val="Segoe UI"/>
        <family val="2"/>
      </rPr>
      <t>Series encadenas de volumen con año de referencia 2015</t>
    </r>
  </si>
  <si>
    <t>Desacoplamiento del valor agregado de la industria manufacturera frente a los residuos generados por la industria</t>
  </si>
  <si>
    <r>
      <t>Valor agregado de la industria manufacturera
(miles de millones de pesos)</t>
    </r>
    <r>
      <rPr>
        <b/>
        <vertAlign val="superscript"/>
        <sz val="9"/>
        <color theme="1"/>
        <rFont val="Segoe UI"/>
        <family val="2"/>
      </rPr>
      <t>1</t>
    </r>
  </si>
  <si>
    <t>Residuos generados por la industria
(toneladas)</t>
  </si>
  <si>
    <t>Valor agregado de la industria manufacturera</t>
  </si>
  <si>
    <t>Residuos generados por la industria</t>
  </si>
  <si>
    <t>Productividad material en la industria manufacturera</t>
  </si>
  <si>
    <t>Hogares por tipo de prácticas que realizan para reducir el consumo de agua y energía de eléctrica (miles /participación %). Total nacional, departamentos y área</t>
  </si>
  <si>
    <t xml:space="preserve">Total hogares </t>
  </si>
  <si>
    <t>Hogares que realizan al menos una práctica para reducir el consumo de agua o energía</t>
  </si>
  <si>
    <t>Usar bombillas de bajo consumo</t>
  </si>
  <si>
    <t>Apagar luces</t>
  </si>
  <si>
    <t>Planchar la mayor cantidad de ropa en cada ocasión o no planchar</t>
  </si>
  <si>
    <t>Desconectar aparatos eléctricos</t>
  </si>
  <si>
    <t>Reutilizar agua</t>
  </si>
  <si>
    <t>Recolectar agua lluvia</t>
  </si>
  <si>
    <t>Usar tanque sanitario de bajo consumo de agua</t>
  </si>
  <si>
    <t>Usar economizadores de agua para ducha y grifería</t>
  </si>
  <si>
    <t>Hogares por práctica ambiental o medida según según características del jefe (sexo, edad, nivel educativo) e ingreso percápita del hogar (miles /participación %) Total nacional (miles /participación %)</t>
  </si>
  <si>
    <t>Sexo del jefe del hogar</t>
  </si>
  <si>
    <t>Edad del jefe del hogar*</t>
  </si>
  <si>
    <t>Nivel educativo alcanzado por el jefe de hogar</t>
  </si>
  <si>
    <t>Ingreso per cápita del hogar (en salarios mínimos)</t>
  </si>
  <si>
    <t>Práctica o medida</t>
  </si>
  <si>
    <t>Total hogares</t>
  </si>
  <si>
    <t xml:space="preserve">Hombre </t>
  </si>
  <si>
    <t>Mujer</t>
  </si>
  <si>
    <t xml:space="preserve">18 a 28 años  </t>
  </si>
  <si>
    <t xml:space="preserve"> 29 a 59 años  </t>
  </si>
  <si>
    <t xml:space="preserve">60 años y más </t>
  </si>
  <si>
    <t xml:space="preserve">Ninguno  </t>
  </si>
  <si>
    <t>Primaria</t>
  </si>
  <si>
    <t xml:space="preserve">Secundaria </t>
  </si>
  <si>
    <t xml:space="preserve">Media </t>
  </si>
  <si>
    <t xml:space="preserve">Superior </t>
  </si>
  <si>
    <t>&gt;= 0 y &lt; 0,25</t>
  </si>
  <si>
    <t xml:space="preserve"> &gt;= 0,25 y &lt; 0,5</t>
  </si>
  <si>
    <t>&gt;= 0,5 y &lt; 1</t>
  </si>
  <si>
    <t>&gt;=1 y &lt; 2</t>
  </si>
  <si>
    <t>&gt;=2 SMLV</t>
  </si>
  <si>
    <t>Clasifican basuras</t>
  </si>
  <si>
    <t>Prácticas para reducir consuo de agua y energía eléctrica</t>
  </si>
  <si>
    <t xml:space="preserve">Medidas tomadas antes de consumir el agua para beber </t>
  </si>
  <si>
    <t>La usan tal como la obtienen</t>
  </si>
  <si>
    <t>La hierven</t>
  </si>
  <si>
    <t>Utilizan filtros</t>
  </si>
  <si>
    <t>Compran agua embotellada o en bolsa</t>
  </si>
  <si>
    <t>Totales</t>
  </si>
  <si>
    <r>
      <rPr>
        <b/>
        <sz val="9"/>
        <rFont val="Segoe UI"/>
        <family val="2"/>
      </rPr>
      <t>Nota</t>
    </r>
    <r>
      <rPr>
        <sz val="9"/>
        <rFont val="Segoe UI"/>
        <family val="2"/>
      </rPr>
      <t>: Resultados en miles. La diferencia en la sumatoria de variables obedece al sistema de aproximación de dígitos.</t>
    </r>
  </si>
  <si>
    <t>* No se incluye a los jefes de 12 a 17 años de edad, porque su bajo peso en el total (0,1%) hace que los indicadores respectivos tengan baja precisión estadística.</t>
  </si>
  <si>
    <t xml:space="preserve">
EDIFICACIONES CON SISTEMA DE AHORRO DE AGUA
</t>
  </si>
  <si>
    <t>Colombia.  Porcentaje de Edificaciones que culminaron su proceso constructivo que cuentan con sistema de ahorro de agua</t>
  </si>
  <si>
    <t xml:space="preserve">Total nacional </t>
  </si>
  <si>
    <t>2019 (III Trimestre) - 2022 (II Trimestre)</t>
  </si>
  <si>
    <t>Trimestre</t>
  </si>
  <si>
    <t xml:space="preserve">Total Edificaciones que tienen algún sistema de ahorro de agua </t>
  </si>
  <si>
    <t xml:space="preserve">Total de edificaciones </t>
  </si>
  <si>
    <t>Porcentaje de edificaciones con sistema de ahorro de agua</t>
  </si>
  <si>
    <t>Sistema de Ahorro de agua*</t>
  </si>
  <si>
    <t>Cantidad</t>
  </si>
  <si>
    <t>Área</t>
  </si>
  <si>
    <t>Accesorios de ahorro de agua</t>
  </si>
  <si>
    <t>Recolección y reutilización agua lluvia</t>
  </si>
  <si>
    <t>Tratamiento de aguas residuales y reciclaje de agua</t>
  </si>
  <si>
    <t>Jardinería exterior eficiente</t>
  </si>
  <si>
    <t>Sub-Medición de agua</t>
  </si>
  <si>
    <t>Tanque de filtración de aguas lluvias</t>
  </si>
  <si>
    <t>Otro Sistema de ahorro de agua**</t>
  </si>
  <si>
    <t>Ninguno***</t>
  </si>
  <si>
    <t>2019 - III</t>
  </si>
  <si>
    <t>2019 - IV</t>
  </si>
  <si>
    <t>2020 - I</t>
  </si>
  <si>
    <t>2020 - II</t>
  </si>
  <si>
    <t>2020 - III</t>
  </si>
  <si>
    <t>2020 - IV</t>
  </si>
  <si>
    <t>2021 - I</t>
  </si>
  <si>
    <t>2021 - II</t>
  </si>
  <si>
    <t>2021 - III</t>
  </si>
  <si>
    <t>2021 - IV</t>
  </si>
  <si>
    <t>2022 - I</t>
  </si>
  <si>
    <t>2022 - II</t>
  </si>
  <si>
    <t>Fuente: DANE. Censo de Edificaciones – CEED</t>
  </si>
  <si>
    <t>* En una edificación se puede tener uno o más sistemas de ahorro de agua</t>
  </si>
  <si>
    <t>** Otros sistemas de ahorro de agua: Recuperación de condensados de aire acondicionado, agua caliente solar, sistemas urbanos de drenaje sostenible.</t>
  </si>
  <si>
    <t>***Incluye No sabe/ No responde</t>
  </si>
  <si>
    <t>PORCENTAJE DE EDIFICACIONES CON SISTEMA DE AHORRO DE ENERGÍA</t>
  </si>
  <si>
    <t xml:space="preserve">Colombia. Porcentaje de Edificaciones que culminaron su proceso constructivo que cuentan con sistema de ahorro de energía </t>
  </si>
  <si>
    <t>Total Edificaciones que tienen algún sistema de ahorro de energía</t>
  </si>
  <si>
    <t>Porcentaje de edificaciones con sistema de ahorro de energía</t>
  </si>
  <si>
    <t>Sistema de Ahorro de energía*</t>
  </si>
  <si>
    <t>Relación ventana / pared</t>
  </si>
  <si>
    <t>Ventilación natural</t>
  </si>
  <si>
    <t>Iluminación natural</t>
  </si>
  <si>
    <t>Valor U de vidrio, muro o cubierta</t>
  </si>
  <si>
    <t>Pintura atérmica en cubierta y/o pared</t>
  </si>
  <si>
    <t>Sistemas de iluminación eficiente</t>
  </si>
  <si>
    <t>Sombreamiento vertical u horizontal</t>
  </si>
  <si>
    <t>Techos y/o muros verdes</t>
  </si>
  <si>
    <t>Controles de iluminación interior y exterior</t>
  </si>
  <si>
    <t>VSD en bombas y/o torres de enfriamiento</t>
  </si>
  <si>
    <t>Ascensores y escaleras eficientes</t>
  </si>
  <si>
    <t>Ninguno**</t>
  </si>
  <si>
    <t>* En una edificación se puede tener uno o más sistemas de ahorro de energía</t>
  </si>
  <si>
    <t>**Incluye No sabe/ No responde</t>
  </si>
  <si>
    <t>EDIFICACIONES QUE APLICAN ALGÚN SISTEMA DE ENERGÍA ALTERNATIVA</t>
  </si>
  <si>
    <t>Colombia. Porcentaje de Edificaciones que culminaron su proceso constructivo que aplican algún sistema de energía alternativa</t>
  </si>
  <si>
    <t>Total Edificaciones que tienen algún sistema de energía alternativa</t>
  </si>
  <si>
    <t>Porcentaje de edificaciones con sistema de energía alternativa</t>
  </si>
  <si>
    <t>Sistema de Energía alternativa*</t>
  </si>
  <si>
    <t>Energía solar fotovoltaica en suelo o techo</t>
  </si>
  <si>
    <t>Energía solar fotovoltaica en fachada</t>
  </si>
  <si>
    <t>Energía solar térmica</t>
  </si>
  <si>
    <t>Climatización geotérmica</t>
  </si>
  <si>
    <t>Otro**</t>
  </si>
  <si>
    <t>* En una edificación se puede tener uno o más sistemas de energía alternativa</t>
  </si>
  <si>
    <t>** Otro: Paneles solares para iluminación de urbanismo externo. Las casillas en blanco indican que en los reportes de las edificaciones culminadas en los anteriores trimestres no aparece este tipo de iluminación.</t>
  </si>
  <si>
    <t>*** Incluye No sabe/No Responde</t>
  </si>
  <si>
    <t>PORCENTAJE DE EDIFICACIONES CON SISTEMA DE AHORRO DE ENERGÍA POR DEPARTAMENTO</t>
  </si>
  <si>
    <t>Colombia. Porcentaje de Edificaciones que culminaron su proceso constructivo que cuentan con sistema de ahorro de energía por departamento</t>
  </si>
  <si>
    <t>Total nacional y departamentos</t>
  </si>
  <si>
    <t>Departamento</t>
  </si>
  <si>
    <t>Sistemas de Ahorro de energía*
 I Trimestre 2022</t>
  </si>
  <si>
    <t>Sistemas de Ahorro de energía *
II Trimestre 2022</t>
  </si>
  <si>
    <t>Ninguno</t>
  </si>
  <si>
    <t>NS/NR**</t>
  </si>
  <si>
    <t>Bogotá</t>
  </si>
  <si>
    <t>Caqueta</t>
  </si>
  <si>
    <t>-</t>
  </si>
  <si>
    <t>Quindio</t>
  </si>
  <si>
    <t>Participación (%)</t>
  </si>
  <si>
    <t>Fuente: DANE. Censo de Edificaciones - CEED</t>
  </si>
  <si>
    <t>* Sistemas de Ahorro de energía:   en una edificación se puede tener uno o más sistemas de ahorro de energía</t>
  </si>
  <si>
    <t>** NS/ NR : No sabe , No responde</t>
  </si>
  <si>
    <t>Flujos hacia el ambiente de residuos sólidos</t>
  </si>
  <si>
    <t>Flujos hacia el ambiente</t>
  </si>
  <si>
    <t>Generación per cápita de residuos sólidos y productos residuales</t>
  </si>
  <si>
    <r>
      <t>Población total</t>
    </r>
    <r>
      <rPr>
        <vertAlign val="superscript"/>
        <sz val="9"/>
        <color theme="1"/>
        <rFont val="Segoe UI"/>
        <family val="2"/>
      </rPr>
      <t>1</t>
    </r>
  </si>
  <si>
    <t>Habitantes</t>
  </si>
  <si>
    <r>
      <t>Oferta de residuos y productos residuales</t>
    </r>
    <r>
      <rPr>
        <vertAlign val="superscript"/>
        <sz val="9"/>
        <color theme="1"/>
        <rFont val="Segoe UI"/>
        <family val="2"/>
      </rPr>
      <t>2</t>
    </r>
  </si>
  <si>
    <t>Kilogramos / habitante</t>
  </si>
  <si>
    <r>
      <rPr>
        <vertAlign val="superscript"/>
        <sz val="9"/>
        <rFont val="Segoe UI"/>
        <family val="2"/>
      </rPr>
      <t>1</t>
    </r>
    <r>
      <rPr>
        <sz val="9"/>
        <rFont val="Segoe UI"/>
        <family val="2"/>
      </rPr>
      <t xml:space="preserve"> Proyecciones de población del Censo Nacional de Población y Vivienda 2018</t>
    </r>
  </si>
  <si>
    <t>Eficiencia Productiva por grupo de división industrial  (Kilogramos de residuos dispuestos / Miles de millones de pesos de producción)</t>
  </si>
  <si>
    <t>Eficiencia Productiva
 (Kg de residuos dispuestos / Producción en miles de millones)</t>
  </si>
  <si>
    <t>Grupo División</t>
  </si>
  <si>
    <t xml:space="preserve">Alimentos, bebidas y tabaco </t>
  </si>
  <si>
    <t>Coquización, fabricación de productos de la refinación del petróleo y 
combustible nuclear</t>
  </si>
  <si>
    <t>Industria de otros productos minerales no metálicos</t>
  </si>
  <si>
    <t>Otras divisiones Industriales **</t>
  </si>
  <si>
    <r>
      <rPr>
        <b/>
        <sz val="9"/>
        <rFont val="Segoe UI"/>
        <family val="2"/>
      </rPr>
      <t>Fuente:</t>
    </r>
    <r>
      <rPr>
        <sz val="9"/>
        <rFont val="Segoe UI"/>
        <family val="2"/>
      </rPr>
      <t xml:space="preserve"> DANE - EAM - EAI
** Otras divisiones Industriales: fabricación de productos informáticos, electrónicos y ópticos; la fabricación de aparatos y equipo electrónico; la fabricación de maquinaria y equipo; la fabricación de vehículos automotores, remolques y semirremolques; la fabricación de otros tipos de equipo de transporte; la fabricación de muebles, colchones y somieres; otras industrias manufactureras y, la instalación mantenimiento y reparación especializada de maquinaria y equipo.</t>
    </r>
  </si>
  <si>
    <t>Hogares por forma de eliminación de las basuras (miles /participación %). Total nacional, departamentos y área</t>
  </si>
  <si>
    <t>La recogen los servicios de aseo</t>
  </si>
  <si>
    <t>La tiran a un río, quebrada, caño o laguna</t>
  </si>
  <si>
    <t>La tiran a un lote, patio, zanja o baldío</t>
  </si>
  <si>
    <t>La queman</t>
  </si>
  <si>
    <t>La entierran</t>
  </si>
  <si>
    <t>La recoge un servicio informal (zorra, carreta, etc.)</t>
  </si>
  <si>
    <t>Porcentaje de empresas del sector servicios asociadas a la Economía Naranja, que realizaron Inversión y gasto  ambiental según subsector y por actividad de protección y/o gestión ambiental ** 
Total Nacional</t>
  </si>
  <si>
    <t>Subsector</t>
  </si>
  <si>
    <t>Descripción *</t>
  </si>
  <si>
    <t>Reducir o prevenir las emisiones al aire
(%)</t>
  </si>
  <si>
    <t>Programa para uso eficiente y ahorro de agua
(%)</t>
  </si>
  <si>
    <t>Instrumentos de medición agua que reúsa y recircula
(%)</t>
  </si>
  <si>
    <t>Disponer adecuadamente materiales de desecho
(%)</t>
  </si>
  <si>
    <t>Protección del suelo
(%)</t>
  </si>
  <si>
    <t>Evitar ruidos y vibraciones
(%)</t>
  </si>
  <si>
    <t>Uso de energías alternativas para suministro eléctrico
(%)</t>
  </si>
  <si>
    <t>Inversión</t>
  </si>
  <si>
    <t xml:space="preserve">Gasto </t>
  </si>
  <si>
    <t xml:space="preserve">J0 </t>
  </si>
  <si>
    <t>Actividades de edición</t>
  </si>
  <si>
    <t xml:space="preserve">J1 </t>
  </si>
  <si>
    <t>Producción, distribución y exhibición de películas cinematográficas</t>
  </si>
  <si>
    <t xml:space="preserve">J2 </t>
  </si>
  <si>
    <t>Actividades de programación y trasmisión de televisión</t>
  </si>
  <si>
    <t>2.2</t>
  </si>
  <si>
    <t xml:space="preserve">M2 </t>
  </si>
  <si>
    <t>Publicidad</t>
  </si>
  <si>
    <t xml:space="preserve">R  </t>
  </si>
  <si>
    <t>Juegos de azar, actividades deportivas, recreativas y esparcimiento</t>
  </si>
  <si>
    <r>
      <rPr>
        <b/>
        <sz val="9"/>
        <color indexed="8"/>
        <rFont val="Segoe UI"/>
        <family val="2"/>
      </rPr>
      <t>Fuente:</t>
    </r>
    <r>
      <rPr>
        <sz val="9"/>
        <color indexed="8"/>
        <rFont val="Segoe UI"/>
        <family val="2"/>
      </rPr>
      <t xml:space="preserve"> DANE -  Módulo Ambiental, Encuesta Anual de Servicios – EAS.
Notas:
* Corresponde a la información reportada por las empresas que hacen parte de cada subsector y cumplen parámetros de inclusión.
** Porcentaje de empresas que realizaron inversión y realizaron la actividad de protección y/o gestión ambiental. Se debe tener presente que en las opciones de respuesta una misma empresa pudo realizar inversiones en una o varias actividades ambientales.
</t>
    </r>
  </si>
  <si>
    <t>Generación de emisiones GEI por actividad económica y consumo final de los hogares</t>
  </si>
  <si>
    <r>
      <t>Gigagramos CO</t>
    </r>
    <r>
      <rPr>
        <b/>
        <vertAlign val="subscript"/>
        <sz val="9"/>
        <rFont val="Segoe UI"/>
        <family val="2"/>
      </rPr>
      <t>2eq</t>
    </r>
  </si>
  <si>
    <r>
      <t>2005 - 2020</t>
    </r>
    <r>
      <rPr>
        <b/>
        <vertAlign val="superscript"/>
        <sz val="9"/>
        <rFont val="Segoe UI"/>
        <family val="2"/>
        <charset val="204"/>
      </rPr>
      <t>p</t>
    </r>
  </si>
  <si>
    <t xml:space="preserve">Secciones CIIU Rev. 4 A.C.
12 agrupaciones </t>
  </si>
  <si>
    <r>
      <t>2020</t>
    </r>
    <r>
      <rPr>
        <b/>
        <vertAlign val="superscript"/>
        <sz val="9"/>
        <rFont val="Segoe UI"/>
        <family val="2"/>
        <charset val="204"/>
      </rPr>
      <t>p</t>
    </r>
  </si>
  <si>
    <r>
      <t>Suministro de electricidad, gas, vapor y aire acondicionado</t>
    </r>
    <r>
      <rPr>
        <vertAlign val="superscript"/>
        <sz val="9"/>
        <color theme="1"/>
        <rFont val="Segoe UI"/>
        <family val="2"/>
      </rPr>
      <t>1</t>
    </r>
  </si>
  <si>
    <r>
      <t>Comercio al por mayor y al por menor</t>
    </r>
    <r>
      <rPr>
        <vertAlign val="superscript"/>
        <sz val="9"/>
        <color theme="1"/>
        <rFont val="Segoe UI"/>
        <family val="2"/>
      </rPr>
      <t>2</t>
    </r>
  </si>
  <si>
    <r>
      <t>Actividades profesionales, científicas y técnicas</t>
    </r>
    <r>
      <rPr>
        <vertAlign val="superscript"/>
        <sz val="9"/>
        <color theme="1"/>
        <rFont val="Segoe UI"/>
        <family val="2"/>
      </rPr>
      <t>3</t>
    </r>
  </si>
  <si>
    <r>
      <t>Administración pública y defensa</t>
    </r>
    <r>
      <rPr>
        <vertAlign val="superscript"/>
        <sz val="9"/>
        <color theme="1"/>
        <rFont val="Segoe UI"/>
        <family val="2"/>
      </rPr>
      <t>4</t>
    </r>
  </si>
  <si>
    <r>
      <t>Actividades artísticas, de entretenimiento y recreación y otras actividades de servicios</t>
    </r>
    <r>
      <rPr>
        <vertAlign val="superscript"/>
        <sz val="9"/>
        <color theme="1"/>
        <rFont val="Segoe UI"/>
        <family val="2"/>
      </rPr>
      <t>5</t>
    </r>
  </si>
  <si>
    <r>
      <t xml:space="preserve">Fuente: </t>
    </r>
    <r>
      <rPr>
        <sz val="8"/>
        <rFont val="Segoe UI"/>
        <family val="2"/>
      </rPr>
      <t>DANE, CAEFM-EA</t>
    </r>
  </si>
  <si>
    <r>
      <rPr>
        <vertAlign val="superscript"/>
        <sz val="8"/>
        <color theme="1"/>
        <rFont val="Segoe UI"/>
        <family val="2"/>
      </rPr>
      <t>p</t>
    </r>
    <r>
      <rPr>
        <sz val="8"/>
        <color theme="1"/>
        <rFont val="Segoe UI"/>
        <family val="2"/>
      </rPr>
      <t>provisional</t>
    </r>
  </si>
  <si>
    <t>Gg: gigagramos</t>
  </si>
  <si>
    <r>
      <t>CO</t>
    </r>
    <r>
      <rPr>
        <vertAlign val="subscript"/>
        <sz val="9"/>
        <rFont val="Segoe UI"/>
        <family val="2"/>
      </rPr>
      <t>2eq</t>
    </r>
    <r>
      <rPr>
        <sz val="8"/>
        <color theme="1"/>
        <rFont val="Segoe UI"/>
        <family val="2"/>
      </rPr>
      <t>: dióxido de carbono equivalente</t>
    </r>
  </si>
  <si>
    <r>
      <rPr>
        <vertAlign val="superscript"/>
        <sz val="8"/>
        <color theme="1"/>
        <rFont val="Segoe UI"/>
        <family val="2"/>
      </rPr>
      <t>1</t>
    </r>
    <r>
      <rPr>
        <sz val="8"/>
        <color theme="1"/>
        <rFont val="Segoe UI"/>
        <family val="2"/>
      </rPr>
      <t>Suministro de electricidad, gas, vapor y aire acondicionado; distribución de agua; evacuación y tratamiento de aguas residuales, gestión de desechos y actividades de saneamiento ambiental.</t>
    </r>
  </si>
  <si>
    <r>
      <rPr>
        <vertAlign val="superscript"/>
        <sz val="8"/>
        <color theme="1"/>
        <rFont val="Segoe UI"/>
        <family val="2"/>
      </rPr>
      <t>2</t>
    </r>
    <r>
      <rPr>
        <sz val="8"/>
        <color theme="1"/>
        <rFont val="Segoe UI"/>
        <family val="2"/>
      </rPr>
      <t>Comercio al por mayor y al por menor; reparación de vehículos automotores y motocicletas; transporte y almacenamiento; alojamiento y servicios de comida.</t>
    </r>
  </si>
  <si>
    <r>
      <rPr>
        <vertAlign val="superscript"/>
        <sz val="8"/>
        <color theme="1"/>
        <rFont val="Segoe UI"/>
        <family val="2"/>
      </rPr>
      <t>3</t>
    </r>
    <r>
      <rPr>
        <sz val="8"/>
        <color theme="1"/>
        <rFont val="Segoe UI"/>
        <family val="2"/>
      </rPr>
      <t>Actividades profesionales, científicas y técnicas; actividades de servicios administrativos y de apoyo.</t>
    </r>
  </si>
  <si>
    <r>
      <rPr>
        <vertAlign val="superscript"/>
        <sz val="8"/>
        <color theme="1"/>
        <rFont val="Segoe UI"/>
        <family val="2"/>
      </rPr>
      <t>4</t>
    </r>
    <r>
      <rPr>
        <sz val="8"/>
        <color theme="1"/>
        <rFont val="Segoe UI"/>
        <family val="2"/>
      </rPr>
      <t>Administración pública y defensa; planes de seguridad social de afiliación obligatoria; educación; actividades de atención de la salud humana y de servicios sociales.</t>
    </r>
  </si>
  <si>
    <r>
      <rPr>
        <vertAlign val="superscript"/>
        <sz val="8"/>
        <color theme="1"/>
        <rFont val="Segoe UI"/>
        <family val="2"/>
      </rPr>
      <t>5</t>
    </r>
    <r>
      <rPr>
        <sz val="8"/>
        <color theme="1"/>
        <rFont val="Segoe UI"/>
        <family val="2"/>
      </rPr>
      <t>Actividades artísticas, de entretenimiento y recreación y otras actividades de servicios; actividades de los hogares individuales en calidad de empleadores; actividades no diferenciadas de los hogares individuales como productores de bienes y servicios para uso propio.</t>
    </r>
  </si>
  <si>
    <t>Actualizado el 7 de octubre 2022</t>
  </si>
  <si>
    <r>
      <t>1.000 Gg de CO</t>
    </r>
    <r>
      <rPr>
        <b/>
        <vertAlign val="subscript"/>
        <sz val="9"/>
        <rFont val="Segoe UI"/>
        <family val="2"/>
      </rPr>
      <t>2eq</t>
    </r>
    <r>
      <rPr>
        <b/>
        <sz val="9"/>
        <rFont val="Segoe UI"/>
        <family val="2"/>
      </rPr>
      <t xml:space="preserve"> / mil millones de pesos</t>
    </r>
  </si>
  <si>
    <r>
      <t>2005- 2020</t>
    </r>
    <r>
      <rPr>
        <b/>
        <vertAlign val="superscript"/>
        <sz val="9"/>
        <color theme="1"/>
        <rFont val="Segoe UI"/>
        <family val="2"/>
      </rPr>
      <t>p</t>
    </r>
  </si>
  <si>
    <r>
      <t>Suministro de electricidad, gas, vapor y aire acondicionado</t>
    </r>
    <r>
      <rPr>
        <vertAlign val="superscript"/>
        <sz val="9"/>
        <rFont val="Segoe UI"/>
        <family val="2"/>
        <charset val="204"/>
      </rPr>
      <t>1</t>
    </r>
  </si>
  <si>
    <r>
      <t>Comercio al por mayor y al por menor</t>
    </r>
    <r>
      <rPr>
        <vertAlign val="superscript"/>
        <sz val="9"/>
        <rFont val="Segoe UI"/>
        <family val="2"/>
        <charset val="204"/>
      </rPr>
      <t>2</t>
    </r>
  </si>
  <si>
    <r>
      <t>Actividades profesionales, científicas y técnicas</t>
    </r>
    <r>
      <rPr>
        <vertAlign val="superscript"/>
        <sz val="9"/>
        <rFont val="Segoe UI"/>
        <family val="2"/>
        <charset val="204"/>
      </rPr>
      <t>3</t>
    </r>
  </si>
  <si>
    <r>
      <t>Administración pública y defensa</t>
    </r>
    <r>
      <rPr>
        <vertAlign val="superscript"/>
        <sz val="9"/>
        <rFont val="Segoe UI"/>
        <family val="2"/>
        <charset val="204"/>
      </rPr>
      <t>4</t>
    </r>
  </si>
  <si>
    <r>
      <t>Actividades artísticas, de entretenimiento y recreación y otras actividades de servicios</t>
    </r>
    <r>
      <rPr>
        <vertAlign val="superscript"/>
        <sz val="9"/>
        <rFont val="Segoe UI"/>
        <family val="2"/>
        <charset val="204"/>
      </rPr>
      <t>5</t>
    </r>
  </si>
  <si>
    <r>
      <t>Gg CO</t>
    </r>
    <r>
      <rPr>
        <b/>
        <vertAlign val="subscript"/>
        <sz val="9"/>
        <rFont val="Segoe UI"/>
        <family val="2"/>
      </rPr>
      <t>2eq</t>
    </r>
  </si>
  <si>
    <t>Valor agregado por actividad económica. Series encadenadas de volumen con año de referencia 2015</t>
  </si>
  <si>
    <r>
      <t>2005- 2020</t>
    </r>
    <r>
      <rPr>
        <b/>
        <vertAlign val="superscript"/>
        <sz val="9"/>
        <rFont val="Segoe UI"/>
        <family val="2"/>
        <charset val="204"/>
      </rPr>
      <t>p</t>
    </r>
  </si>
  <si>
    <r>
      <t>Fuente:</t>
    </r>
    <r>
      <rPr>
        <sz val="8"/>
        <rFont val="Segoe UI"/>
        <family val="2"/>
      </rPr>
      <t xml:space="preserve"> DANE, Cuentas Nacionales, CAEFM-EA</t>
    </r>
  </si>
  <si>
    <r>
      <t>CO</t>
    </r>
    <r>
      <rPr>
        <vertAlign val="subscript"/>
        <sz val="8"/>
        <color theme="1"/>
        <rFont val="Segoe UI"/>
        <family val="2"/>
      </rPr>
      <t>2eq</t>
    </r>
    <r>
      <rPr>
        <sz val="8"/>
        <color theme="1"/>
        <rFont val="Segoe UI"/>
        <family val="2"/>
      </rPr>
      <t>: dióxido de carbono equivalente</t>
    </r>
  </si>
  <si>
    <r>
      <rPr>
        <b/>
        <sz val="8"/>
        <color theme="1"/>
        <rFont val="Segoe UI"/>
        <family val="2"/>
      </rPr>
      <t xml:space="preserve">Nota 1: </t>
    </r>
    <r>
      <rPr>
        <sz val="8"/>
        <color theme="1"/>
        <rFont val="Segoe UI"/>
        <family val="2"/>
      </rPr>
      <t>Para el cálculo de la intensidad de emisiones GEI por actividad económica, al interior de cada una, se tiene en cuenta únicamente el valor agregado en series encadenadas de volumen con año de referencia 2015, de las divisiones CIIU Rev. 4 A.C. que registran consumo de productos energéticos.</t>
    </r>
    <r>
      <rPr>
        <b/>
        <sz val="8"/>
        <color theme="1"/>
        <rFont val="Segoe UI"/>
        <family val="2"/>
      </rPr>
      <t xml:space="preserve">
Nota 2:</t>
    </r>
    <r>
      <rPr>
        <sz val="8"/>
        <color theme="1"/>
        <rFont val="Segoe UI"/>
        <family val="2"/>
      </rPr>
      <t xml:space="preserve"> El valor agregado de suministro de electricidad, gas, vapor y aire acondicionado; distribución de agua; evacuación y tratamiento de aguas residuales, gestión de desechos y actividades de saneamiento ambiental; excluye la actividad de recuperación de materiales (reciclaje). El valor agregado de actividades artísticas, de entretenimiento y recreación y otras actividades de servicios; actividades de los hogares individuales en calidad de empleadores; actividades no diferenciadas de los hogares individuales como productores de bienes y servicios para uso propio; excluye las actividades de los hogares individuales en calidad de empleadores.</t>
    </r>
  </si>
  <si>
    <t>Actualizado el 7 de octubre de 2022</t>
  </si>
  <si>
    <t xml:space="preserve">Emisiones de GEI generadas por unidad de energía consumida </t>
  </si>
  <si>
    <r>
      <t>1.000 Gg de CO</t>
    </r>
    <r>
      <rPr>
        <b/>
        <vertAlign val="subscript"/>
        <sz val="9"/>
        <color theme="1"/>
        <rFont val="Segoe UI"/>
        <family val="2"/>
      </rPr>
      <t>2eq</t>
    </r>
    <r>
      <rPr>
        <b/>
        <sz val="9"/>
        <color theme="1"/>
        <rFont val="Segoe UI"/>
        <family val="2"/>
      </rPr>
      <t xml:space="preserve"> / Terajulios</t>
    </r>
  </si>
  <si>
    <t>Secciones CIIU Rev. 4 A.C.
12 agrupaciones y consumo final de los hogares</t>
  </si>
  <si>
    <t>2005</t>
  </si>
  <si>
    <t>2006</t>
  </si>
  <si>
    <t>2007</t>
  </si>
  <si>
    <t>2008</t>
  </si>
  <si>
    <t>2009</t>
  </si>
  <si>
    <t>2010</t>
  </si>
  <si>
    <t>2011</t>
  </si>
  <si>
    <t>2012</t>
  </si>
  <si>
    <t>2013</t>
  </si>
  <si>
    <t>2014</t>
  </si>
  <si>
    <t>2015</t>
  </si>
  <si>
    <t>2016</t>
  </si>
  <si>
    <t>2017</t>
  </si>
  <si>
    <t>2018</t>
  </si>
  <si>
    <t>2019</t>
  </si>
  <si>
    <r>
      <t>Gg CO</t>
    </r>
    <r>
      <rPr>
        <b/>
        <vertAlign val="subscript"/>
        <sz val="9"/>
        <color theme="1"/>
        <rFont val="Segoe UI"/>
        <family val="2"/>
      </rPr>
      <t>2eq</t>
    </r>
  </si>
  <si>
    <t>Secciones CIIU Rev. 4 A.C.
12 agrupaciones y consumo final de los  hogares</t>
  </si>
  <si>
    <t>Consumo de productos energéticos por actividad económica y consumo final de los hogares</t>
  </si>
  <si>
    <t>Terajulios</t>
  </si>
  <si>
    <r>
      <t xml:space="preserve">Fuente: </t>
    </r>
    <r>
      <rPr>
        <sz val="9"/>
        <rFont val="Segoe UI"/>
        <family val="2"/>
      </rPr>
      <t>DANE. CAEFM-EA, CAE-FE</t>
    </r>
  </si>
  <si>
    <r>
      <t>CO</t>
    </r>
    <r>
      <rPr>
        <vertAlign val="subscript"/>
        <sz val="9"/>
        <color theme="1"/>
        <rFont val="Segoe UI"/>
        <family val="2"/>
      </rPr>
      <t>2eq</t>
    </r>
    <r>
      <rPr>
        <sz val="9"/>
        <color theme="1"/>
        <rFont val="Segoe UI"/>
        <family val="2"/>
      </rPr>
      <t>: dióxido de carbono equivalente</t>
    </r>
  </si>
  <si>
    <r>
      <rPr>
        <vertAlign val="superscript"/>
        <sz val="9"/>
        <color theme="1"/>
        <rFont val="Segoe UI"/>
        <family val="2"/>
      </rPr>
      <t>1</t>
    </r>
    <r>
      <rPr>
        <sz val="9"/>
        <color theme="1"/>
        <rFont val="Segoe UI"/>
        <family val="2"/>
      </rPr>
      <t>Suministro de electricidad, gas, vapor y aire acondicionado; distribución de agua; evacuación y tratamiento de aguas residuales, gestión de desechos y actividades de saneamiento ambiental.</t>
    </r>
  </si>
  <si>
    <r>
      <rPr>
        <vertAlign val="superscript"/>
        <sz val="9"/>
        <color theme="1"/>
        <rFont val="Segoe UI"/>
        <family val="2"/>
      </rPr>
      <t>2</t>
    </r>
    <r>
      <rPr>
        <sz val="9"/>
        <color theme="1"/>
        <rFont val="Segoe UI"/>
        <family val="2"/>
      </rPr>
      <t>Comercio al por mayor y al por menor; reparación de vehículos automotores y motocicletas; transporte y almacenamiento; alojamiento y servicios de comida.</t>
    </r>
  </si>
  <si>
    <r>
      <rPr>
        <vertAlign val="superscript"/>
        <sz val="9"/>
        <color theme="1"/>
        <rFont val="Segoe UI"/>
        <family val="2"/>
      </rPr>
      <t>3</t>
    </r>
    <r>
      <rPr>
        <sz val="9"/>
        <color theme="1"/>
        <rFont val="Segoe UI"/>
        <family val="2"/>
      </rPr>
      <t>Actividades profesionales, científicas y técnicas; actividades de servicios administrativos y de apoyo.</t>
    </r>
  </si>
  <si>
    <r>
      <rPr>
        <vertAlign val="superscript"/>
        <sz val="9"/>
        <color theme="1"/>
        <rFont val="Segoe UI"/>
        <family val="2"/>
      </rPr>
      <t>4</t>
    </r>
    <r>
      <rPr>
        <sz val="9"/>
        <color theme="1"/>
        <rFont val="Segoe UI"/>
        <family val="2"/>
      </rPr>
      <t>Administración pública y defensa; planes de seguridad social de afiliación obligatoria; educación; actividades de atención de la salud humana y de servicios sociales.</t>
    </r>
  </si>
  <si>
    <r>
      <rPr>
        <vertAlign val="superscript"/>
        <sz val="9"/>
        <color theme="1"/>
        <rFont val="Segoe UI"/>
        <family val="2"/>
      </rPr>
      <t>5</t>
    </r>
    <r>
      <rPr>
        <sz val="9"/>
        <color theme="1"/>
        <rFont val="Segoe UI"/>
        <family val="2"/>
      </rPr>
      <t>Actividades artísticas, de entretenimiento y recreación y otras actividades de servicios; actividades de los hogares individuales en calidad de empleadores; actividades no diferenciadas de los hogares individuales como productores de bienes y servicios para uso propio.</t>
    </r>
  </si>
  <si>
    <r>
      <rPr>
        <b/>
        <sz val="9"/>
        <color theme="1"/>
        <rFont val="Segoe UI"/>
        <family val="2"/>
      </rPr>
      <t>Nota:</t>
    </r>
    <r>
      <rPr>
        <sz val="9"/>
        <color theme="1"/>
        <rFont val="Segoe UI"/>
        <family val="2"/>
      </rPr>
      <t xml:space="preserve"> La información corresponde al consumo de productos energéticos en unidades de energía (terajulios), excluyendo electricidad.</t>
    </r>
  </si>
  <si>
    <t>Indices base 100=2005</t>
  </si>
  <si>
    <r>
      <t>Valor Agregado</t>
    </r>
    <r>
      <rPr>
        <b/>
        <vertAlign val="superscript"/>
        <sz val="9"/>
        <color theme="1"/>
        <rFont val="Segoe UI"/>
        <family val="2"/>
      </rPr>
      <t>1</t>
    </r>
    <r>
      <rPr>
        <b/>
        <sz val="9"/>
        <color theme="1"/>
        <rFont val="Segoe UI"/>
        <family val="2"/>
      </rPr>
      <t xml:space="preserve">
(Miles de millones de pesos)</t>
    </r>
  </si>
  <si>
    <r>
      <t xml:space="preserve"> Emisiones de GEI en Gg de CO</t>
    </r>
    <r>
      <rPr>
        <b/>
        <vertAlign val="subscript"/>
        <sz val="9"/>
        <color theme="1"/>
        <rFont val="Segoe UI"/>
        <family val="2"/>
      </rPr>
      <t>2eq</t>
    </r>
    <r>
      <rPr>
        <b/>
        <sz val="9"/>
        <color theme="1"/>
        <rFont val="Segoe UI"/>
        <family val="2"/>
      </rPr>
      <t xml:space="preserve">
</t>
    </r>
  </si>
  <si>
    <r>
      <t>Productividad de emisiones
(Miles de millones de pesos/Gg de CO</t>
    </r>
    <r>
      <rPr>
        <b/>
        <vertAlign val="subscript"/>
        <sz val="9"/>
        <color theme="1"/>
        <rFont val="Segoe UI"/>
        <family val="2"/>
      </rPr>
      <t>2eq</t>
    </r>
    <r>
      <rPr>
        <b/>
        <sz val="9"/>
        <color theme="1"/>
        <rFont val="Segoe UI"/>
        <family val="2"/>
      </rPr>
      <t>)</t>
    </r>
  </si>
  <si>
    <r>
      <t>Emisiones de GEI en Gg de CO</t>
    </r>
    <r>
      <rPr>
        <b/>
        <vertAlign val="subscript"/>
        <sz val="9"/>
        <color theme="1"/>
        <rFont val="Segoe UI"/>
        <family val="2"/>
      </rPr>
      <t>2eq</t>
    </r>
    <r>
      <rPr>
        <b/>
        <sz val="9"/>
        <color theme="1"/>
        <rFont val="Segoe UI"/>
        <family val="2"/>
      </rPr>
      <t xml:space="preserve">
</t>
    </r>
  </si>
  <si>
    <t>Productividad de emisiones</t>
  </si>
  <si>
    <r>
      <t xml:space="preserve">Fuente: </t>
    </r>
    <r>
      <rPr>
        <sz val="9"/>
        <rFont val="Segoe UI"/>
        <family val="2"/>
      </rPr>
      <t>DANE - Cuenta ambiental y económica de flujo de materiales, emisiones al aire</t>
    </r>
    <r>
      <rPr>
        <b/>
        <sz val="9"/>
        <rFont val="Segoe UI"/>
        <family val="2"/>
      </rPr>
      <t xml:space="preserve">, </t>
    </r>
    <r>
      <rPr>
        <sz val="9"/>
        <rFont val="Segoe UI"/>
        <family val="2"/>
      </rPr>
      <t>y Cuentas Nacionales</t>
    </r>
  </si>
  <si>
    <r>
      <t xml:space="preserve">Nota 1: </t>
    </r>
    <r>
      <rPr>
        <sz val="9"/>
        <color theme="1"/>
        <rFont val="Segoe UI"/>
        <family val="2"/>
      </rPr>
      <t>Las emisiones de GEI en Gg de CO</t>
    </r>
    <r>
      <rPr>
        <vertAlign val="subscript"/>
        <sz val="9"/>
        <color theme="1"/>
        <rFont val="Segoe UI"/>
        <family val="2"/>
      </rPr>
      <t>2eq</t>
    </r>
    <r>
      <rPr>
        <sz val="9"/>
        <color theme="1"/>
        <rFont val="Segoe UI"/>
        <family val="2"/>
      </rPr>
      <t xml:space="preserve"> no incluyen el consumo final de los hogares.</t>
    </r>
  </si>
  <si>
    <r>
      <rPr>
        <vertAlign val="superscript"/>
        <sz val="9"/>
        <color theme="1"/>
        <rFont val="Segoe UI"/>
        <family val="2"/>
      </rPr>
      <t>1</t>
    </r>
    <r>
      <rPr>
        <sz val="9"/>
        <color theme="1"/>
        <rFont val="Segoe UI"/>
        <family val="2"/>
      </rPr>
      <t>Series encadenas de volumen con año de referencia 2015. Excluye el valor agregado de las actividades que no registran consumo de energía (recuperación de materiales y actividades de los hogares individuales en calidad de empleadores).</t>
    </r>
  </si>
  <si>
    <t>Participación porcentual empleos verdes con respecto a los empleos ambientales</t>
  </si>
  <si>
    <t>Empleos equivalentes</t>
  </si>
  <si>
    <r>
      <t>2017 - 2021</t>
    </r>
    <r>
      <rPr>
        <b/>
        <vertAlign val="superscript"/>
        <sz val="9"/>
        <rFont val="Segoe UI"/>
        <family val="2"/>
      </rPr>
      <t>p</t>
    </r>
  </si>
  <si>
    <t xml:space="preserve"> Empleos verdes equivalentes a tiempo completo, por empleo  principal según actividad económica y categoría ocupacional</t>
  </si>
  <si>
    <r>
      <t>Actividad económica</t>
    </r>
    <r>
      <rPr>
        <b/>
        <vertAlign val="superscript"/>
        <sz val="9"/>
        <color theme="1"/>
        <rFont val="Segoe UI"/>
        <family val="2"/>
      </rPr>
      <t>1</t>
    </r>
  </si>
  <si>
    <t>Categoría ocupacional</t>
  </si>
  <si>
    <t>Asalariados</t>
  </si>
  <si>
    <t>Independientes</t>
  </si>
  <si>
    <t>Actividades primarias y secundarias</t>
  </si>
  <si>
    <t>Actividades terciarias</t>
  </si>
  <si>
    <t xml:space="preserve">Total </t>
  </si>
  <si>
    <t xml:space="preserve"> Clasificación por Actividad Ambiental - CAA</t>
  </si>
  <si>
    <t>Protección del aire y del clima, gestión de aguas residuales y gestión de  residuos</t>
  </si>
  <si>
    <t>Protección y recuperación de suelos, aguas subterráneas  y superficiales,  investigación y desarrollo, y protección de la biodiversidad</t>
  </si>
  <si>
    <t>Educación, administración y gestión ambiental, y gestión de los recursos naturales</t>
  </si>
  <si>
    <t xml:space="preserve">Gestión de recursos minerales y energéticos </t>
  </si>
  <si>
    <t>Empleos ambientales equivalentes a tiempo completo, por empleo principal según actividad económica y categoría ocupacional</t>
  </si>
  <si>
    <t>Participación de empleos verdes con respecto a empleos ambientales (porcentaje)</t>
  </si>
  <si>
    <r>
      <rPr>
        <b/>
        <sz val="8"/>
        <rFont val="Segoe UI"/>
        <family val="2"/>
      </rPr>
      <t xml:space="preserve">Fuente: </t>
    </r>
    <r>
      <rPr>
        <sz val="8"/>
        <rFont val="Segoe UI"/>
        <family val="2"/>
      </rPr>
      <t>DANE, Cuenta ambiental y económica de las actividades ambientales y transacciones asociadas, Cuentas nacionales</t>
    </r>
  </si>
  <si>
    <r>
      <rPr>
        <vertAlign val="superscript"/>
        <sz val="8"/>
        <rFont val="Segoe UI"/>
        <family val="2"/>
      </rPr>
      <t>p</t>
    </r>
    <r>
      <rPr>
        <sz val="8"/>
        <rFont val="Segoe UI"/>
        <family val="2"/>
      </rPr>
      <t>provisional</t>
    </r>
  </si>
  <si>
    <r>
      <rPr>
        <vertAlign val="superscript"/>
        <sz val="8"/>
        <rFont val="Segoe UI"/>
        <family val="2"/>
      </rPr>
      <t>1</t>
    </r>
    <r>
      <rPr>
        <sz val="8"/>
        <rFont val="Segoe UI"/>
        <family val="2"/>
      </rPr>
      <t xml:space="preserve"> Las agrupaciones por actividades económicas hacen referencia a: 1) Actividades primarias: agricultura, ganadería, caza, silvicultura y pesca; y explotación de minas y cantera  2) Actividades secundarias: industrias manufactureras y construcción  3) Actividades terciarias: suministro de electricidad, gas, vapor y aire acondicionado; comercio al por mayor y al por menor, transporte, alojamiento y servicios de comida; información y comunicaciones; actividades financieras y de seguros; actividades inmobiliarias; actividades profesionales, científicas y técnicas; administración pública y defensa, educación y salud y actividades artísticas de entretenimiento y recreación y otras actividades de servicios</t>
    </r>
  </si>
  <si>
    <t>Nota: Los resultados son susceptibles a cambios según se genere nueva información o se perfeccionen las metodologías de cálculo</t>
  </si>
  <si>
    <t>Actualizado el 9 de septiembre de 2022</t>
  </si>
  <si>
    <r>
      <rPr>
        <b/>
        <sz val="9"/>
        <color rgb="FF000000"/>
        <rFont val="Segoe UI"/>
      </rPr>
      <t>2013 - 2021</t>
    </r>
    <r>
      <rPr>
        <b/>
        <vertAlign val="superscript"/>
        <sz val="9"/>
        <color rgb="FF000000"/>
        <rFont val="Segoe UI"/>
      </rPr>
      <t>pr</t>
    </r>
  </si>
  <si>
    <r>
      <rPr>
        <b/>
        <sz val="9"/>
        <color rgb="FF000000"/>
        <rFont val="Segoe UI"/>
      </rPr>
      <t>2021</t>
    </r>
    <r>
      <rPr>
        <b/>
        <vertAlign val="superscript"/>
        <sz val="9"/>
        <color rgb="FF000000"/>
        <rFont val="Segoe UI"/>
      </rPr>
      <t>pr</t>
    </r>
  </si>
  <si>
    <t>Impuestos ambientales</t>
  </si>
  <si>
    <t xml:space="preserve">Impuestos no ambientales </t>
  </si>
  <si>
    <t>Participación de los impuestos ambientales  con respecto al total recaudado de impuestos no ambientales</t>
  </si>
  <si>
    <r>
      <rPr>
        <b/>
        <sz val="8"/>
        <rFont val="Segoe UI"/>
        <family val="2"/>
      </rPr>
      <t xml:space="preserve">Fuente: </t>
    </r>
    <r>
      <rPr>
        <sz val="8"/>
        <rFont val="Segoe UI"/>
        <family val="2"/>
      </rPr>
      <t>DANE, Cuentas Nacionales</t>
    </r>
  </si>
  <si>
    <r>
      <t>pr</t>
    </r>
    <r>
      <rPr>
        <sz val="8"/>
        <rFont val="Segoe UI"/>
        <family val="2"/>
      </rPr>
      <t>preliminar</t>
    </r>
  </si>
  <si>
    <t>Nota 1: El total de los impuestos no ambientales incluye impuestos sobre el ingreso y sobre el capital</t>
  </si>
  <si>
    <t>Nota 2: Los resultados son susceptibles a cambios según se genere nueva información o se perfeccionen las metodologías de cálculo</t>
  </si>
  <si>
    <t>Participación porcentual del gasto del gobierno general en actividades ambientales con respecto al gasto total del gobierno general</t>
  </si>
  <si>
    <r>
      <t>2009 - 2021</t>
    </r>
    <r>
      <rPr>
        <b/>
        <vertAlign val="superscript"/>
        <sz val="9"/>
        <rFont val="Segoe UI"/>
        <family val="2"/>
      </rPr>
      <t>pr</t>
    </r>
  </si>
  <si>
    <t>Gasto del Gobierno general en actividades ambientales</t>
  </si>
  <si>
    <t>Gasto total del Gobierno general</t>
  </si>
  <si>
    <t>Participación del gasto del Gobierno general en actividades ambientales con respecto al gasto total del Gobierno general</t>
  </si>
  <si>
    <t>Participación porcentual del gasto ambiental del gobierno general en actividades de protección ambiental y gestión de recursos</t>
  </si>
  <si>
    <t>Millones de pesos</t>
  </si>
  <si>
    <t>Clasificación Actividades Ambientales - CAA</t>
  </si>
  <si>
    <t>Actividades de protección ambiental</t>
  </si>
  <si>
    <t>1.0     Protección de la atmósfera y el clima</t>
  </si>
  <si>
    <t>2.0     Gestión de aguas residuales</t>
  </si>
  <si>
    <t>3.0     Gestión de residuos</t>
  </si>
  <si>
    <t>4.0     Protección y recuperación del suelo, aguas subterráneas y  superficiales</t>
  </si>
  <si>
    <t>5.0     Reducción del ruido</t>
  </si>
  <si>
    <t>6.0     Protección de la biodiversidad y los paisajes</t>
  </si>
  <si>
    <t>8.0     Investigación y desarrollo</t>
  </si>
  <si>
    <t>9.0     Otras actividades de protección del ambiente</t>
  </si>
  <si>
    <t xml:space="preserve">Total actividades de protección ambiental </t>
  </si>
  <si>
    <t>Actividades de gestión de recursos</t>
  </si>
  <si>
    <t>10.0   Gestión de recursos minerales y energéticos</t>
  </si>
  <si>
    <t>11.0   Gestión de recursos madereros</t>
  </si>
  <si>
    <t>12.0   Gestión de recursos acuáticos</t>
  </si>
  <si>
    <t>14.0   Gestión de recursos hídricos</t>
  </si>
  <si>
    <t>16.0   Otras actividades de gestión de recursos</t>
  </si>
  <si>
    <t>Total actividades de gestión de recursos</t>
  </si>
  <si>
    <t>Participación del gasto ambiental del gobierno en actividades de protección ambiental y gestión de recursos (porcentaje)</t>
  </si>
  <si>
    <r>
      <t>2020</t>
    </r>
    <r>
      <rPr>
        <b/>
        <vertAlign val="superscript"/>
        <sz val="9"/>
        <rFont val="Segoe UI"/>
        <family val="2"/>
      </rPr>
      <t>p</t>
    </r>
  </si>
  <si>
    <r>
      <t>2021</t>
    </r>
    <r>
      <rPr>
        <b/>
        <vertAlign val="superscript"/>
        <sz val="9"/>
        <rFont val="Segoe UI"/>
        <family val="2"/>
      </rPr>
      <t>pr</t>
    </r>
  </si>
  <si>
    <t>Participación porcentual del gasto de la industria manufacturera en actividades de protección ambiental y gestión de recursos</t>
  </si>
  <si>
    <r>
      <t>2012 - 2020</t>
    </r>
    <r>
      <rPr>
        <b/>
        <vertAlign val="superscript"/>
        <sz val="9"/>
        <rFont val="Segoe UI"/>
        <family val="2"/>
      </rPr>
      <t>p</t>
    </r>
  </si>
  <si>
    <t>4.0     Protección y recuperación del suelo, aguas subterráneas y superficiales</t>
  </si>
  <si>
    <t>Participación del gasto de la industria manufacturera en actividades de protección ambiental y gestión de recursos (Porcentaje)</t>
  </si>
  <si>
    <r>
      <rPr>
        <b/>
        <sz val="8"/>
        <rFont val="Segoe UI"/>
        <family val="2"/>
      </rPr>
      <t xml:space="preserve">Fuente: </t>
    </r>
    <r>
      <rPr>
        <sz val="8"/>
        <rFont val="Segoe UI"/>
        <family val="2"/>
      </rPr>
      <t>DANE, Cuenta ambiental y económica de las actividades ambientales y transacciones asociadas, Encuesta Ambiental Industrial, Cuentas nacionales</t>
    </r>
  </si>
  <si>
    <t>ECONOMÍA CIRCULAR
SEXTO REPORTE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</si>
</sst>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1" formatCode="_-* #,##0_-;\-* #,##0_-;_-* &quot;-&quot;_-;_-@_-"/>
    <numFmt numFmtId="43" formatCode="_-* #,##0.00_-;\-* #,##0.00_-;_-* &quot;-&quot;??_-;_-@_-"/>
    <numFmt numFmtId="164" formatCode="_(* #,##0_);_(* \(#,##0\);_(* &quot;-&quot;_);_(@_)"/>
    <numFmt numFmtId="165" formatCode="_(* #,##0.00_);_(* \(#,##0.00\);_(* &quot;-&quot;??_);_(@_)"/>
    <numFmt numFmtId="166" formatCode="_-* #,##0.00\ _P_t_s_-;\-* #,##0.00\ _P_t_s_-;_-* &quot;-&quot;??\ _P_t_s_-;_-@_-"/>
    <numFmt numFmtId="167" formatCode="_(* #,##0_);_(* \(#,##0\);_(* &quot;-&quot;??_);_(@_)"/>
    <numFmt numFmtId="168" formatCode="0.0"/>
    <numFmt numFmtId="169" formatCode="_(* #,##0.00000_);_(* \(#,##0.00000\);_(* &quot;-&quot;??_);_(@_)"/>
    <numFmt numFmtId="170" formatCode="_(* #,##0.0_);_(* \(#,##0.0\);_(* &quot;-&quot;??_);_(@_)"/>
    <numFmt numFmtId="171" formatCode="#,##0.0"/>
    <numFmt numFmtId="172" formatCode="_-* #,##0.0_-;\-* #,##0.0_-;_-* &quot;-&quot;_-;_-@_-"/>
    <numFmt numFmtId="173" formatCode="_-* #,##0_-;\-* #,##0_-;_-* &quot;-&quot;??_-;_-@_-"/>
    <numFmt numFmtId="174" formatCode="_-* #,##0.0_-;\-* #,##0.0_-;_-* &quot;-&quot;??_-;_-@_-"/>
    <numFmt numFmtId="175" formatCode="_(* #,##0.000_);_(* \(#,##0.000\);_(* &quot;-&quot;??_);_(@_)"/>
    <numFmt numFmtId="176" formatCode="_-* #,##0\ _P_t_s_-;\-* #,##0\ _P_t_s_-;_-* &quot;-&quot;\ _P_t_s_-;_-@_-"/>
    <numFmt numFmtId="177" formatCode="0.000"/>
    <numFmt numFmtId="178" formatCode="#,##0;[Red]#,##0"/>
    <numFmt numFmtId="179" formatCode="#######0.0"/>
    <numFmt numFmtId="180" formatCode="0.0000000000000000000"/>
  </numFmts>
  <fonts count="76">
    <font>
      <sz val="11"/>
      <color theme="1"/>
      <name val="Calibri"/>
      <family val="2"/>
      <scheme val="minor"/>
    </font>
    <font>
      <u/>
      <sz val="11"/>
      <color theme="10"/>
      <name val="Calibri"/>
      <family val="2"/>
      <scheme val="minor"/>
    </font>
    <font>
      <sz val="9"/>
      <color theme="1"/>
      <name val="Calibri"/>
      <family val="2"/>
      <scheme val="minor"/>
    </font>
    <font>
      <sz val="11"/>
      <color theme="1"/>
      <name val="Segoe UI"/>
      <family val="2"/>
    </font>
    <font>
      <sz val="11"/>
      <name val="Segoe UI"/>
      <family val="2"/>
    </font>
    <font>
      <sz val="11"/>
      <color rgb="FF000000"/>
      <name val="Calibri"/>
      <family val="2"/>
      <scheme val="minor"/>
    </font>
    <font>
      <sz val="11"/>
      <name val="Calibri"/>
      <family val="2"/>
    </font>
    <font>
      <b/>
      <sz val="14"/>
      <color theme="0"/>
      <name val="Segoe UI"/>
      <family val="2"/>
    </font>
    <font>
      <b/>
      <sz val="9"/>
      <color theme="1"/>
      <name val="Segoe UI"/>
      <family val="2"/>
    </font>
    <font>
      <sz val="9"/>
      <color theme="1"/>
      <name val="Segoe UI"/>
      <family val="2"/>
    </font>
    <font>
      <b/>
      <sz val="9"/>
      <name val="Segoe UI"/>
      <family val="2"/>
    </font>
    <font>
      <sz val="11"/>
      <color theme="1"/>
      <name val="Calibri"/>
      <family val="2"/>
      <scheme val="minor"/>
    </font>
    <font>
      <sz val="11"/>
      <color rgb="FFFF0000"/>
      <name val="Calibri"/>
      <family val="2"/>
      <scheme val="minor"/>
    </font>
    <font>
      <sz val="9"/>
      <name val="Segoe UI"/>
      <family val="2"/>
    </font>
    <font>
      <sz val="10"/>
      <name val="Segoe UI"/>
      <family val="2"/>
    </font>
    <font>
      <sz val="10"/>
      <name val="Arial"/>
      <family val="2"/>
    </font>
    <font>
      <b/>
      <vertAlign val="superscript"/>
      <sz val="9"/>
      <name val="Segoe UI"/>
      <family val="2"/>
    </font>
    <font>
      <b/>
      <vertAlign val="superscript"/>
      <sz val="9"/>
      <color theme="1"/>
      <name val="Segoe UI"/>
      <family val="2"/>
    </font>
    <font>
      <sz val="10"/>
      <name val="MS Sans Serif"/>
      <family val="2"/>
    </font>
    <font>
      <sz val="8"/>
      <name val="Segoe UI"/>
      <family val="2"/>
    </font>
    <font>
      <b/>
      <sz val="8"/>
      <name val="Segoe UI"/>
      <family val="2"/>
    </font>
    <font>
      <vertAlign val="superscript"/>
      <sz val="8"/>
      <name val="Segoe UI"/>
      <family val="2"/>
    </font>
    <font>
      <vertAlign val="superscript"/>
      <sz val="9"/>
      <name val="Segoe UI"/>
      <family val="2"/>
    </font>
    <font>
      <vertAlign val="superscript"/>
      <sz val="9"/>
      <color theme="1"/>
      <name val="Segoe UI"/>
      <family val="2"/>
    </font>
    <font>
      <b/>
      <sz val="10"/>
      <name val="Segoe UI"/>
      <family val="2"/>
    </font>
    <font>
      <sz val="8"/>
      <color rgb="FF000000"/>
      <name val="Segoe UI"/>
      <family val="2"/>
    </font>
    <font>
      <sz val="9"/>
      <color indexed="8"/>
      <name val="Segoe UI"/>
      <family val="2"/>
    </font>
    <font>
      <sz val="9"/>
      <name val="Segoe UI"/>
      <family val="2"/>
      <charset val="204"/>
    </font>
    <font>
      <vertAlign val="superscript"/>
      <sz val="9"/>
      <name val="Segoe UI"/>
      <family val="2"/>
      <charset val="204"/>
    </font>
    <font>
      <sz val="9"/>
      <color rgb="FFFF0000"/>
      <name val="Segoe UI"/>
      <family val="2"/>
    </font>
    <font>
      <b/>
      <sz val="9"/>
      <color theme="1"/>
      <name val="Segoe UI"/>
      <family val="2"/>
      <charset val="204"/>
    </font>
    <font>
      <b/>
      <sz val="10"/>
      <color indexed="8"/>
      <name val="Segoe UI"/>
      <family val="2"/>
    </font>
    <font>
      <b/>
      <sz val="9"/>
      <color indexed="8"/>
      <name val="Segoe UI"/>
      <family val="2"/>
    </font>
    <font>
      <b/>
      <vertAlign val="superscript"/>
      <sz val="9"/>
      <color indexed="8"/>
      <name val="Segoe UI"/>
      <family val="2"/>
    </font>
    <font>
      <sz val="10"/>
      <name val="Arial"/>
      <family val="2"/>
    </font>
    <font>
      <b/>
      <vertAlign val="superscript"/>
      <sz val="9"/>
      <color indexed="9"/>
      <name val="Segoe UI"/>
      <family val="2"/>
    </font>
    <font>
      <sz val="9"/>
      <name val="Arial"/>
      <family val="2"/>
    </font>
    <font>
      <u/>
      <sz val="10"/>
      <color indexed="12"/>
      <name val="Arial"/>
      <family val="2"/>
    </font>
    <font>
      <b/>
      <sz val="9"/>
      <color rgb="FFFF0000"/>
      <name val="Segoe UI"/>
      <family val="2"/>
    </font>
    <font>
      <b/>
      <sz val="9"/>
      <color rgb="FF000000"/>
      <name val="Segoe UI"/>
      <family val="2"/>
    </font>
    <font>
      <sz val="9"/>
      <color rgb="FF000000"/>
      <name val="Segoe UI"/>
      <family val="2"/>
    </font>
    <font>
      <sz val="8"/>
      <name val="Arial"/>
      <family val="2"/>
    </font>
    <font>
      <sz val="9"/>
      <color rgb="FFFF0000"/>
      <name val="Arial"/>
      <family val="2"/>
    </font>
    <font>
      <sz val="10"/>
      <color rgb="FFFF0000"/>
      <name val="Arial"/>
      <family val="2"/>
    </font>
    <font>
      <u/>
      <sz val="9"/>
      <name val="Segoe UI"/>
      <family val="2"/>
    </font>
    <font>
      <u/>
      <sz val="9"/>
      <color rgb="FF000000"/>
      <name val="Segoe UI"/>
      <family val="2"/>
    </font>
    <font>
      <sz val="9"/>
      <color indexed="10"/>
      <name val="Segoe UI"/>
      <family val="2"/>
    </font>
    <font>
      <b/>
      <sz val="11"/>
      <color theme="1"/>
      <name val="Calibri"/>
      <family val="2"/>
      <scheme val="minor"/>
    </font>
    <font>
      <b/>
      <sz val="14"/>
      <color theme="0"/>
      <name val="Segoe UI"/>
      <family val="2"/>
      <charset val="204"/>
    </font>
    <font>
      <b/>
      <sz val="11"/>
      <color theme="1"/>
      <name val="Segoe UI"/>
      <family val="2"/>
    </font>
    <font>
      <sz val="8"/>
      <color theme="1"/>
      <name val="Calibri"/>
      <family val="2"/>
      <scheme val="minor"/>
    </font>
    <font>
      <b/>
      <sz val="9"/>
      <color theme="1"/>
      <name val="Calibri"/>
      <family val="2"/>
      <scheme val="minor"/>
    </font>
    <font>
      <b/>
      <sz val="10"/>
      <color theme="1"/>
      <name val="Calibri"/>
      <family val="2"/>
      <scheme val="minor"/>
    </font>
    <font>
      <sz val="11"/>
      <color theme="1"/>
      <name val="Segoe UI"/>
      <family val="2"/>
      <charset val="204"/>
    </font>
    <font>
      <b/>
      <sz val="11"/>
      <color theme="0"/>
      <name val="Segoe UI"/>
      <family val="2"/>
      <charset val="204"/>
    </font>
    <font>
      <sz val="11"/>
      <name val="Segoe UI"/>
      <family val="2"/>
      <charset val="204"/>
    </font>
    <font>
      <sz val="9"/>
      <color rgb="FF000000"/>
      <name val="Segoe UI"/>
    </font>
    <font>
      <vertAlign val="superscript"/>
      <sz val="9"/>
      <color rgb="FF000000"/>
      <name val="Segoe UI"/>
    </font>
    <font>
      <b/>
      <sz val="9"/>
      <color rgb="FF000000"/>
      <name val="Segoe UI"/>
    </font>
    <font>
      <b/>
      <vertAlign val="superscript"/>
      <sz val="9"/>
      <color rgb="FF000000"/>
      <name val="Segoe UI"/>
    </font>
    <font>
      <sz val="11"/>
      <color rgb="FFFF0000"/>
      <name val="Segoe UI"/>
      <family val="2"/>
    </font>
    <font>
      <u/>
      <sz val="11"/>
      <color theme="10"/>
      <name val="Segoe UI"/>
      <family val="2"/>
    </font>
    <font>
      <b/>
      <sz val="9"/>
      <name val="Segoe UI"/>
      <family val="2"/>
      <charset val="204"/>
    </font>
    <font>
      <b/>
      <vertAlign val="subscript"/>
      <sz val="9"/>
      <name val="Segoe UI"/>
      <family val="2"/>
    </font>
    <font>
      <b/>
      <vertAlign val="superscript"/>
      <sz val="9"/>
      <name val="Segoe UI"/>
      <family val="2"/>
      <charset val="204"/>
    </font>
    <font>
      <sz val="9"/>
      <color theme="1"/>
      <name val="Segoe UI"/>
      <family val="2"/>
      <charset val="204"/>
    </font>
    <font>
      <sz val="8"/>
      <color theme="1"/>
      <name val="Segoe UI"/>
      <family val="2"/>
    </font>
    <font>
      <vertAlign val="superscript"/>
      <sz val="8"/>
      <color theme="1"/>
      <name val="Segoe UI"/>
      <family val="2"/>
    </font>
    <font>
      <vertAlign val="subscript"/>
      <sz val="9"/>
      <name val="Segoe UI"/>
      <family val="2"/>
    </font>
    <font>
      <sz val="9"/>
      <color rgb="FF000000"/>
      <name val="Segoe UI"/>
      <family val="2"/>
      <charset val="204"/>
    </font>
    <font>
      <vertAlign val="subscript"/>
      <sz val="8"/>
      <color theme="1"/>
      <name val="Segoe UI"/>
      <family val="2"/>
    </font>
    <font>
      <b/>
      <sz val="8"/>
      <color theme="1"/>
      <name val="Segoe UI"/>
      <family val="2"/>
    </font>
    <font>
      <b/>
      <vertAlign val="subscript"/>
      <sz val="9"/>
      <color theme="1"/>
      <name val="Segoe UI"/>
      <family val="2"/>
    </font>
    <font>
      <vertAlign val="subscript"/>
      <sz val="9"/>
      <color theme="1"/>
      <name val="Segoe UI"/>
      <family val="2"/>
    </font>
    <font>
      <b/>
      <sz val="12"/>
      <name val="Segoe UI"/>
      <family val="2"/>
      <charset val="204"/>
    </font>
    <font>
      <sz val="16"/>
      <color theme="1"/>
      <name val="Segoe UI"/>
    </font>
  </fonts>
  <fills count="17">
    <fill>
      <patternFill patternType="none"/>
    </fill>
    <fill>
      <patternFill patternType="gray125"/>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BFBFBF"/>
        <bgColor indexed="64"/>
      </patternFill>
    </fill>
    <fill>
      <patternFill patternType="solid">
        <fgColor theme="0" tint="-0.14996795556505021"/>
        <bgColor indexed="64"/>
      </patternFill>
    </fill>
    <fill>
      <patternFill patternType="solid">
        <fgColor rgb="FFFFFFFF"/>
        <bgColor indexed="64"/>
      </patternFill>
    </fill>
    <fill>
      <patternFill patternType="solid">
        <fgColor theme="0" tint="-0.14999847407452621"/>
        <bgColor theme="4" tint="0.79998168889431442"/>
      </patternFill>
    </fill>
    <fill>
      <patternFill patternType="solid">
        <fgColor rgb="FFFFFFFF"/>
        <bgColor rgb="FF000000"/>
      </patternFill>
    </fill>
    <fill>
      <patternFill patternType="solid">
        <fgColor rgb="FFD9D9D9"/>
        <bgColor indexed="64"/>
      </patternFill>
    </fill>
    <fill>
      <patternFill patternType="solid">
        <fgColor rgb="FFF2F2F2"/>
        <bgColor indexed="64"/>
      </patternFill>
    </fill>
    <fill>
      <patternFill patternType="solid">
        <fgColor theme="0" tint="-0.249977111117893"/>
        <bgColor rgb="FF000000"/>
      </patternFill>
    </fill>
    <fill>
      <patternFill patternType="solid">
        <fgColor theme="0" tint="-4.9989318521683403E-2"/>
        <bgColor rgb="FF000000"/>
      </patternFill>
    </fill>
    <fill>
      <patternFill patternType="solid">
        <fgColor theme="0"/>
        <bgColor rgb="FF000000"/>
      </patternFill>
    </fill>
  </fills>
  <borders count="2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indexed="64"/>
      </left>
      <right/>
      <top style="double">
        <color auto="1"/>
      </top>
      <bottom/>
      <diagonal/>
    </border>
    <border>
      <left/>
      <right/>
      <top style="double">
        <color auto="1"/>
      </top>
      <bottom/>
      <diagonal/>
    </border>
    <border>
      <left/>
      <right style="thin">
        <color indexed="64"/>
      </right>
      <top style="double">
        <color auto="1"/>
      </top>
      <bottom/>
      <diagonal/>
    </border>
    <border>
      <left/>
      <right style="thin">
        <color indexed="64"/>
      </right>
      <top style="thin">
        <color indexed="64"/>
      </top>
      <bottom style="double">
        <color auto="1"/>
      </bottom>
      <diagonal/>
    </border>
    <border>
      <left style="thin">
        <color indexed="64"/>
      </left>
      <right/>
      <top/>
      <bottom style="hair">
        <color auto="1"/>
      </bottom>
      <diagonal/>
    </border>
    <border>
      <left/>
      <right/>
      <top/>
      <bottom style="hair">
        <color auto="1"/>
      </bottom>
      <diagonal/>
    </border>
    <border>
      <left/>
      <right style="thin">
        <color auto="1"/>
      </right>
      <top/>
      <bottom style="hair">
        <color auto="1"/>
      </bottom>
      <diagonal/>
    </border>
    <border>
      <left style="thin">
        <color auto="1"/>
      </left>
      <right/>
      <top/>
      <bottom style="double">
        <color auto="1"/>
      </bottom>
      <diagonal/>
    </border>
    <border>
      <left/>
      <right/>
      <top/>
      <bottom style="double">
        <color auto="1"/>
      </bottom>
      <diagonal/>
    </border>
    <border>
      <left/>
      <right style="thin">
        <color rgb="FF000000"/>
      </right>
      <top style="thin">
        <color indexed="64"/>
      </top>
      <bottom style="thin">
        <color indexed="64"/>
      </bottom>
      <diagonal/>
    </border>
    <border>
      <left/>
      <right/>
      <top/>
      <bottom style="thin">
        <color rgb="FF000000"/>
      </bottom>
      <diagonal/>
    </border>
  </borders>
  <cellStyleXfs count="41">
    <xf numFmtId="0" fontId="0" fillId="0" borderId="0"/>
    <xf numFmtId="0" fontId="1" fillId="0" borderId="0" applyNumberFormat="0" applyFill="0" applyBorder="0" applyAlignment="0" applyProtection="0"/>
    <xf numFmtId="0" fontId="5" fillId="0" borderId="0"/>
    <xf numFmtId="43" fontId="11" fillId="0" borderId="0" applyFont="0" applyFill="0" applyBorder="0" applyAlignment="0" applyProtection="0"/>
    <xf numFmtId="41" fontId="11" fillId="0" borderId="0" applyFont="0" applyFill="0" applyBorder="0" applyAlignment="0" applyProtection="0"/>
    <xf numFmtId="0" fontId="11" fillId="0" borderId="0"/>
    <xf numFmtId="0" fontId="15" fillId="0" borderId="0"/>
    <xf numFmtId="0" fontId="1" fillId="0" borderId="0" applyNumberFormat="0" applyFill="0" applyBorder="0" applyAlignment="0" applyProtection="0"/>
    <xf numFmtId="166" fontId="15" fillId="0" borderId="0" applyFont="0" applyFill="0" applyBorder="0" applyAlignment="0" applyProtection="0"/>
    <xf numFmtId="0" fontId="11" fillId="0" borderId="0"/>
    <xf numFmtId="43" fontId="1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165" fontId="15" fillId="0" borderId="0" applyFont="0" applyFill="0" applyBorder="0" applyAlignment="0" applyProtection="0"/>
    <xf numFmtId="0" fontId="15" fillId="0" borderId="0"/>
    <xf numFmtId="0" fontId="15" fillId="0" borderId="0"/>
    <xf numFmtId="0" fontId="11" fillId="0" borderId="0"/>
    <xf numFmtId="0" fontId="15" fillId="0" borderId="0"/>
    <xf numFmtId="0" fontId="11" fillId="0" borderId="0"/>
    <xf numFmtId="0" fontId="15" fillId="0" borderId="0"/>
    <xf numFmtId="41" fontId="11" fillId="0" borderId="0" applyFont="0" applyFill="0" applyBorder="0" applyAlignment="0" applyProtection="0"/>
    <xf numFmtId="165" fontId="11" fillId="0" borderId="0" applyFont="0" applyFill="0" applyBorder="0" applyAlignment="0" applyProtection="0"/>
    <xf numFmtId="0" fontId="5" fillId="0" borderId="0"/>
    <xf numFmtId="0" fontId="34" fillId="0" borderId="0"/>
    <xf numFmtId="176" fontId="34" fillId="0" borderId="0" applyFont="0" applyFill="0" applyBorder="0" applyAlignment="0" applyProtection="0"/>
    <xf numFmtId="0" fontId="37" fillId="0" borderId="0" applyNumberFormat="0" applyFill="0" applyBorder="0" applyAlignment="0" applyProtection="0">
      <alignment vertical="top"/>
      <protection locked="0"/>
    </xf>
    <xf numFmtId="0" fontId="15" fillId="0" borderId="0"/>
    <xf numFmtId="9" fontId="15" fillId="0" borderId="0" applyFont="0" applyFill="0" applyBorder="0" applyAlignment="0" applyProtection="0"/>
    <xf numFmtId="9" fontId="34"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0" fontId="11" fillId="0" borderId="0"/>
    <xf numFmtId="0" fontId="15" fillId="0" borderId="0"/>
    <xf numFmtId="166" fontId="15"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6" fontId="15" fillId="0" borderId="0" applyFont="0" applyFill="0" applyBorder="0" applyAlignment="0" applyProtection="0"/>
  </cellStyleXfs>
  <cellXfs count="1273">
    <xf numFmtId="0" fontId="0" fillId="0" borderId="0" xfId="0"/>
    <xf numFmtId="0" fontId="0" fillId="0" borderId="0" xfId="0" applyProtection="1">
      <protection locked="0"/>
    </xf>
    <xf numFmtId="0" fontId="8" fillId="4" borderId="6" xfId="0" applyFont="1" applyFill="1" applyBorder="1" applyProtection="1">
      <protection locked="0"/>
    </xf>
    <xf numFmtId="0" fontId="9" fillId="0" borderId="0" xfId="0" applyFont="1" applyProtection="1">
      <protection locked="0"/>
    </xf>
    <xf numFmtId="0" fontId="10" fillId="0" borderId="0" xfId="2" applyFont="1"/>
    <xf numFmtId="0" fontId="14" fillId="2" borderId="0" xfId="0" applyFont="1" applyFill="1"/>
    <xf numFmtId="0" fontId="10" fillId="5" borderId="10" xfId="5" applyFont="1" applyFill="1" applyBorder="1" applyAlignment="1">
      <alignment horizontal="left" vertical="center"/>
    </xf>
    <xf numFmtId="0" fontId="10" fillId="5" borderId="8" xfId="5" applyFont="1" applyFill="1" applyBorder="1" applyAlignment="1">
      <alignment horizontal="left" vertical="center"/>
    </xf>
    <xf numFmtId="0" fontId="10" fillId="5" borderId="8" xfId="6" applyFont="1" applyFill="1" applyBorder="1" applyAlignment="1">
      <alignment vertical="center"/>
    </xf>
    <xf numFmtId="0" fontId="13" fillId="5" borderId="8" xfId="5" applyFont="1" applyFill="1" applyBorder="1"/>
    <xf numFmtId="0" fontId="14" fillId="5" borderId="8" xfId="0" applyFont="1" applyFill="1" applyBorder="1"/>
    <xf numFmtId="0" fontId="14" fillId="5" borderId="11" xfId="0" applyFont="1" applyFill="1" applyBorder="1"/>
    <xf numFmtId="0" fontId="10" fillId="5" borderId="9" xfId="5" applyFont="1" applyFill="1" applyBorder="1" applyAlignment="1">
      <alignment horizontal="left" vertical="center"/>
    </xf>
    <xf numFmtId="0" fontId="10" fillId="5" borderId="0" xfId="5" applyFont="1" applyFill="1" applyAlignment="1">
      <alignment horizontal="left" vertical="center"/>
    </xf>
    <xf numFmtId="0" fontId="10" fillId="5" borderId="0" xfId="6" applyFont="1" applyFill="1" applyAlignment="1">
      <alignment vertical="center"/>
    </xf>
    <xf numFmtId="0" fontId="13" fillId="5" borderId="0" xfId="5" applyFont="1" applyFill="1"/>
    <xf numFmtId="0" fontId="14" fillId="5" borderId="0" xfId="0" applyFont="1" applyFill="1"/>
    <xf numFmtId="0" fontId="14" fillId="5" borderId="12" xfId="0" applyFont="1" applyFill="1" applyBorder="1"/>
    <xf numFmtId="0" fontId="10" fillId="5" borderId="4" xfId="5" applyFont="1" applyFill="1" applyBorder="1" applyAlignment="1">
      <alignment vertical="center"/>
    </xf>
    <xf numFmtId="0" fontId="10" fillId="5" borderId="6" xfId="5" applyFont="1" applyFill="1" applyBorder="1" applyAlignment="1">
      <alignment horizontal="left" vertical="center"/>
    </xf>
    <xf numFmtId="0" fontId="10" fillId="5" borderId="6" xfId="6" applyFont="1" applyFill="1" applyBorder="1" applyAlignment="1">
      <alignment vertical="center"/>
    </xf>
    <xf numFmtId="0" fontId="13" fillId="5" borderId="6" xfId="5" applyFont="1" applyFill="1" applyBorder="1"/>
    <xf numFmtId="0" fontId="14" fillId="5" borderId="6" xfId="0" applyFont="1" applyFill="1" applyBorder="1"/>
    <xf numFmtId="0" fontId="14" fillId="5" borderId="5" xfId="0" applyFont="1" applyFill="1" applyBorder="1"/>
    <xf numFmtId="0" fontId="10" fillId="2" borderId="9" xfId="5" applyFont="1" applyFill="1" applyBorder="1" applyAlignment="1">
      <alignment horizontal="left" vertical="center"/>
    </xf>
    <xf numFmtId="0" fontId="10" fillId="2" borderId="0" xfId="5" applyFont="1" applyFill="1" applyAlignment="1">
      <alignment horizontal="left" vertical="center"/>
    </xf>
    <xf numFmtId="0" fontId="10" fillId="2" borderId="0" xfId="6" applyFont="1" applyFill="1" applyAlignment="1">
      <alignment vertical="center"/>
    </xf>
    <xf numFmtId="0" fontId="11" fillId="2" borderId="0" xfId="5" applyFill="1"/>
    <xf numFmtId="0" fontId="1" fillId="2" borderId="0" xfId="7" applyFill="1" applyBorder="1" applyAlignment="1" applyProtection="1">
      <alignment horizontal="right"/>
    </xf>
    <xf numFmtId="0" fontId="10" fillId="6" borderId="7" xfId="6" applyFont="1" applyFill="1" applyBorder="1" applyAlignment="1">
      <alignment horizontal="center" vertical="center" wrapText="1"/>
    </xf>
    <xf numFmtId="0" fontId="13" fillId="2" borderId="14" xfId="6" applyFont="1" applyFill="1" applyBorder="1" applyAlignment="1">
      <alignment horizontal="justify" vertical="center" wrapText="1"/>
    </xf>
    <xf numFmtId="167" fontId="13" fillId="2" borderId="0" xfId="11" applyNumberFormat="1" applyFont="1" applyFill="1" applyBorder="1" applyAlignment="1">
      <alignment horizontal="center" vertical="center"/>
    </xf>
    <xf numFmtId="167" fontId="13" fillId="2" borderId="0" xfId="11" applyNumberFormat="1" applyFont="1" applyFill="1" applyBorder="1" applyAlignment="1">
      <alignment vertical="center"/>
    </xf>
    <xf numFmtId="167" fontId="13" fillId="2" borderId="10" xfId="11" applyNumberFormat="1" applyFont="1" applyFill="1" applyBorder="1" applyAlignment="1">
      <alignment horizontal="center" vertical="center"/>
    </xf>
    <xf numFmtId="167" fontId="13" fillId="2" borderId="8" xfId="11" applyNumberFormat="1" applyFont="1" applyFill="1" applyBorder="1" applyAlignment="1">
      <alignment vertical="center"/>
    </xf>
    <xf numFmtId="167" fontId="13" fillId="2" borderId="11" xfId="11" applyNumberFormat="1" applyFont="1" applyFill="1" applyBorder="1" applyAlignment="1">
      <alignment vertical="center"/>
    </xf>
    <xf numFmtId="168" fontId="14" fillId="2" borderId="0" xfId="0" applyNumberFormat="1" applyFont="1" applyFill="1"/>
    <xf numFmtId="0" fontId="13" fillId="5" borderId="14" xfId="6" applyFont="1" applyFill="1" applyBorder="1" applyAlignment="1">
      <alignment horizontal="justify" vertical="center" wrapText="1"/>
    </xf>
    <xf numFmtId="167" fontId="13" fillId="5" borderId="0" xfId="11" applyNumberFormat="1" applyFont="1" applyFill="1" applyBorder="1" applyAlignment="1">
      <alignment horizontal="center" vertical="center"/>
    </xf>
    <xf numFmtId="167" fontId="13" fillId="5" borderId="0" xfId="11" applyNumberFormat="1" applyFont="1" applyFill="1" applyBorder="1" applyAlignment="1">
      <alignment vertical="center"/>
    </xf>
    <xf numFmtId="167" fontId="13" fillId="5" borderId="9" xfId="11" applyNumberFormat="1" applyFont="1" applyFill="1" applyBorder="1" applyAlignment="1">
      <alignment horizontal="center" vertical="center"/>
    </xf>
    <xf numFmtId="167" fontId="13" fillId="5" borderId="12" xfId="11" applyNumberFormat="1" applyFont="1" applyFill="1" applyBorder="1" applyAlignment="1">
      <alignment vertical="center"/>
    </xf>
    <xf numFmtId="167" fontId="8" fillId="2" borderId="15" xfId="11" applyNumberFormat="1" applyFont="1" applyFill="1" applyBorder="1" applyAlignment="1">
      <alignment horizontal="justify" vertical="center" wrapText="1"/>
    </xf>
    <xf numFmtId="167" fontId="8" fillId="2" borderId="6" xfId="11" applyNumberFormat="1" applyFont="1" applyFill="1" applyBorder="1" applyAlignment="1">
      <alignment horizontal="center"/>
    </xf>
    <xf numFmtId="167" fontId="8" fillId="2" borderId="4" xfId="11" applyNumberFormat="1" applyFont="1" applyFill="1" applyBorder="1" applyAlignment="1">
      <alignment horizontal="center"/>
    </xf>
    <xf numFmtId="167" fontId="8" fillId="2" borderId="5" xfId="11" applyNumberFormat="1" applyFont="1" applyFill="1" applyBorder="1" applyAlignment="1">
      <alignment horizontal="center"/>
    </xf>
    <xf numFmtId="167" fontId="8" fillId="2" borderId="0" xfId="11" applyNumberFormat="1" applyFont="1" applyFill="1" applyBorder="1" applyAlignment="1">
      <alignment horizontal="left" vertical="center"/>
    </xf>
    <xf numFmtId="167" fontId="8" fillId="2" borderId="0" xfId="11" applyNumberFormat="1" applyFont="1" applyFill="1" applyBorder="1" applyAlignment="1">
      <alignment horizontal="center"/>
    </xf>
    <xf numFmtId="0" fontId="13" fillId="0" borderId="10" xfId="6" applyFont="1" applyBorder="1" applyAlignment="1">
      <alignment horizontal="justify" vertical="center" wrapText="1"/>
    </xf>
    <xf numFmtId="167" fontId="13" fillId="2" borderId="10" xfId="11" applyNumberFormat="1" applyFont="1" applyFill="1" applyBorder="1" applyAlignment="1">
      <alignment vertical="center" wrapText="1"/>
    </xf>
    <xf numFmtId="167" fontId="13" fillId="2" borderId="8" xfId="11" applyNumberFormat="1" applyFont="1" applyFill="1" applyBorder="1" applyAlignment="1">
      <alignment vertical="center" wrapText="1"/>
    </xf>
    <xf numFmtId="167" fontId="13" fillId="2" borderId="11" xfId="11" applyNumberFormat="1" applyFont="1" applyFill="1" applyBorder="1" applyAlignment="1">
      <alignment vertical="center" wrapText="1"/>
    </xf>
    <xf numFmtId="167" fontId="13" fillId="2" borderId="8" xfId="11" applyNumberFormat="1" applyFont="1" applyFill="1" applyBorder="1" applyAlignment="1">
      <alignment horizontal="center" vertical="center" wrapText="1"/>
    </xf>
    <xf numFmtId="167" fontId="13" fillId="2" borderId="11" xfId="11" applyNumberFormat="1" applyFont="1" applyFill="1" applyBorder="1" applyAlignment="1">
      <alignment horizontal="center" vertical="center" wrapText="1"/>
    </xf>
    <xf numFmtId="0" fontId="13" fillId="5" borderId="9" xfId="6" applyFont="1" applyFill="1" applyBorder="1" applyAlignment="1">
      <alignment horizontal="justify" vertical="center" wrapText="1"/>
    </xf>
    <xf numFmtId="167" fontId="13" fillId="5" borderId="9" xfId="11" applyNumberFormat="1" applyFont="1" applyFill="1" applyBorder="1" applyAlignment="1">
      <alignment vertical="center"/>
    </xf>
    <xf numFmtId="167" fontId="13" fillId="5" borderId="12" xfId="11" applyNumberFormat="1" applyFont="1" applyFill="1" applyBorder="1" applyAlignment="1">
      <alignment vertical="center" wrapText="1"/>
    </xf>
    <xf numFmtId="167" fontId="13" fillId="5" borderId="12" xfId="11" applyNumberFormat="1" applyFont="1" applyFill="1" applyBorder="1" applyAlignment="1">
      <alignment horizontal="center" vertical="center"/>
    </xf>
    <xf numFmtId="0" fontId="13" fillId="2" borderId="9" xfId="6" applyFont="1" applyFill="1" applyBorder="1" applyAlignment="1">
      <alignment horizontal="justify" vertical="center" wrapText="1"/>
    </xf>
    <xf numFmtId="167" fontId="13" fillId="2" borderId="9" xfId="11" applyNumberFormat="1" applyFont="1" applyFill="1" applyBorder="1" applyAlignment="1">
      <alignment vertical="center"/>
    </xf>
    <xf numFmtId="167" fontId="13" fillId="2" borderId="12" xfId="11" applyNumberFormat="1" applyFont="1" applyFill="1" applyBorder="1" applyAlignment="1">
      <alignment vertical="center" wrapText="1"/>
    </xf>
    <xf numFmtId="167" fontId="13" fillId="2" borderId="12" xfId="11" applyNumberFormat="1" applyFont="1" applyFill="1" applyBorder="1" applyAlignment="1">
      <alignment horizontal="center" vertical="center"/>
    </xf>
    <xf numFmtId="167" fontId="8" fillId="2" borderId="4" xfId="11" applyNumberFormat="1" applyFont="1" applyFill="1" applyBorder="1" applyAlignment="1">
      <alignment horizontal="left" vertical="center"/>
    </xf>
    <xf numFmtId="167" fontId="8" fillId="2" borderId="4" xfId="11" applyNumberFormat="1" applyFont="1" applyFill="1" applyBorder="1" applyAlignment="1">
      <alignment horizontal="right"/>
    </xf>
    <xf numFmtId="167" fontId="8" fillId="2" borderId="6" xfId="11" applyNumberFormat="1" applyFont="1" applyFill="1" applyBorder="1" applyAlignment="1">
      <alignment horizontal="right"/>
    </xf>
    <xf numFmtId="167" fontId="10" fillId="2" borderId="5" xfId="11" applyNumberFormat="1" applyFont="1" applyFill="1" applyBorder="1" applyAlignment="1">
      <alignment horizontal="center" wrapText="1"/>
    </xf>
    <xf numFmtId="167" fontId="8" fillId="2" borderId="5" xfId="11" applyNumberFormat="1" applyFont="1" applyFill="1" applyBorder="1" applyAlignment="1">
      <alignment horizontal="right"/>
    </xf>
    <xf numFmtId="0" fontId="10" fillId="6" borderId="15" xfId="6" applyFont="1" applyFill="1" applyBorder="1" applyAlignment="1">
      <alignment horizontal="center" vertical="center" wrapText="1"/>
    </xf>
    <xf numFmtId="167" fontId="8" fillId="2" borderId="4" xfId="3" applyNumberFormat="1" applyFont="1" applyFill="1" applyBorder="1" applyAlignment="1">
      <alignment horizontal="left" vertical="center"/>
    </xf>
    <xf numFmtId="0" fontId="19" fillId="2" borderId="8" xfId="5" applyFont="1" applyFill="1" applyBorder="1" applyAlignment="1">
      <alignment vertical="center"/>
    </xf>
    <xf numFmtId="0" fontId="19" fillId="2" borderId="8" xfId="5" applyFont="1" applyFill="1" applyBorder="1"/>
    <xf numFmtId="0" fontId="19" fillId="2" borderId="0" xfId="5" applyFont="1" applyFill="1"/>
    <xf numFmtId="0" fontId="19" fillId="2" borderId="9" xfId="5" applyFont="1" applyFill="1" applyBorder="1" applyAlignment="1">
      <alignment horizontal="left"/>
    </xf>
    <xf numFmtId="0" fontId="19" fillId="2" borderId="6" xfId="5" applyFont="1" applyFill="1" applyBorder="1"/>
    <xf numFmtId="0" fontId="14" fillId="2" borderId="0" xfId="0" applyFont="1" applyFill="1" applyAlignment="1">
      <alignment wrapText="1"/>
    </xf>
    <xf numFmtId="0" fontId="10" fillId="5" borderId="11" xfId="6" applyFont="1" applyFill="1" applyBorder="1" applyAlignment="1">
      <alignment vertical="center"/>
    </xf>
    <xf numFmtId="0" fontId="10" fillId="5" borderId="12" xfId="6" applyFont="1" applyFill="1" applyBorder="1" applyAlignment="1">
      <alignment vertical="center"/>
    </xf>
    <xf numFmtId="0" fontId="10" fillId="5" borderId="5" xfId="6" applyFont="1" applyFill="1" applyBorder="1" applyAlignment="1">
      <alignment vertical="center"/>
    </xf>
    <xf numFmtId="167" fontId="10" fillId="4" borderId="10" xfId="12" applyNumberFormat="1" applyFont="1" applyFill="1" applyBorder="1" applyAlignment="1">
      <alignment horizontal="center" vertical="center" wrapText="1"/>
    </xf>
    <xf numFmtId="0" fontId="10" fillId="4" borderId="8" xfId="12" applyNumberFormat="1" applyFont="1" applyFill="1" applyBorder="1" applyAlignment="1">
      <alignment horizontal="center" vertical="center" wrapText="1"/>
    </xf>
    <xf numFmtId="0" fontId="13" fillId="2" borderId="10" xfId="6" applyFont="1" applyFill="1" applyBorder="1" applyAlignment="1">
      <alignment horizontal="left" vertical="center" wrapText="1"/>
    </xf>
    <xf numFmtId="167" fontId="13" fillId="2" borderId="8" xfId="12" applyNumberFormat="1" applyFont="1" applyFill="1" applyBorder="1" applyAlignment="1">
      <alignment vertical="center" wrapText="1"/>
    </xf>
    <xf numFmtId="167" fontId="13" fillId="2" borderId="8" xfId="12" applyNumberFormat="1" applyFont="1" applyFill="1" applyBorder="1" applyAlignment="1">
      <alignment vertical="center"/>
    </xf>
    <xf numFmtId="167" fontId="13" fillId="2" borderId="11" xfId="12" applyNumberFormat="1" applyFont="1" applyFill="1" applyBorder="1" applyAlignment="1">
      <alignment vertical="center"/>
    </xf>
    <xf numFmtId="0" fontId="13" fillId="5" borderId="9" xfId="6" applyFont="1" applyFill="1" applyBorder="1" applyAlignment="1">
      <alignment horizontal="left" vertical="center" wrapText="1"/>
    </xf>
    <xf numFmtId="167" fontId="13" fillId="5" borderId="0" xfId="12" applyNumberFormat="1" applyFont="1" applyFill="1" applyBorder="1" applyAlignment="1">
      <alignment vertical="center"/>
    </xf>
    <xf numFmtId="167" fontId="13" fillId="5" borderId="12" xfId="12" applyNumberFormat="1" applyFont="1" applyFill="1" applyBorder="1" applyAlignment="1">
      <alignment vertical="center"/>
    </xf>
    <xf numFmtId="0" fontId="13" fillId="2" borderId="4" xfId="6" applyFont="1" applyFill="1" applyBorder="1" applyAlignment="1">
      <alignment horizontal="left" vertical="center" wrapText="1"/>
    </xf>
    <xf numFmtId="43" fontId="9" fillId="2" borderId="6" xfId="12" applyFont="1" applyFill="1" applyBorder="1" applyAlignment="1">
      <alignment vertical="center"/>
    </xf>
    <xf numFmtId="43" fontId="9" fillId="2" borderId="5" xfId="12" applyFont="1" applyFill="1" applyBorder="1" applyAlignment="1">
      <alignment vertical="center"/>
    </xf>
    <xf numFmtId="0" fontId="13" fillId="2" borderId="0" xfId="5" applyFont="1" applyFill="1"/>
    <xf numFmtId="43" fontId="13" fillId="2" borderId="0" xfId="5" applyNumberFormat="1" applyFont="1" applyFill="1"/>
    <xf numFmtId="0" fontId="14" fillId="2" borderId="11" xfId="0" applyFont="1" applyFill="1" applyBorder="1"/>
    <xf numFmtId="0" fontId="14" fillId="2" borderId="12" xfId="0" applyFont="1" applyFill="1" applyBorder="1"/>
    <xf numFmtId="0" fontId="21" fillId="0" borderId="0" xfId="0" applyFont="1" applyAlignment="1">
      <alignment horizontal="justify" vertical="center"/>
    </xf>
    <xf numFmtId="0" fontId="19" fillId="2" borderId="0" xfId="5" applyFont="1" applyFill="1" applyAlignment="1">
      <alignment horizontal="left"/>
    </xf>
    <xf numFmtId="0" fontId="19" fillId="2" borderId="9" xfId="5" applyFont="1" applyFill="1" applyBorder="1"/>
    <xf numFmtId="167" fontId="14" fillId="2" borderId="0" xfId="12" applyNumberFormat="1" applyFont="1" applyFill="1" applyBorder="1"/>
    <xf numFmtId="43" fontId="14" fillId="2" borderId="0" xfId="12" applyFont="1" applyFill="1" applyBorder="1"/>
    <xf numFmtId="0" fontId="14" fillId="2" borderId="5" xfId="0" applyFont="1" applyFill="1" applyBorder="1"/>
    <xf numFmtId="167" fontId="10" fillId="4" borderId="1" xfId="13" applyNumberFormat="1" applyFont="1" applyFill="1" applyBorder="1" applyAlignment="1">
      <alignment horizontal="center" vertical="center" wrapText="1"/>
    </xf>
    <xf numFmtId="0" fontId="10" fillId="4" borderId="13" xfId="13" applyNumberFormat="1" applyFont="1" applyFill="1" applyBorder="1" applyAlignment="1">
      <alignment horizontal="center" vertical="center" wrapText="1"/>
    </xf>
    <xf numFmtId="0" fontId="13" fillId="2" borderId="9" xfId="6" applyFont="1" applyFill="1" applyBorder="1" applyAlignment="1">
      <alignment horizontal="left" vertical="center" wrapText="1"/>
    </xf>
    <xf numFmtId="167" fontId="13" fillId="2" borderId="0" xfId="13" applyNumberFormat="1" applyFont="1" applyFill="1" applyBorder="1" applyAlignment="1">
      <alignment vertical="center" wrapText="1"/>
    </xf>
    <xf numFmtId="167" fontId="13" fillId="2" borderId="0" xfId="13" applyNumberFormat="1" applyFont="1" applyFill="1" applyBorder="1" applyAlignment="1">
      <alignment vertical="center"/>
    </xf>
    <xf numFmtId="167" fontId="13" fillId="2" borderId="12" xfId="13" applyNumberFormat="1" applyFont="1" applyFill="1" applyBorder="1" applyAlignment="1">
      <alignment vertical="center"/>
    </xf>
    <xf numFmtId="41" fontId="14" fillId="2" borderId="0" xfId="4" applyFont="1" applyFill="1"/>
    <xf numFmtId="41" fontId="13" fillId="5" borderId="0" xfId="14" applyFont="1" applyFill="1" applyBorder="1"/>
    <xf numFmtId="41" fontId="13" fillId="5" borderId="12" xfId="14" applyFont="1" applyFill="1" applyBorder="1"/>
    <xf numFmtId="43" fontId="9" fillId="2" borderId="6" xfId="13" applyFont="1" applyFill="1" applyBorder="1"/>
    <xf numFmtId="43" fontId="9" fillId="2" borderId="5" xfId="13" applyFont="1" applyFill="1" applyBorder="1"/>
    <xf numFmtId="43" fontId="14" fillId="2" borderId="0" xfId="0" applyNumberFormat="1" applyFont="1" applyFill="1"/>
    <xf numFmtId="43" fontId="9" fillId="2" borderId="0" xfId="13" applyFont="1" applyFill="1" applyBorder="1"/>
    <xf numFmtId="3" fontId="19" fillId="2" borderId="8" xfId="5" applyNumberFormat="1" applyFont="1" applyFill="1" applyBorder="1"/>
    <xf numFmtId="3" fontId="19" fillId="2" borderId="8" xfId="5" applyNumberFormat="1" applyFont="1" applyFill="1" applyBorder="1" applyAlignment="1">
      <alignment horizontal="left"/>
    </xf>
    <xf numFmtId="3" fontId="14" fillId="2" borderId="8" xfId="5" applyNumberFormat="1" applyFont="1" applyFill="1" applyBorder="1"/>
    <xf numFmtId="0" fontId="14" fillId="2" borderId="0" xfId="5" applyFont="1" applyFill="1"/>
    <xf numFmtId="0" fontId="20" fillId="2" borderId="6" xfId="5" applyFont="1" applyFill="1" applyBorder="1"/>
    <xf numFmtId="0" fontId="20" fillId="2" borderId="6" xfId="5" applyFont="1" applyFill="1" applyBorder="1" applyAlignment="1">
      <alignment horizontal="left"/>
    </xf>
    <xf numFmtId="0" fontId="14" fillId="2" borderId="6" xfId="5" applyFont="1" applyFill="1" applyBorder="1"/>
    <xf numFmtId="0" fontId="20" fillId="2" borderId="0" xfId="5" applyFont="1" applyFill="1"/>
    <xf numFmtId="0" fontId="20" fillId="2" borderId="0" xfId="5" applyFont="1" applyFill="1" applyAlignment="1">
      <alignment horizontal="left"/>
    </xf>
    <xf numFmtId="3" fontId="14" fillId="2" borderId="0" xfId="0" applyNumberFormat="1" applyFont="1" applyFill="1"/>
    <xf numFmtId="0" fontId="14" fillId="0" borderId="0" xfId="0" applyFont="1"/>
    <xf numFmtId="0" fontId="10" fillId="5" borderId="9" xfId="0" applyFont="1" applyFill="1" applyBorder="1" applyAlignment="1">
      <alignment vertical="center"/>
    </xf>
    <xf numFmtId="3" fontId="14" fillId="5" borderId="0" xfId="0" applyNumberFormat="1" applyFont="1" applyFill="1"/>
    <xf numFmtId="0" fontId="10" fillId="5" borderId="4" xfId="0" applyFont="1" applyFill="1" applyBorder="1" applyAlignment="1">
      <alignment vertical="center"/>
    </xf>
    <xf numFmtId="3" fontId="14" fillId="5" borderId="6" xfId="0" applyNumberFormat="1" applyFont="1" applyFill="1" applyBorder="1"/>
    <xf numFmtId="0" fontId="10" fillId="2" borderId="9" xfId="0" applyFont="1" applyFill="1" applyBorder="1" applyAlignment="1">
      <alignment vertical="center"/>
    </xf>
    <xf numFmtId="41" fontId="24" fillId="2" borderId="0" xfId="4" applyFont="1" applyFill="1" applyBorder="1" applyAlignment="1">
      <alignment vertical="center" wrapText="1"/>
    </xf>
    <xf numFmtId="0" fontId="1" fillId="2" borderId="0" xfId="1" applyFill="1" applyBorder="1" applyAlignment="1" applyProtection="1">
      <alignment horizontal="right"/>
    </xf>
    <xf numFmtId="0" fontId="10" fillId="6" borderId="1" xfId="0" applyFont="1" applyFill="1" applyBorder="1" applyAlignment="1">
      <alignment horizontal="center" vertical="center" wrapText="1"/>
    </xf>
    <xf numFmtId="1" fontId="10" fillId="6" borderId="13" xfId="0" applyNumberFormat="1" applyFont="1" applyFill="1" applyBorder="1" applyAlignment="1">
      <alignment horizontal="center" vertical="center"/>
    </xf>
    <xf numFmtId="1" fontId="10" fillId="6" borderId="13" xfId="0" applyNumberFormat="1" applyFont="1" applyFill="1" applyBorder="1" applyAlignment="1">
      <alignment horizontal="center" vertical="center" wrapText="1"/>
    </xf>
    <xf numFmtId="1" fontId="10" fillId="6" borderId="13" xfId="0" applyNumberFormat="1" applyFont="1" applyFill="1" applyBorder="1" applyAlignment="1">
      <alignment horizontal="center" wrapText="1"/>
    </xf>
    <xf numFmtId="0" fontId="10" fillId="4" borderId="1" xfId="0" applyFont="1" applyFill="1" applyBorder="1" applyAlignment="1">
      <alignment horizontal="left" vertical="center" wrapText="1"/>
    </xf>
    <xf numFmtId="2" fontId="10" fillId="4" borderId="13" xfId="0" applyNumberFormat="1" applyFont="1" applyFill="1" applyBorder="1" applyAlignment="1">
      <alignment horizontal="center" vertical="center"/>
    </xf>
    <xf numFmtId="2" fontId="10" fillId="4" borderId="2" xfId="0" applyNumberFormat="1" applyFont="1" applyFill="1" applyBorder="1" applyAlignment="1">
      <alignment horizontal="center" vertical="center"/>
    </xf>
    <xf numFmtId="0" fontId="13" fillId="2" borderId="10" xfId="0" applyFont="1" applyFill="1" applyBorder="1" applyAlignment="1">
      <alignment horizontal="left" indent="2"/>
    </xf>
    <xf numFmtId="3" fontId="9" fillId="2" borderId="8" xfId="15" applyNumberFormat="1" applyFont="1" applyFill="1" applyBorder="1" applyAlignment="1">
      <alignment horizontal="right" vertical="center"/>
    </xf>
    <xf numFmtId="3" fontId="9" fillId="2" borderId="11" xfId="15" applyNumberFormat="1" applyFont="1" applyFill="1" applyBorder="1" applyAlignment="1">
      <alignment horizontal="right" vertical="center"/>
    </xf>
    <xf numFmtId="0" fontId="13" fillId="5" borderId="9" xfId="0" applyFont="1" applyFill="1" applyBorder="1" applyAlignment="1">
      <alignment horizontal="left" indent="2"/>
    </xf>
    <xf numFmtId="3" fontId="9" fillId="5" borderId="0" xfId="15" applyNumberFormat="1" applyFont="1" applyFill="1" applyBorder="1" applyAlignment="1">
      <alignment horizontal="right" vertical="center"/>
    </xf>
    <xf numFmtId="3" fontId="9" fillId="5" borderId="12" xfId="15" applyNumberFormat="1" applyFont="1" applyFill="1" applyBorder="1" applyAlignment="1">
      <alignment horizontal="right" vertical="center"/>
    </xf>
    <xf numFmtId="0" fontId="13" fillId="2" borderId="9" xfId="0" applyFont="1" applyFill="1" applyBorder="1" applyAlignment="1">
      <alignment horizontal="left" indent="2"/>
    </xf>
    <xf numFmtId="3" fontId="9" fillId="2" borderId="0" xfId="15" applyNumberFormat="1" applyFont="1" applyFill="1" applyBorder="1" applyAlignment="1">
      <alignment horizontal="right" vertical="center"/>
    </xf>
    <xf numFmtId="3" fontId="9" fillId="2" borderId="12" xfId="15" applyNumberFormat="1" applyFont="1" applyFill="1" applyBorder="1" applyAlignment="1">
      <alignment horizontal="right" vertical="center"/>
    </xf>
    <xf numFmtId="0" fontId="13" fillId="5" borderId="9" xfId="0" applyFont="1" applyFill="1" applyBorder="1" applyAlignment="1">
      <alignment horizontal="left" wrapText="1" indent="2"/>
    </xf>
    <xf numFmtId="0" fontId="10" fillId="4" borderId="1" xfId="0" applyFont="1" applyFill="1" applyBorder="1" applyAlignment="1">
      <alignment horizontal="left"/>
    </xf>
    <xf numFmtId="3" fontId="10" fillId="4" borderId="13" xfId="15" applyNumberFormat="1" applyFont="1" applyFill="1" applyBorder="1" applyAlignment="1">
      <alignment horizontal="right" vertical="center"/>
    </xf>
    <xf numFmtId="3" fontId="10" fillId="4" borderId="2" xfId="15" applyNumberFormat="1" applyFont="1" applyFill="1" applyBorder="1" applyAlignment="1">
      <alignment horizontal="right" vertical="center"/>
    </xf>
    <xf numFmtId="0" fontId="10" fillId="2" borderId="9" xfId="0" applyFont="1" applyFill="1" applyBorder="1" applyAlignment="1">
      <alignment horizontal="left" indent="1"/>
    </xf>
    <xf numFmtId="167" fontId="10" fillId="2" borderId="0" xfId="15" applyNumberFormat="1" applyFont="1" applyFill="1" applyBorder="1" applyAlignment="1">
      <alignment horizontal="center" vertical="center"/>
    </xf>
    <xf numFmtId="3" fontId="9" fillId="2" borderId="0" xfId="8" applyNumberFormat="1" applyFont="1" applyFill="1" applyBorder="1" applyAlignment="1">
      <alignment vertical="center"/>
    </xf>
    <xf numFmtId="3" fontId="9" fillId="2" borderId="12" xfId="8" applyNumberFormat="1" applyFont="1" applyFill="1" applyBorder="1" applyAlignment="1">
      <alignment vertical="center"/>
    </xf>
    <xf numFmtId="3" fontId="9" fillId="5" borderId="0" xfId="8" applyNumberFormat="1" applyFont="1" applyFill="1" applyBorder="1" applyAlignment="1">
      <alignment vertical="center"/>
    </xf>
    <xf numFmtId="3" fontId="9" fillId="5" borderId="12" xfId="8" applyNumberFormat="1" applyFont="1" applyFill="1" applyBorder="1" applyAlignment="1">
      <alignment vertical="center"/>
    </xf>
    <xf numFmtId="3" fontId="10" fillId="4" borderId="13" xfId="8" applyNumberFormat="1" applyFont="1" applyFill="1" applyBorder="1" applyAlignment="1">
      <alignment vertical="center"/>
    </xf>
    <xf numFmtId="3" fontId="10" fillId="4" borderId="2" xfId="8" applyNumberFormat="1" applyFont="1" applyFill="1" applyBorder="1" applyAlignment="1">
      <alignment vertical="center"/>
    </xf>
    <xf numFmtId="0" fontId="10" fillId="2" borderId="0" xfId="0" applyFont="1" applyFill="1" applyAlignment="1">
      <alignment horizontal="left"/>
    </xf>
    <xf numFmtId="3" fontId="10" fillId="2" borderId="0" xfId="8" applyNumberFormat="1" applyFont="1" applyFill="1" applyBorder="1" applyAlignment="1">
      <alignment vertical="center"/>
    </xf>
    <xf numFmtId="169" fontId="10" fillId="2" borderId="0" xfId="8" applyNumberFormat="1" applyFont="1" applyFill="1" applyBorder="1" applyAlignment="1">
      <alignment vertical="center" wrapText="1"/>
    </xf>
    <xf numFmtId="1" fontId="10" fillId="6" borderId="13" xfId="0" applyNumberFormat="1" applyFont="1" applyFill="1" applyBorder="1" applyAlignment="1">
      <alignment horizontal="right" vertical="center"/>
    </xf>
    <xf numFmtId="1" fontId="10" fillId="6" borderId="13" xfId="0" applyNumberFormat="1" applyFont="1" applyFill="1" applyBorder="1" applyAlignment="1">
      <alignment horizontal="right" vertical="center" wrapText="1"/>
    </xf>
    <xf numFmtId="1" fontId="10" fillId="6" borderId="2" xfId="0" applyNumberFormat="1" applyFont="1" applyFill="1" applyBorder="1" applyAlignment="1">
      <alignment horizontal="right" vertical="center" wrapText="1"/>
    </xf>
    <xf numFmtId="1" fontId="10" fillId="2" borderId="0" xfId="0" applyNumberFormat="1" applyFont="1" applyFill="1" applyAlignment="1">
      <alignment horizontal="right" vertical="center"/>
    </xf>
    <xf numFmtId="2" fontId="10" fillId="2" borderId="0" xfId="0" applyNumberFormat="1" applyFont="1" applyFill="1" applyAlignment="1">
      <alignment horizontal="center" vertical="center"/>
    </xf>
    <xf numFmtId="171" fontId="9" fillId="2" borderId="8" xfId="15" applyNumberFormat="1" applyFont="1" applyFill="1" applyBorder="1" applyAlignment="1">
      <alignment horizontal="right" vertical="center"/>
    </xf>
    <xf numFmtId="171" fontId="9" fillId="2" borderId="11" xfId="15" applyNumberFormat="1" applyFont="1" applyFill="1" applyBorder="1" applyAlignment="1">
      <alignment horizontal="right" vertical="center"/>
    </xf>
    <xf numFmtId="172" fontId="9" fillId="2" borderId="0" xfId="4" applyNumberFormat="1" applyFont="1" applyFill="1" applyBorder="1" applyAlignment="1">
      <alignment horizontal="right" vertical="center"/>
    </xf>
    <xf numFmtId="171" fontId="9" fillId="5" borderId="0" xfId="15" applyNumberFormat="1" applyFont="1" applyFill="1" applyBorder="1" applyAlignment="1">
      <alignment horizontal="right" vertical="center"/>
    </xf>
    <xf numFmtId="171" fontId="9" fillId="5" borderId="12" xfId="15" applyNumberFormat="1" applyFont="1" applyFill="1" applyBorder="1" applyAlignment="1">
      <alignment horizontal="right" vertical="center"/>
    </xf>
    <xf numFmtId="171" fontId="9" fillId="2" borderId="0" xfId="15" applyNumberFormat="1" applyFont="1" applyFill="1" applyBorder="1" applyAlignment="1">
      <alignment horizontal="right" vertical="center"/>
    </xf>
    <xf numFmtId="171" fontId="9" fillId="2" borderId="12" xfId="15" applyNumberFormat="1" applyFont="1" applyFill="1" applyBorder="1" applyAlignment="1">
      <alignment horizontal="right" vertical="center"/>
    </xf>
    <xf numFmtId="171" fontId="8" fillId="4" borderId="13" xfId="15" applyNumberFormat="1" applyFont="1" applyFill="1" applyBorder="1" applyAlignment="1">
      <alignment horizontal="right" vertical="center"/>
    </xf>
    <xf numFmtId="171" fontId="8" fillId="4" borderId="2" xfId="15" applyNumberFormat="1" applyFont="1" applyFill="1" applyBorder="1" applyAlignment="1">
      <alignment horizontal="right" vertical="center"/>
    </xf>
    <xf numFmtId="171" fontId="8" fillId="2" borderId="0" xfId="15" applyNumberFormat="1" applyFont="1" applyFill="1" applyBorder="1" applyAlignment="1">
      <alignment horizontal="right" vertical="center"/>
    </xf>
    <xf numFmtId="41" fontId="14" fillId="2" borderId="0" xfId="4" applyFont="1" applyFill="1" applyBorder="1"/>
    <xf numFmtId="171" fontId="9" fillId="2" borderId="8" xfId="8" applyNumberFormat="1" applyFont="1" applyFill="1" applyBorder="1" applyAlignment="1">
      <alignment vertical="center"/>
    </xf>
    <xf numFmtId="171" fontId="9" fillId="2" borderId="11" xfId="8" applyNumberFormat="1" applyFont="1" applyFill="1" applyBorder="1" applyAlignment="1">
      <alignment vertical="center"/>
    </xf>
    <xf numFmtId="171" fontId="9" fillId="2" borderId="0" xfId="8" applyNumberFormat="1" applyFont="1" applyFill="1" applyBorder="1" applyAlignment="1">
      <alignment vertical="center"/>
    </xf>
    <xf numFmtId="171" fontId="9" fillId="5" borderId="0" xfId="8" applyNumberFormat="1" applyFont="1" applyFill="1" applyBorder="1" applyAlignment="1">
      <alignment vertical="center"/>
    </xf>
    <xf numFmtId="171" fontId="9" fillId="5" borderId="12" xfId="8" applyNumberFormat="1" applyFont="1" applyFill="1" applyBorder="1" applyAlignment="1">
      <alignment vertical="center"/>
    </xf>
    <xf numFmtId="171" fontId="9" fillId="2" borderId="12" xfId="8" applyNumberFormat="1" applyFont="1" applyFill="1" applyBorder="1" applyAlignment="1">
      <alignment vertical="center"/>
    </xf>
    <xf numFmtId="171" fontId="8" fillId="4" borderId="13" xfId="8" applyNumberFormat="1" applyFont="1" applyFill="1" applyBorder="1" applyAlignment="1">
      <alignment vertical="center"/>
    </xf>
    <xf numFmtId="171" fontId="8" fillId="4" borderId="2" xfId="8" applyNumberFormat="1" applyFont="1" applyFill="1" applyBorder="1" applyAlignment="1">
      <alignment vertical="center"/>
    </xf>
    <xf numFmtId="171" fontId="8" fillId="2" borderId="0" xfId="8" applyNumberFormat="1" applyFont="1" applyFill="1" applyBorder="1" applyAlignment="1">
      <alignment vertical="center"/>
    </xf>
    <xf numFmtId="0" fontId="19" fillId="2" borderId="8" xfId="0" applyFont="1" applyFill="1" applyBorder="1" applyAlignment="1">
      <alignment vertical="center"/>
    </xf>
    <xf numFmtId="0" fontId="19" fillId="2" borderId="11" xfId="0" applyFont="1" applyFill="1" applyBorder="1" applyAlignment="1">
      <alignment vertical="center"/>
    </xf>
    <xf numFmtId="0" fontId="19" fillId="2" borderId="0" xfId="0" applyFont="1" applyFill="1" applyAlignment="1">
      <alignment vertical="center"/>
    </xf>
    <xf numFmtId="3" fontId="20" fillId="2" borderId="0" xfId="0" applyNumberFormat="1" applyFont="1" applyFill="1" applyAlignment="1">
      <alignment vertical="center"/>
    </xf>
    <xf numFmtId="0" fontId="19" fillId="2" borderId="9" xfId="0" applyFont="1" applyFill="1" applyBorder="1" applyAlignment="1">
      <alignment horizontal="left" vertical="center" wrapText="1"/>
    </xf>
    <xf numFmtId="0" fontId="19" fillId="2" borderId="0" xfId="0" applyFont="1" applyFill="1" applyAlignment="1">
      <alignment horizontal="left" vertical="center" wrapText="1"/>
    </xf>
    <xf numFmtId="0" fontId="13" fillId="2" borderId="0" xfId="0" applyFont="1" applyFill="1" applyAlignment="1">
      <alignment horizontal="left"/>
    </xf>
    <xf numFmtId="0" fontId="13" fillId="2" borderId="12" xfId="0" applyFont="1" applyFill="1" applyBorder="1" applyAlignment="1">
      <alignment horizontal="left"/>
    </xf>
    <xf numFmtId="0" fontId="21" fillId="0" borderId="9" xfId="0" applyFont="1" applyBorder="1" applyAlignment="1">
      <alignment horizontal="justify" vertical="center"/>
    </xf>
    <xf numFmtId="0" fontId="22" fillId="2" borderId="0" xfId="0" applyFont="1" applyFill="1" applyAlignment="1">
      <alignment horizontal="justify" vertical="center"/>
    </xf>
    <xf numFmtId="0" fontId="22" fillId="2" borderId="12" xfId="0" applyFont="1" applyFill="1" applyBorder="1" applyAlignment="1">
      <alignment horizontal="justify" vertical="center"/>
    </xf>
    <xf numFmtId="0" fontId="25" fillId="2" borderId="9" xfId="0" applyFont="1" applyFill="1" applyBorder="1"/>
    <xf numFmtId="3" fontId="20" fillId="2" borderId="6" xfId="0" applyNumberFormat="1" applyFont="1" applyFill="1" applyBorder="1" applyAlignment="1">
      <alignment vertical="center"/>
    </xf>
    <xf numFmtId="3" fontId="20" fillId="2" borderId="5" xfId="0" applyNumberFormat="1" applyFont="1" applyFill="1" applyBorder="1" applyAlignment="1">
      <alignment vertical="center"/>
    </xf>
    <xf numFmtId="43" fontId="14" fillId="2" borderId="0" xfId="3" applyFont="1" applyFill="1"/>
    <xf numFmtId="0" fontId="10" fillId="6" borderId="1" xfId="0" applyFont="1" applyFill="1" applyBorder="1" applyAlignment="1">
      <alignment horizontal="center" wrapText="1"/>
    </xf>
    <xf numFmtId="1" fontId="10" fillId="6" borderId="13" xfId="0" applyNumberFormat="1" applyFont="1" applyFill="1" applyBorder="1" applyAlignment="1">
      <alignment horizontal="center"/>
    </xf>
    <xf numFmtId="0" fontId="10" fillId="6" borderId="13" xfId="0" applyFont="1" applyFill="1" applyBorder="1" applyAlignment="1">
      <alignment horizontal="center" vertical="center"/>
    </xf>
    <xf numFmtId="0" fontId="10" fillId="6" borderId="2" xfId="0" applyFont="1" applyFill="1" applyBorder="1" applyAlignment="1">
      <alignment horizontal="center"/>
    </xf>
    <xf numFmtId="0" fontId="10" fillId="4" borderId="10" xfId="0" applyFont="1" applyFill="1" applyBorder="1" applyAlignment="1">
      <alignment horizontal="left" vertical="center" wrapText="1"/>
    </xf>
    <xf numFmtId="2" fontId="10" fillId="4" borderId="8" xfId="0" applyNumberFormat="1" applyFont="1" applyFill="1" applyBorder="1" applyAlignment="1">
      <alignment horizontal="center" vertical="center"/>
    </xf>
    <xf numFmtId="2" fontId="10" fillId="4" borderId="11" xfId="0" applyNumberFormat="1" applyFont="1" applyFill="1" applyBorder="1" applyAlignment="1">
      <alignment horizontal="center" vertical="center"/>
    </xf>
    <xf numFmtId="3" fontId="13" fillId="2" borderId="0" xfId="15" applyNumberFormat="1" applyFont="1" applyFill="1" applyBorder="1" applyAlignment="1">
      <alignment horizontal="right" vertical="center"/>
    </xf>
    <xf numFmtId="3" fontId="26" fillId="2" borderId="0" xfId="15" applyNumberFormat="1" applyFont="1" applyFill="1" applyBorder="1" applyAlignment="1">
      <alignment horizontal="right" vertical="center"/>
    </xf>
    <xf numFmtId="3" fontId="26" fillId="2" borderId="12" xfId="15" applyNumberFormat="1" applyFont="1" applyFill="1" applyBorder="1" applyAlignment="1">
      <alignment horizontal="right" vertical="center"/>
    </xf>
    <xf numFmtId="3" fontId="13" fillId="5" borderId="0" xfId="15" applyNumberFormat="1" applyFont="1" applyFill="1" applyBorder="1" applyAlignment="1">
      <alignment horizontal="right" vertical="center"/>
    </xf>
    <xf numFmtId="3" fontId="13" fillId="5" borderId="12" xfId="15" applyNumberFormat="1" applyFont="1" applyFill="1" applyBorder="1" applyAlignment="1">
      <alignment horizontal="right" vertical="center"/>
    </xf>
    <xf numFmtId="41" fontId="10" fillId="4" borderId="13" xfId="4" applyFont="1" applyFill="1" applyBorder="1" applyAlignment="1">
      <alignment horizontal="center" vertical="center"/>
    </xf>
    <xf numFmtId="41" fontId="10" fillId="4" borderId="2" xfId="4" applyFont="1" applyFill="1" applyBorder="1" applyAlignment="1">
      <alignment horizontal="center" vertical="center"/>
    </xf>
    <xf numFmtId="3" fontId="13" fillId="2" borderId="8" xfId="8" applyNumberFormat="1" applyFont="1" applyFill="1" applyBorder="1" applyAlignment="1">
      <alignment vertical="center"/>
    </xf>
    <xf numFmtId="3" fontId="26" fillId="2" borderId="8" xfId="8" applyNumberFormat="1" applyFont="1" applyFill="1" applyBorder="1" applyAlignment="1">
      <alignment vertical="center"/>
    </xf>
    <xf numFmtId="3" fontId="26" fillId="2" borderId="11" xfId="8" applyNumberFormat="1" applyFont="1" applyFill="1" applyBorder="1" applyAlignment="1">
      <alignment vertical="center"/>
    </xf>
    <xf numFmtId="3" fontId="13" fillId="5" borderId="0" xfId="8" applyNumberFormat="1" applyFont="1" applyFill="1" applyBorder="1" applyAlignment="1">
      <alignment vertical="center"/>
    </xf>
    <xf numFmtId="3" fontId="13" fillId="5" borderId="12" xfId="8" applyNumberFormat="1" applyFont="1" applyFill="1" applyBorder="1" applyAlignment="1">
      <alignment vertical="center"/>
    </xf>
    <xf numFmtId="3" fontId="13" fillId="2" borderId="0" xfId="8" applyNumberFormat="1" applyFont="1" applyFill="1" applyBorder="1" applyAlignment="1">
      <alignment vertical="center"/>
    </xf>
    <xf numFmtId="3" fontId="26" fillId="2" borderId="0" xfId="8" applyNumberFormat="1" applyFont="1" applyFill="1" applyBorder="1" applyAlignment="1">
      <alignment vertical="center"/>
    </xf>
    <xf numFmtId="3" fontId="26" fillId="2" borderId="12" xfId="8" applyNumberFormat="1" applyFont="1" applyFill="1" applyBorder="1" applyAlignment="1">
      <alignment vertical="center"/>
    </xf>
    <xf numFmtId="0" fontId="10" fillId="6" borderId="9" xfId="0" applyFont="1" applyFill="1" applyBorder="1" applyAlignment="1">
      <alignment horizontal="center" wrapText="1"/>
    </xf>
    <xf numFmtId="1" fontId="10" fillId="6" borderId="0" xfId="0" applyNumberFormat="1" applyFont="1" applyFill="1" applyAlignment="1">
      <alignment horizontal="right"/>
    </xf>
    <xf numFmtId="1" fontId="10" fillId="6" borderId="0" xfId="0" applyNumberFormat="1" applyFont="1" applyFill="1" applyAlignment="1">
      <alignment horizontal="center"/>
    </xf>
    <xf numFmtId="1" fontId="10" fillId="6" borderId="0" xfId="0" applyNumberFormat="1" applyFont="1" applyFill="1" applyAlignment="1">
      <alignment horizontal="center" wrapText="1"/>
    </xf>
    <xf numFmtId="0" fontId="10" fillId="6" borderId="0" xfId="0" applyFont="1" applyFill="1" applyAlignment="1">
      <alignment horizontal="center" vertical="center"/>
    </xf>
    <xf numFmtId="0" fontId="10" fillId="6" borderId="12" xfId="0" applyFont="1" applyFill="1" applyBorder="1" applyAlignment="1">
      <alignment horizontal="center"/>
    </xf>
    <xf numFmtId="171" fontId="13" fillId="2" borderId="0" xfId="15" applyNumberFormat="1" applyFont="1" applyFill="1" applyBorder="1" applyAlignment="1">
      <alignment horizontal="right" vertical="center"/>
    </xf>
    <xf numFmtId="171" fontId="13" fillId="2" borderId="12" xfId="15" applyNumberFormat="1" applyFont="1" applyFill="1" applyBorder="1" applyAlignment="1">
      <alignment horizontal="right" vertical="center"/>
    </xf>
    <xf numFmtId="171" fontId="13" fillId="5" borderId="0" xfId="15" applyNumberFormat="1" applyFont="1" applyFill="1" applyBorder="1" applyAlignment="1">
      <alignment horizontal="right" vertical="center"/>
    </xf>
    <xf numFmtId="171" fontId="13" fillId="5" borderId="12" xfId="15" applyNumberFormat="1" applyFont="1" applyFill="1" applyBorder="1" applyAlignment="1">
      <alignment horizontal="right" vertical="center"/>
    </xf>
    <xf numFmtId="171" fontId="10" fillId="4" borderId="13" xfId="15" applyNumberFormat="1" applyFont="1" applyFill="1" applyBorder="1" applyAlignment="1">
      <alignment horizontal="right" vertical="center"/>
    </xf>
    <xf numFmtId="171" fontId="10" fillId="4" borderId="2" xfId="15" applyNumberFormat="1" applyFont="1" applyFill="1" applyBorder="1" applyAlignment="1">
      <alignment horizontal="right" vertical="center"/>
    </xf>
    <xf numFmtId="41" fontId="10" fillId="4" borderId="8" xfId="4" applyFont="1" applyFill="1" applyBorder="1" applyAlignment="1">
      <alignment horizontal="center" vertical="center"/>
    </xf>
    <xf numFmtId="41" fontId="10" fillId="4" borderId="11" xfId="4" applyFont="1" applyFill="1" applyBorder="1" applyAlignment="1">
      <alignment horizontal="center" vertical="center"/>
    </xf>
    <xf numFmtId="171" fontId="13" fillId="2" borderId="8" xfId="15" applyNumberFormat="1" applyFont="1" applyFill="1" applyBorder="1" applyAlignment="1">
      <alignment horizontal="right" vertical="center"/>
    </xf>
    <xf numFmtId="171" fontId="13" fillId="2" borderId="11" xfId="15" applyNumberFormat="1" applyFont="1" applyFill="1" applyBorder="1" applyAlignment="1">
      <alignment horizontal="right" vertical="center"/>
    </xf>
    <xf numFmtId="0" fontId="14" fillId="2" borderId="8" xfId="0" applyFont="1" applyFill="1" applyBorder="1"/>
    <xf numFmtId="0" fontId="19" fillId="2" borderId="9" xfId="0" applyFont="1" applyFill="1" applyBorder="1" applyAlignment="1">
      <alignment horizontal="left" vertical="center"/>
    </xf>
    <xf numFmtId="3" fontId="20" fillId="2" borderId="6" xfId="0" applyNumberFormat="1" applyFont="1" applyFill="1" applyBorder="1" applyAlignment="1">
      <alignment horizontal="left" vertical="center"/>
    </xf>
    <xf numFmtId="0" fontId="14" fillId="2" borderId="6" xfId="0" applyFont="1" applyFill="1" applyBorder="1"/>
    <xf numFmtId="0" fontId="4" fillId="0" borderId="0" xfId="2" applyFont="1"/>
    <xf numFmtId="0" fontId="6" fillId="0" borderId="0" xfId="2" applyFont="1"/>
    <xf numFmtId="0" fontId="8" fillId="4" borderId="0" xfId="0" applyFont="1" applyFill="1" applyProtection="1">
      <protection locked="0"/>
    </xf>
    <xf numFmtId="0" fontId="9" fillId="0" borderId="10" xfId="0" applyFont="1" applyBorder="1" applyProtection="1">
      <protection locked="0"/>
    </xf>
    <xf numFmtId="0" fontId="9" fillId="0" borderId="8" xfId="0" applyFont="1" applyBorder="1" applyProtection="1">
      <protection locked="0"/>
    </xf>
    <xf numFmtId="0" fontId="9" fillId="0" borderId="11" xfId="0" applyFont="1" applyBorder="1" applyProtection="1">
      <protection locked="0"/>
    </xf>
    <xf numFmtId="0" fontId="9" fillId="0" borderId="9" xfId="0" applyFont="1" applyBorder="1" applyProtection="1">
      <protection locked="0"/>
    </xf>
    <xf numFmtId="0" fontId="9" fillId="0" borderId="12" xfId="0" applyFont="1" applyBorder="1" applyProtection="1">
      <protection locked="0"/>
    </xf>
    <xf numFmtId="0" fontId="9" fillId="0" borderId="6" xfId="0" applyFont="1" applyBorder="1" applyProtection="1">
      <protection locked="0"/>
    </xf>
    <xf numFmtId="0" fontId="9" fillId="0" borderId="5" xfId="0" applyFont="1" applyBorder="1" applyProtection="1">
      <protection locked="0"/>
    </xf>
    <xf numFmtId="0" fontId="19" fillId="2" borderId="0" xfId="5" applyFont="1" applyFill="1" applyAlignment="1">
      <alignment horizontal="left" wrapText="1"/>
    </xf>
    <xf numFmtId="0" fontId="8" fillId="0" borderId="4" xfId="0" applyFont="1" applyBorder="1" applyProtection="1">
      <protection locked="0"/>
    </xf>
    <xf numFmtId="0" fontId="10" fillId="6" borderId="2" xfId="0" applyFont="1" applyFill="1" applyBorder="1" applyAlignment="1">
      <alignment horizontal="center" vertical="center"/>
    </xf>
    <xf numFmtId="3" fontId="13" fillId="2" borderId="12" xfId="15" applyNumberFormat="1" applyFont="1" applyFill="1" applyBorder="1" applyAlignment="1">
      <alignment horizontal="right" vertical="center"/>
    </xf>
    <xf numFmtId="0" fontId="13" fillId="2" borderId="4" xfId="0" applyFont="1" applyFill="1" applyBorder="1" applyAlignment="1">
      <alignment horizontal="left" indent="2"/>
    </xf>
    <xf numFmtId="3" fontId="13" fillId="2" borderId="6" xfId="15" applyNumberFormat="1" applyFont="1" applyFill="1" applyBorder="1" applyAlignment="1">
      <alignment horizontal="right" vertical="center"/>
    </xf>
    <xf numFmtId="3" fontId="13" fillId="2" borderId="5" xfId="15" applyNumberFormat="1" applyFont="1" applyFill="1" applyBorder="1" applyAlignment="1">
      <alignment horizontal="right" vertical="center"/>
    </xf>
    <xf numFmtId="171" fontId="13" fillId="2" borderId="6" xfId="15" applyNumberFormat="1" applyFont="1" applyFill="1" applyBorder="1" applyAlignment="1">
      <alignment horizontal="right" vertical="center"/>
    </xf>
    <xf numFmtId="171" fontId="13" fillId="2" borderId="5" xfId="15" applyNumberFormat="1" applyFont="1" applyFill="1" applyBorder="1" applyAlignment="1">
      <alignment horizontal="right" vertical="center"/>
    </xf>
    <xf numFmtId="0" fontId="4" fillId="2" borderId="0" xfId="2" applyFont="1" applyFill="1"/>
    <xf numFmtId="0" fontId="6" fillId="2" borderId="0" xfId="2" applyFont="1" applyFill="1"/>
    <xf numFmtId="0" fontId="7" fillId="3" borderId="0" xfId="0" applyFont="1" applyFill="1" applyAlignment="1" applyProtection="1">
      <alignment horizontal="center" vertical="center"/>
      <protection locked="0"/>
    </xf>
    <xf numFmtId="0" fontId="0" fillId="2" borderId="0" xfId="0" applyFill="1" applyProtection="1">
      <protection locked="0"/>
    </xf>
    <xf numFmtId="0" fontId="9" fillId="2" borderId="0" xfId="0" applyFont="1" applyFill="1" applyProtection="1">
      <protection locked="0"/>
    </xf>
    <xf numFmtId="0" fontId="8" fillId="4" borderId="1" xfId="2" applyFont="1" applyFill="1" applyBorder="1" applyAlignment="1">
      <alignment horizontal="center" vertical="center" wrapText="1"/>
    </xf>
    <xf numFmtId="0" fontId="8" fillId="4" borderId="13" xfId="2" applyFont="1" applyFill="1" applyBorder="1" applyAlignment="1">
      <alignment horizontal="center" vertical="center" wrapText="1"/>
    </xf>
    <xf numFmtId="0" fontId="8" fillId="4" borderId="2" xfId="2" applyFont="1" applyFill="1" applyBorder="1" applyAlignment="1">
      <alignment horizontal="center" vertical="center" wrapText="1"/>
    </xf>
    <xf numFmtId="3" fontId="27" fillId="5" borderId="9" xfId="16" applyNumberFormat="1" applyFont="1" applyFill="1" applyBorder="1" applyAlignment="1">
      <alignment vertical="center" wrapText="1"/>
    </xf>
    <xf numFmtId="3" fontId="9" fillId="5" borderId="0" xfId="0" applyNumberFormat="1" applyFont="1" applyFill="1" applyAlignment="1" applyProtection="1">
      <alignment vertical="center"/>
      <protection locked="0"/>
    </xf>
    <xf numFmtId="3" fontId="9" fillId="5" borderId="8" xfId="0" applyNumberFormat="1" applyFont="1" applyFill="1" applyBorder="1" applyAlignment="1" applyProtection="1">
      <alignment vertical="center"/>
      <protection locked="0"/>
    </xf>
    <xf numFmtId="3" fontId="9" fillId="5" borderId="11" xfId="0" applyNumberFormat="1" applyFont="1" applyFill="1" applyBorder="1" applyAlignment="1" applyProtection="1">
      <alignment vertical="center"/>
      <protection locked="0"/>
    </xf>
    <xf numFmtId="3" fontId="27" fillId="2" borderId="9" xfId="16" applyNumberFormat="1" applyFont="1" applyFill="1" applyBorder="1" applyAlignment="1">
      <alignment vertical="center" wrapText="1"/>
    </xf>
    <xf numFmtId="3" fontId="9" fillId="2" borderId="0" xfId="0" applyNumberFormat="1" applyFont="1" applyFill="1" applyAlignment="1" applyProtection="1">
      <alignment vertical="center"/>
      <protection locked="0"/>
    </xf>
    <xf numFmtId="3" fontId="9" fillId="2" borderId="12" xfId="0" applyNumberFormat="1" applyFont="1" applyFill="1" applyBorder="1" applyAlignment="1" applyProtection="1">
      <alignment vertical="center"/>
      <protection locked="0"/>
    </xf>
    <xf numFmtId="3" fontId="9" fillId="5" borderId="12" xfId="0" applyNumberFormat="1" applyFont="1" applyFill="1" applyBorder="1" applyAlignment="1" applyProtection="1">
      <alignment vertical="center"/>
      <protection locked="0"/>
    </xf>
    <xf numFmtId="3" fontId="27" fillId="2" borderId="4" xfId="16" applyNumberFormat="1" applyFont="1" applyFill="1" applyBorder="1" applyAlignment="1">
      <alignment horizontal="left" vertical="center" wrapText="1"/>
    </xf>
    <xf numFmtId="3" fontId="9" fillId="2" borderId="6" xfId="0" applyNumberFormat="1" applyFont="1" applyFill="1" applyBorder="1" applyAlignment="1" applyProtection="1">
      <alignment vertical="center"/>
      <protection locked="0"/>
    </xf>
    <xf numFmtId="3" fontId="9" fillId="2" borderId="5" xfId="0" applyNumberFormat="1" applyFont="1" applyFill="1" applyBorder="1" applyAlignment="1" applyProtection="1">
      <alignment vertical="center"/>
      <protection locked="0"/>
    </xf>
    <xf numFmtId="3" fontId="9" fillId="2" borderId="0" xfId="0" applyNumberFormat="1" applyFont="1" applyFill="1" applyProtection="1">
      <protection locked="0"/>
    </xf>
    <xf numFmtId="3" fontId="8" fillId="2" borderId="0" xfId="0" applyNumberFormat="1" applyFont="1" applyFill="1" applyProtection="1">
      <protection locked="0"/>
    </xf>
    <xf numFmtId="0" fontId="10" fillId="2" borderId="10" xfId="2" applyFont="1" applyFill="1" applyBorder="1"/>
    <xf numFmtId="0" fontId="9" fillId="2" borderId="8" xfId="0" applyFont="1" applyFill="1" applyBorder="1" applyProtection="1">
      <protection locked="0"/>
    </xf>
    <xf numFmtId="0" fontId="29" fillId="2" borderId="0" xfId="0" applyFont="1" applyFill="1" applyProtection="1">
      <protection locked="0"/>
    </xf>
    <xf numFmtId="0" fontId="30" fillId="2" borderId="0" xfId="18" applyFont="1" applyFill="1" applyAlignment="1">
      <alignment horizontal="left"/>
    </xf>
    <xf numFmtId="3" fontId="27" fillId="2" borderId="0" xfId="16" applyNumberFormat="1" applyFont="1" applyFill="1" applyAlignment="1">
      <alignment vertical="center" wrapText="1"/>
    </xf>
    <xf numFmtId="0" fontId="8" fillId="4" borderId="10" xfId="0" applyFont="1" applyFill="1" applyBorder="1" applyProtection="1">
      <protection locked="0"/>
    </xf>
    <xf numFmtId="0" fontId="8" fillId="4" borderId="8" xfId="0" applyFont="1" applyFill="1" applyBorder="1" applyProtection="1">
      <protection locked="0"/>
    </xf>
    <xf numFmtId="0" fontId="8" fillId="4" borderId="11" xfId="0" applyFont="1" applyFill="1" applyBorder="1" applyProtection="1">
      <protection locked="0"/>
    </xf>
    <xf numFmtId="0" fontId="8" fillId="4" borderId="4" xfId="0" applyFont="1" applyFill="1" applyBorder="1" applyProtection="1">
      <protection locked="0"/>
    </xf>
    <xf numFmtId="0" fontId="8" fillId="4" borderId="5" xfId="0" applyFont="1" applyFill="1" applyBorder="1" applyProtection="1">
      <protection locked="0"/>
    </xf>
    <xf numFmtId="0" fontId="12" fillId="0" borderId="0" xfId="0" applyFont="1" applyProtection="1">
      <protection locked="0"/>
    </xf>
    <xf numFmtId="0" fontId="12" fillId="2" borderId="0" xfId="0" applyFont="1" applyFill="1" applyProtection="1">
      <protection locked="0"/>
    </xf>
    <xf numFmtId="41" fontId="9" fillId="5" borderId="8" xfId="4" applyFont="1" applyFill="1" applyBorder="1" applyAlignment="1">
      <alignment horizontal="center" vertical="center" wrapText="1"/>
    </xf>
    <xf numFmtId="41" fontId="9" fillId="5" borderId="0" xfId="4" applyFont="1" applyFill="1" applyBorder="1" applyAlignment="1">
      <alignment horizontal="center" vertical="center" wrapText="1"/>
    </xf>
    <xf numFmtId="41" fontId="9" fillId="5" borderId="12" xfId="4" applyFont="1" applyFill="1" applyBorder="1" applyAlignment="1">
      <alignment horizontal="center" vertical="center" wrapText="1"/>
    </xf>
    <xf numFmtId="41" fontId="9" fillId="2" borderId="0" xfId="4" applyFont="1" applyFill="1" applyProtection="1">
      <protection locked="0"/>
    </xf>
    <xf numFmtId="3" fontId="27" fillId="5" borderId="0" xfId="16" applyNumberFormat="1" applyFont="1" applyFill="1" applyAlignment="1">
      <alignment vertical="center" wrapText="1"/>
    </xf>
    <xf numFmtId="0" fontId="9" fillId="2" borderId="9" xfId="0" applyFont="1" applyFill="1" applyBorder="1" applyProtection="1">
      <protection locked="0"/>
    </xf>
    <xf numFmtId="3" fontId="29" fillId="2" borderId="0" xfId="0" applyNumberFormat="1" applyFont="1" applyFill="1" applyAlignment="1" applyProtection="1">
      <alignment vertical="center"/>
      <protection locked="0"/>
    </xf>
    <xf numFmtId="3" fontId="0" fillId="2" borderId="0" xfId="0" applyNumberFormat="1" applyFill="1" applyProtection="1">
      <protection locked="0"/>
    </xf>
    <xf numFmtId="1" fontId="9" fillId="2" borderId="0" xfId="0" applyNumberFormat="1" applyFont="1" applyFill="1" applyProtection="1">
      <protection locked="0"/>
    </xf>
    <xf numFmtId="3" fontId="9" fillId="2" borderId="8" xfId="0" applyNumberFormat="1" applyFont="1" applyFill="1" applyBorder="1" applyProtection="1">
      <protection locked="0"/>
    </xf>
    <xf numFmtId="3" fontId="8" fillId="2" borderId="11" xfId="0" applyNumberFormat="1" applyFont="1" applyFill="1" applyBorder="1" applyProtection="1">
      <protection locked="0"/>
    </xf>
    <xf numFmtId="1" fontId="9" fillId="2" borderId="12" xfId="0" applyNumberFormat="1" applyFont="1" applyFill="1" applyBorder="1" applyProtection="1">
      <protection locked="0"/>
    </xf>
    <xf numFmtId="0" fontId="9" fillId="2" borderId="12" xfId="0" applyFont="1" applyFill="1" applyBorder="1" applyProtection="1">
      <protection locked="0"/>
    </xf>
    <xf numFmtId="0" fontId="29" fillId="2" borderId="6" xfId="0" applyFont="1" applyFill="1" applyBorder="1" applyProtection="1">
      <protection locked="0"/>
    </xf>
    <xf numFmtId="0" fontId="9" fillId="2" borderId="6" xfId="0" applyFont="1" applyFill="1" applyBorder="1" applyProtection="1">
      <protection locked="0"/>
    </xf>
    <xf numFmtId="0" fontId="9" fillId="2" borderId="5" xfId="0" applyFont="1" applyFill="1" applyBorder="1" applyProtection="1">
      <protection locked="0"/>
    </xf>
    <xf numFmtId="0" fontId="0" fillId="2" borderId="11" xfId="0" applyFill="1" applyBorder="1" applyProtection="1">
      <protection locked="0"/>
    </xf>
    <xf numFmtId="0" fontId="0" fillId="2" borderId="12" xfId="0" applyFill="1" applyBorder="1" applyProtection="1">
      <protection locked="0"/>
    </xf>
    <xf numFmtId="0" fontId="0" fillId="2" borderId="5" xfId="0" applyFill="1" applyBorder="1" applyProtection="1">
      <protection locked="0"/>
    </xf>
    <xf numFmtId="0" fontId="0" fillId="0" borderId="0" xfId="0" applyAlignment="1" applyProtection="1">
      <alignment vertical="center"/>
      <protection locked="0"/>
    </xf>
    <xf numFmtId="49" fontId="31" fillId="4" borderId="1" xfId="2" applyNumberFormat="1" applyFont="1" applyFill="1" applyBorder="1" applyAlignment="1">
      <alignment horizontal="center" vertical="center" wrapText="1"/>
    </xf>
    <xf numFmtId="0" fontId="32" fillId="4" borderId="13" xfId="2"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9" fillId="0" borderId="0" xfId="0" applyFont="1" applyAlignment="1">
      <alignment vertical="center"/>
    </xf>
    <xf numFmtId="0" fontId="13" fillId="0" borderId="10" xfId="0" applyFont="1" applyBorder="1" applyAlignment="1">
      <alignment vertical="center"/>
    </xf>
    <xf numFmtId="2" fontId="9" fillId="0" borderId="8" xfId="0" applyNumberFormat="1" applyFont="1" applyBorder="1" applyAlignment="1">
      <alignment horizontal="right" vertical="center" wrapText="1"/>
    </xf>
    <xf numFmtId="2" fontId="9" fillId="0" borderId="11" xfId="0" applyNumberFormat="1" applyFont="1" applyBorder="1" applyAlignment="1">
      <alignment horizontal="right" vertical="center" wrapText="1"/>
    </xf>
    <xf numFmtId="0" fontId="13" fillId="5" borderId="9" xfId="0" applyFont="1" applyFill="1" applyBorder="1" applyAlignment="1">
      <alignment horizontal="left" vertical="center" wrapText="1"/>
    </xf>
    <xf numFmtId="2" fontId="9" fillId="5" borderId="0" xfId="0" applyNumberFormat="1" applyFont="1" applyFill="1" applyAlignment="1">
      <alignment horizontal="right" vertical="center" wrapText="1"/>
    </xf>
    <xf numFmtId="2" fontId="9" fillId="5" borderId="12" xfId="0" applyNumberFormat="1" applyFont="1" applyFill="1" applyBorder="1" applyAlignment="1">
      <alignment horizontal="right" vertical="center" wrapText="1"/>
    </xf>
    <xf numFmtId="0" fontId="13" fillId="0" borderId="9" xfId="0" applyFont="1" applyBorder="1" applyAlignment="1">
      <alignment horizontal="left" vertical="center" wrapText="1"/>
    </xf>
    <xf numFmtId="2" fontId="9" fillId="0" borderId="0" xfId="3" applyNumberFormat="1" applyFont="1" applyFill="1" applyBorder="1" applyAlignment="1">
      <alignment vertical="center"/>
    </xf>
    <xf numFmtId="2" fontId="9" fillId="0" borderId="12" xfId="3" applyNumberFormat="1" applyFont="1" applyFill="1" applyBorder="1" applyAlignment="1">
      <alignment vertical="center"/>
    </xf>
    <xf numFmtId="2" fontId="9" fillId="5" borderId="0" xfId="3" applyNumberFormat="1" applyFont="1" applyFill="1" applyBorder="1" applyAlignment="1">
      <alignment vertical="center"/>
    </xf>
    <xf numFmtId="2" fontId="9" fillId="5" borderId="12" xfId="3" applyNumberFormat="1" applyFont="1" applyFill="1" applyBorder="1" applyAlignment="1">
      <alignment vertical="center"/>
    </xf>
    <xf numFmtId="0" fontId="13" fillId="0" borderId="4" xfId="0" applyFont="1" applyBorder="1" applyAlignment="1">
      <alignment horizontal="left" vertical="center" wrapText="1"/>
    </xf>
    <xf numFmtId="2" fontId="9" fillId="0" borderId="6" xfId="0" applyNumberFormat="1" applyFont="1" applyBorder="1" applyAlignment="1">
      <alignment horizontal="right" vertical="center" wrapText="1"/>
    </xf>
    <xf numFmtId="2" fontId="9" fillId="0" borderId="5" xfId="0" applyNumberFormat="1" applyFont="1" applyBorder="1" applyAlignment="1">
      <alignment horizontal="right" vertical="center" wrapText="1"/>
    </xf>
    <xf numFmtId="167" fontId="13" fillId="0" borderId="0" xfId="3" applyNumberFormat="1" applyFont="1" applyFill="1" applyBorder="1" applyAlignment="1">
      <alignment horizontal="left" vertical="center"/>
    </xf>
    <xf numFmtId="167" fontId="9" fillId="0" borderId="0" xfId="3" applyNumberFormat="1" applyFont="1" applyFill="1" applyBorder="1" applyAlignment="1">
      <alignment vertical="center"/>
    </xf>
    <xf numFmtId="0" fontId="9" fillId="0" borderId="0" xfId="0" applyFont="1" applyAlignment="1" applyProtection="1">
      <alignment vertical="center"/>
      <protection locked="0"/>
    </xf>
    <xf numFmtId="3" fontId="9" fillId="0" borderId="8" xfId="0" applyNumberFormat="1" applyFont="1" applyBorder="1" applyAlignment="1">
      <alignment horizontal="right" vertical="center" wrapText="1"/>
    </xf>
    <xf numFmtId="3" fontId="9" fillId="0" borderId="11" xfId="0" applyNumberFormat="1" applyFont="1" applyBorder="1" applyAlignment="1">
      <alignment horizontal="right" vertical="center" wrapText="1"/>
    </xf>
    <xf numFmtId="3" fontId="9" fillId="5" borderId="0" xfId="0" applyNumberFormat="1" applyFont="1" applyFill="1" applyAlignment="1">
      <alignment horizontal="right" vertical="center" wrapText="1"/>
    </xf>
    <xf numFmtId="3" fontId="9" fillId="5" borderId="12" xfId="0" applyNumberFormat="1" applyFont="1" applyFill="1" applyBorder="1" applyAlignment="1">
      <alignment horizontal="right" vertical="center" wrapText="1"/>
    </xf>
    <xf numFmtId="3" fontId="9" fillId="0" borderId="0" xfId="3" applyNumberFormat="1" applyFont="1" applyFill="1" applyBorder="1" applyAlignment="1">
      <alignment vertical="center"/>
    </xf>
    <xf numFmtId="3" fontId="9" fillId="0" borderId="12" xfId="3" applyNumberFormat="1" applyFont="1" applyFill="1" applyBorder="1" applyAlignment="1">
      <alignment vertical="center"/>
    </xf>
    <xf numFmtId="3" fontId="9" fillId="5" borderId="0" xfId="3" applyNumberFormat="1" applyFont="1" applyFill="1" applyBorder="1" applyAlignment="1">
      <alignment vertical="center"/>
    </xf>
    <xf numFmtId="3" fontId="9" fillId="5" borderId="12" xfId="3" applyNumberFormat="1" applyFont="1" applyFill="1" applyBorder="1" applyAlignment="1">
      <alignment vertical="center"/>
    </xf>
    <xf numFmtId="3" fontId="9" fillId="0" borderId="6" xfId="0" applyNumberFormat="1" applyFont="1" applyBorder="1" applyAlignment="1">
      <alignment horizontal="right" vertical="center" wrapText="1"/>
    </xf>
    <xf numFmtId="3" fontId="9" fillId="0" borderId="5" xfId="0" applyNumberFormat="1" applyFont="1" applyBorder="1" applyAlignment="1">
      <alignment horizontal="right" vertical="center" wrapText="1"/>
    </xf>
    <xf numFmtId="3" fontId="27" fillId="2" borderId="10" xfId="16" applyNumberFormat="1" applyFont="1" applyFill="1" applyBorder="1" applyAlignment="1">
      <alignment vertical="center" wrapText="1"/>
    </xf>
    <xf numFmtId="3" fontId="27" fillId="5" borderId="9" xfId="16" applyNumberFormat="1" applyFont="1" applyFill="1" applyBorder="1" applyAlignment="1">
      <alignment horizontal="left" vertical="center" wrapText="1"/>
    </xf>
    <xf numFmtId="3" fontId="9" fillId="0" borderId="6" xfId="3" applyNumberFormat="1" applyFont="1" applyFill="1" applyBorder="1" applyAlignment="1">
      <alignment vertical="center"/>
    </xf>
    <xf numFmtId="3" fontId="9" fillId="0" borderId="5" xfId="3" applyNumberFormat="1" applyFont="1" applyFill="1" applyBorder="1" applyAlignment="1">
      <alignment vertical="center"/>
    </xf>
    <xf numFmtId="0" fontId="9" fillId="0" borderId="8" xfId="0" applyFont="1" applyBorder="1" applyAlignment="1">
      <alignment horizontal="right" vertical="center" wrapText="1"/>
    </xf>
    <xf numFmtId="0" fontId="9" fillId="0" borderId="11" xfId="0" applyFont="1" applyBorder="1" applyAlignment="1">
      <alignment horizontal="right" vertical="center" wrapText="1"/>
    </xf>
    <xf numFmtId="168" fontId="9" fillId="0" borderId="0" xfId="0" applyNumberFormat="1" applyFont="1" applyAlignment="1">
      <alignment vertical="center"/>
    </xf>
    <xf numFmtId="0" fontId="9" fillId="5" borderId="0" xfId="0" applyFont="1" applyFill="1" applyAlignment="1">
      <alignment horizontal="right" vertical="center" wrapText="1"/>
    </xf>
    <xf numFmtId="0" fontId="9" fillId="5" borderId="12" xfId="0" applyFont="1" applyFill="1" applyBorder="1" applyAlignment="1">
      <alignment horizontal="right" vertical="center" wrapText="1"/>
    </xf>
    <xf numFmtId="0" fontId="9" fillId="0" borderId="6" xfId="0" applyFont="1" applyBorder="1" applyAlignment="1">
      <alignment horizontal="right" vertical="center" wrapText="1"/>
    </xf>
    <xf numFmtId="0" fontId="9" fillId="0" borderId="5" xfId="0" applyFont="1" applyBorder="1" applyAlignment="1">
      <alignment horizontal="right" vertical="center" wrapText="1"/>
    </xf>
    <xf numFmtId="3" fontId="27" fillId="2" borderId="1" xfId="16" applyNumberFormat="1" applyFont="1" applyFill="1" applyBorder="1" applyAlignment="1">
      <alignment vertical="center" wrapText="1"/>
    </xf>
    <xf numFmtId="3" fontId="9" fillId="0" borderId="13" xfId="0" applyNumberFormat="1" applyFont="1" applyBorder="1" applyAlignment="1">
      <alignment horizontal="right" vertical="center" wrapText="1"/>
    </xf>
    <xf numFmtId="3" fontId="9" fillId="0" borderId="2" xfId="0" applyNumberFormat="1" applyFont="1" applyBorder="1" applyAlignment="1">
      <alignment horizontal="right" vertical="center" wrapText="1"/>
    </xf>
    <xf numFmtId="0" fontId="32" fillId="4" borderId="8" xfId="2"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11" xfId="0" applyFont="1" applyFill="1" applyBorder="1" applyAlignment="1">
      <alignment horizontal="center" vertical="center" wrapText="1"/>
    </xf>
    <xf numFmtId="3" fontId="9" fillId="0" borderId="0" xfId="0" applyNumberFormat="1" applyFont="1" applyAlignment="1">
      <alignment horizontal="right" vertical="center" wrapText="1"/>
    </xf>
    <xf numFmtId="3" fontId="9" fillId="0" borderId="12" xfId="0" applyNumberFormat="1" applyFont="1" applyBorder="1" applyAlignment="1">
      <alignment horizontal="right" vertical="center" wrapText="1"/>
    </xf>
    <xf numFmtId="3" fontId="10" fillId="5" borderId="4" xfId="16" applyNumberFormat="1" applyFont="1" applyFill="1" applyBorder="1" applyAlignment="1">
      <alignment vertical="center" wrapText="1"/>
    </xf>
    <xf numFmtId="3" fontId="8" fillId="5" borderId="6" xfId="0" applyNumberFormat="1" applyFont="1" applyFill="1" applyBorder="1" applyAlignment="1">
      <alignment horizontal="right" vertical="center" wrapText="1"/>
    </xf>
    <xf numFmtId="3" fontId="8" fillId="5" borderId="5" xfId="0" applyNumberFormat="1" applyFont="1" applyFill="1" applyBorder="1" applyAlignment="1">
      <alignment horizontal="right" vertical="center" wrapText="1"/>
    </xf>
    <xf numFmtId="0" fontId="8" fillId="0" borderId="0" xfId="0" applyFont="1" applyAlignment="1">
      <alignment vertical="center"/>
    </xf>
    <xf numFmtId="167" fontId="13" fillId="0" borderId="0" xfId="3" applyNumberFormat="1" applyFont="1" applyFill="1" applyBorder="1" applyAlignment="1">
      <alignment horizontal="left" vertical="center" indent="1"/>
    </xf>
    <xf numFmtId="170" fontId="9" fillId="0" borderId="0" xfId="3" applyNumberFormat="1" applyFont="1" applyFill="1" applyBorder="1" applyAlignment="1">
      <alignment vertical="center"/>
    </xf>
    <xf numFmtId="0" fontId="8" fillId="0" borderId="0" xfId="0" applyFont="1" applyProtection="1">
      <protection locked="0"/>
    </xf>
    <xf numFmtId="4" fontId="9" fillId="0" borderId="8" xfId="0" applyNumberFormat="1" applyFont="1" applyBorder="1" applyAlignment="1">
      <alignment horizontal="right" vertical="center" wrapText="1"/>
    </xf>
    <xf numFmtId="4" fontId="9" fillId="0" borderId="11" xfId="0" applyNumberFormat="1" applyFont="1" applyBorder="1" applyAlignment="1">
      <alignment horizontal="right" vertical="center" wrapText="1"/>
    </xf>
    <xf numFmtId="4" fontId="9" fillId="5" borderId="0" xfId="0" applyNumberFormat="1" applyFont="1" applyFill="1" applyAlignment="1">
      <alignment horizontal="right" vertical="center" wrapText="1"/>
    </xf>
    <xf numFmtId="4" fontId="9" fillId="5" borderId="12" xfId="0" applyNumberFormat="1" applyFont="1" applyFill="1" applyBorder="1" applyAlignment="1">
      <alignment horizontal="right" vertical="center" wrapText="1"/>
    </xf>
    <xf numFmtId="4" fontId="9" fillId="0" borderId="0" xfId="0" applyNumberFormat="1" applyFont="1" applyAlignment="1">
      <alignment horizontal="right" vertical="center" wrapText="1"/>
    </xf>
    <xf numFmtId="4" fontId="9" fillId="0" borderId="12" xfId="0" applyNumberFormat="1" applyFont="1" applyBorder="1" applyAlignment="1">
      <alignment horizontal="right" vertical="center" wrapText="1"/>
    </xf>
    <xf numFmtId="3" fontId="13" fillId="5" borderId="4" xfId="16" applyNumberFormat="1" applyFont="1" applyFill="1" applyBorder="1" applyAlignment="1">
      <alignment vertical="center" wrapText="1"/>
    </xf>
    <xf numFmtId="4" fontId="9" fillId="5" borderId="6" xfId="0" applyNumberFormat="1" applyFont="1" applyFill="1" applyBorder="1" applyAlignment="1">
      <alignment horizontal="right" vertical="center" wrapText="1"/>
    </xf>
    <xf numFmtId="4" fontId="9" fillId="5" borderId="5" xfId="0" applyNumberFormat="1" applyFont="1" applyFill="1" applyBorder="1" applyAlignment="1">
      <alignment horizontal="right" vertical="center" wrapText="1"/>
    </xf>
    <xf numFmtId="3" fontId="9" fillId="5" borderId="6" xfId="0" applyNumberFormat="1" applyFont="1" applyFill="1" applyBorder="1" applyAlignment="1">
      <alignment horizontal="right" vertical="center" wrapText="1"/>
    </xf>
    <xf numFmtId="3" fontId="9" fillId="5" borderId="5" xfId="0" applyNumberFormat="1" applyFont="1" applyFill="1" applyBorder="1" applyAlignment="1">
      <alignment horizontal="right" vertical="center" wrapText="1"/>
    </xf>
    <xf numFmtId="0" fontId="8" fillId="4" borderId="3" xfId="2" applyFont="1" applyFill="1" applyBorder="1" applyAlignment="1">
      <alignment horizontal="center" vertical="center" wrapText="1"/>
    </xf>
    <xf numFmtId="0" fontId="9" fillId="2" borderId="10" xfId="2" applyFont="1" applyFill="1" applyBorder="1" applyAlignment="1">
      <alignment horizontal="right" vertical="center" wrapText="1"/>
    </xf>
    <xf numFmtId="3" fontId="9" fillId="2" borderId="8" xfId="2" applyNumberFormat="1" applyFont="1" applyFill="1" applyBorder="1" applyAlignment="1">
      <alignment vertical="center" wrapText="1"/>
    </xf>
    <xf numFmtId="168" fontId="9" fillId="2" borderId="8" xfId="2" applyNumberFormat="1" applyFont="1" applyFill="1" applyBorder="1" applyAlignment="1">
      <alignment horizontal="center" vertical="center" wrapText="1"/>
    </xf>
    <xf numFmtId="168" fontId="9" fillId="2" borderId="11" xfId="2" applyNumberFormat="1" applyFont="1" applyFill="1" applyBorder="1" applyAlignment="1">
      <alignment horizontal="center" vertical="center" wrapText="1"/>
    </xf>
    <xf numFmtId="168" fontId="9" fillId="0" borderId="0" xfId="0" applyNumberFormat="1" applyFont="1" applyProtection="1">
      <protection locked="0"/>
    </xf>
    <xf numFmtId="0" fontId="9" fillId="5" borderId="9" xfId="2" applyFont="1" applyFill="1" applyBorder="1" applyAlignment="1">
      <alignment horizontal="right" vertical="center" wrapText="1"/>
    </xf>
    <xf numFmtId="3" fontId="9" fillId="5" borderId="0" xfId="2" applyNumberFormat="1" applyFont="1" applyFill="1" applyAlignment="1">
      <alignment vertical="center" wrapText="1"/>
    </xf>
    <xf numFmtId="168" fontId="9" fillId="5" borderId="0" xfId="2" applyNumberFormat="1" applyFont="1" applyFill="1" applyAlignment="1">
      <alignment horizontal="center" vertical="center" wrapText="1"/>
    </xf>
    <xf numFmtId="168" fontId="9" fillId="5" borderId="12" xfId="2" applyNumberFormat="1" applyFont="1" applyFill="1" applyBorder="1" applyAlignment="1">
      <alignment horizontal="center" vertical="center" wrapText="1"/>
    </xf>
    <xf numFmtId="0" fontId="9" fillId="2" borderId="9" xfId="2" applyFont="1" applyFill="1" applyBorder="1" applyAlignment="1">
      <alignment horizontal="right" vertical="center" wrapText="1"/>
    </xf>
    <xf numFmtId="3" fontId="9" fillId="2" borderId="0" xfId="2" applyNumberFormat="1" applyFont="1" applyFill="1" applyAlignment="1">
      <alignment vertical="center" wrapText="1"/>
    </xf>
    <xf numFmtId="168" fontId="9" fillId="2" borderId="0" xfId="2" applyNumberFormat="1" applyFont="1" applyFill="1" applyAlignment="1">
      <alignment horizontal="center" vertical="center" wrapText="1"/>
    </xf>
    <xf numFmtId="168" fontId="9" fillId="2" borderId="12" xfId="2" applyNumberFormat="1" applyFont="1" applyFill="1" applyBorder="1" applyAlignment="1">
      <alignment horizontal="center" vertical="center" wrapText="1"/>
    </xf>
    <xf numFmtId="3" fontId="9" fillId="5" borderId="6" xfId="0" applyNumberFormat="1" applyFont="1" applyFill="1" applyBorder="1" applyProtection="1">
      <protection locked="0"/>
    </xf>
    <xf numFmtId="168" fontId="9" fillId="5" borderId="6" xfId="2" applyNumberFormat="1" applyFont="1" applyFill="1" applyBorder="1" applyAlignment="1">
      <alignment horizontal="center" vertical="center" wrapText="1"/>
    </xf>
    <xf numFmtId="168" fontId="9" fillId="5" borderId="5" xfId="2" applyNumberFormat="1" applyFont="1" applyFill="1" applyBorder="1" applyAlignment="1">
      <alignment horizontal="center" vertical="center" wrapText="1"/>
    </xf>
    <xf numFmtId="0" fontId="10" fillId="0" borderId="10" xfId="2" applyFont="1" applyBorder="1" applyAlignment="1">
      <alignment vertical="center"/>
    </xf>
    <xf numFmtId="0" fontId="9" fillId="0" borderId="8" xfId="0" applyFont="1" applyBorder="1" applyAlignment="1" applyProtection="1">
      <alignment vertical="center"/>
      <protection locked="0"/>
    </xf>
    <xf numFmtId="0" fontId="9" fillId="0" borderId="11" xfId="0" applyFont="1" applyBorder="1" applyAlignment="1" applyProtection="1">
      <alignment vertical="center"/>
      <protection locked="0"/>
    </xf>
    <xf numFmtId="0" fontId="9" fillId="0" borderId="9" xfId="0" applyFont="1" applyBorder="1" applyAlignment="1" applyProtection="1">
      <alignment vertical="center"/>
      <protection locked="0"/>
    </xf>
    <xf numFmtId="0" fontId="9" fillId="0" borderId="12" xfId="0" applyFont="1" applyBorder="1" applyAlignment="1" applyProtection="1">
      <alignment vertical="center"/>
      <protection locked="0"/>
    </xf>
    <xf numFmtId="0" fontId="8" fillId="0" borderId="4" xfId="0" applyFont="1" applyBorder="1" applyAlignment="1" applyProtection="1">
      <alignment vertical="center"/>
      <protection locked="0"/>
    </xf>
    <xf numFmtId="0" fontId="9" fillId="0" borderId="6" xfId="0" applyFont="1" applyBorder="1" applyAlignment="1" applyProtection="1">
      <alignment vertical="center"/>
      <protection locked="0"/>
    </xf>
    <xf numFmtId="0" fontId="9" fillId="0" borderId="5" xfId="0" applyFont="1" applyBorder="1" applyAlignment="1" applyProtection="1">
      <alignment vertical="center"/>
      <protection locked="0"/>
    </xf>
    <xf numFmtId="0" fontId="10" fillId="0" borderId="1" xfId="2" applyFont="1" applyBorder="1" applyAlignment="1">
      <alignment vertical="center"/>
    </xf>
    <xf numFmtId="0" fontId="9" fillId="0" borderId="13" xfId="0" applyFont="1" applyBorder="1" applyAlignment="1" applyProtection="1">
      <alignment vertical="center"/>
      <protection locked="0"/>
    </xf>
    <xf numFmtId="0" fontId="9" fillId="0" borderId="2" xfId="0" applyFont="1" applyBorder="1" applyAlignment="1" applyProtection="1">
      <alignment vertical="center"/>
      <protection locked="0"/>
    </xf>
    <xf numFmtId="0" fontId="19" fillId="0" borderId="10" xfId="5" applyFont="1" applyBorder="1" applyAlignment="1">
      <alignment vertical="center"/>
    </xf>
    <xf numFmtId="0" fontId="19" fillId="0" borderId="10" xfId="5" applyFont="1" applyBorder="1"/>
    <xf numFmtId="0" fontId="20" fillId="0" borderId="4" xfId="5" applyFont="1" applyBorder="1"/>
    <xf numFmtId="3" fontId="20" fillId="0" borderId="4" xfId="0" applyNumberFormat="1" applyFont="1" applyBorder="1" applyAlignment="1">
      <alignment vertical="center"/>
    </xf>
    <xf numFmtId="0" fontId="8" fillId="0" borderId="10" xfId="0" applyFont="1" applyBorder="1" applyProtection="1">
      <protection locked="0"/>
    </xf>
    <xf numFmtId="165" fontId="13" fillId="2" borderId="1" xfId="3" applyNumberFormat="1" applyFont="1" applyFill="1" applyBorder="1" applyAlignment="1">
      <alignment horizontal="center" vertical="center" wrapText="1"/>
    </xf>
    <xf numFmtId="165" fontId="13" fillId="2" borderId="13" xfId="3" applyNumberFormat="1" applyFont="1" applyFill="1" applyBorder="1" applyAlignment="1">
      <alignment horizontal="center" vertical="center" wrapText="1"/>
    </xf>
    <xf numFmtId="165" fontId="13" fillId="2" borderId="2" xfId="3" applyNumberFormat="1" applyFont="1" applyFill="1" applyBorder="1" applyAlignment="1">
      <alignment horizontal="center" vertical="center" wrapText="1"/>
    </xf>
    <xf numFmtId="2" fontId="14" fillId="2" borderId="0" xfId="3" applyNumberFormat="1" applyFont="1" applyFill="1"/>
    <xf numFmtId="2" fontId="14" fillId="2" borderId="0" xfId="4" applyNumberFormat="1" applyFont="1" applyFill="1"/>
    <xf numFmtId="170" fontId="13" fillId="2" borderId="2" xfId="3" applyNumberFormat="1" applyFont="1" applyFill="1" applyBorder="1" applyAlignment="1">
      <alignment horizontal="center" vertical="center" wrapText="1"/>
    </xf>
    <xf numFmtId="165" fontId="14" fillId="2" borderId="0" xfId="0" applyNumberFormat="1" applyFont="1" applyFill="1"/>
    <xf numFmtId="0" fontId="8" fillId="4" borderId="0" xfId="0" applyFont="1" applyFill="1" applyAlignment="1" applyProtection="1">
      <alignment vertical="center"/>
      <protection locked="0"/>
    </xf>
    <xf numFmtId="0" fontId="8" fillId="4" borderId="4" xfId="0" applyFont="1" applyFill="1" applyBorder="1" applyAlignment="1" applyProtection="1">
      <alignment vertical="center"/>
      <protection locked="0"/>
    </xf>
    <xf numFmtId="0" fontId="8" fillId="4" borderId="6" xfId="0" applyFont="1" applyFill="1" applyBorder="1" applyAlignment="1" applyProtection="1">
      <alignment vertical="center"/>
      <protection locked="0"/>
    </xf>
    <xf numFmtId="0" fontId="3" fillId="0" borderId="0" xfId="0" applyFont="1" applyAlignment="1" applyProtection="1">
      <alignment vertical="center"/>
      <protection locked="0"/>
    </xf>
    <xf numFmtId="0" fontId="8" fillId="7" borderId="10" xfId="20" applyFont="1" applyFill="1" applyBorder="1" applyAlignment="1">
      <alignment horizontal="center" vertical="center" wrapText="1"/>
    </xf>
    <xf numFmtId="0" fontId="10" fillId="7" borderId="13" xfId="21" applyFont="1" applyFill="1" applyBorder="1" applyAlignment="1">
      <alignment horizontal="center" vertical="center" wrapText="1"/>
    </xf>
    <xf numFmtId="0" fontId="8" fillId="7" borderId="8" xfId="20" applyFont="1" applyFill="1" applyBorder="1" applyAlignment="1">
      <alignment horizontal="center" vertical="center" wrapText="1"/>
    </xf>
    <xf numFmtId="0" fontId="9" fillId="2" borderId="10" xfId="20" applyFont="1" applyFill="1" applyBorder="1" applyAlignment="1">
      <alignment vertical="center"/>
    </xf>
    <xf numFmtId="0" fontId="9" fillId="2" borderId="8" xfId="20" applyFont="1" applyFill="1" applyBorder="1" applyAlignment="1">
      <alignment horizontal="center" vertical="center" wrapText="1"/>
    </xf>
    <xf numFmtId="173" fontId="9" fillId="2" borderId="8" xfId="3" applyNumberFormat="1" applyFont="1" applyFill="1" applyBorder="1" applyAlignment="1">
      <alignment horizontal="right" vertical="center"/>
    </xf>
    <xf numFmtId="173" fontId="9" fillId="2" borderId="11" xfId="3" applyNumberFormat="1" applyFont="1" applyFill="1" applyBorder="1" applyAlignment="1">
      <alignment horizontal="right" vertical="center"/>
    </xf>
    <xf numFmtId="0" fontId="9" fillId="5" borderId="9" xfId="20" applyFont="1" applyFill="1" applyBorder="1" applyAlignment="1">
      <alignment vertical="center"/>
    </xf>
    <xf numFmtId="0" fontId="9" fillId="5" borderId="0" xfId="20" applyFont="1" applyFill="1" applyAlignment="1">
      <alignment horizontal="center" vertical="center" wrapText="1"/>
    </xf>
    <xf numFmtId="3" fontId="9" fillId="5" borderId="0" xfId="22" applyNumberFormat="1" applyFont="1" applyFill="1" applyBorder="1" applyAlignment="1">
      <alignment horizontal="right" vertical="center"/>
    </xf>
    <xf numFmtId="3" fontId="9" fillId="5" borderId="12" xfId="22" applyNumberFormat="1" applyFont="1" applyFill="1" applyBorder="1" applyAlignment="1">
      <alignment horizontal="right" vertical="center"/>
    </xf>
    <xf numFmtId="0" fontId="8" fillId="2" borderId="4" xfId="20" applyFont="1" applyFill="1" applyBorder="1" applyAlignment="1">
      <alignment vertical="center"/>
    </xf>
    <xf numFmtId="0" fontId="8" fillId="2" borderId="6" xfId="20" applyFont="1" applyFill="1" applyBorder="1" applyAlignment="1">
      <alignment horizontal="center" vertical="center"/>
    </xf>
    <xf numFmtId="3" fontId="8" fillId="2" borderId="6" xfId="20" applyNumberFormat="1" applyFont="1" applyFill="1" applyBorder="1" applyAlignment="1">
      <alignment horizontal="right" vertical="center"/>
    </xf>
    <xf numFmtId="3" fontId="8" fillId="2" borderId="5" xfId="20" applyNumberFormat="1" applyFont="1" applyFill="1" applyBorder="1" applyAlignment="1">
      <alignment horizontal="right" vertical="center"/>
    </xf>
    <xf numFmtId="168" fontId="9" fillId="0" borderId="0" xfId="0" applyNumberFormat="1" applyFont="1" applyAlignment="1" applyProtection="1">
      <alignment vertical="center"/>
      <protection locked="0"/>
    </xf>
    <xf numFmtId="0" fontId="9" fillId="2" borderId="0" xfId="20" applyFont="1" applyFill="1" applyAlignment="1">
      <alignment horizontal="left" vertical="center"/>
    </xf>
    <xf numFmtId="171" fontId="9" fillId="2" borderId="0" xfId="22" applyNumberFormat="1" applyFont="1" applyFill="1" applyBorder="1" applyAlignment="1">
      <alignment vertical="center"/>
    </xf>
    <xf numFmtId="0" fontId="9" fillId="2" borderId="0" xfId="20" applyFont="1" applyFill="1" applyAlignment="1">
      <alignment vertical="center"/>
    </xf>
    <xf numFmtId="43" fontId="9" fillId="2" borderId="0" xfId="3" applyFont="1" applyFill="1" applyAlignment="1">
      <alignment vertical="center"/>
    </xf>
    <xf numFmtId="0" fontId="8" fillId="7" borderId="1" xfId="21" applyFont="1" applyFill="1" applyBorder="1" applyAlignment="1">
      <alignment horizontal="center" vertical="center" wrapText="1"/>
    </xf>
    <xf numFmtId="0" fontId="8" fillId="7" borderId="13" xfId="21" applyFont="1" applyFill="1" applyBorder="1" applyAlignment="1">
      <alignment horizontal="center" vertical="center" wrapText="1"/>
    </xf>
    <xf numFmtId="0" fontId="9" fillId="2" borderId="10" xfId="21" applyFont="1" applyFill="1" applyBorder="1" applyAlignment="1">
      <alignment vertical="center" wrapText="1"/>
    </xf>
    <xf numFmtId="173" fontId="9" fillId="2" borderId="8" xfId="3" applyNumberFormat="1" applyFont="1" applyFill="1" applyBorder="1" applyAlignment="1">
      <alignment horizontal="right" vertical="center" wrapText="1"/>
    </xf>
    <xf numFmtId="173" fontId="9" fillId="0" borderId="0" xfId="0" applyNumberFormat="1" applyFont="1" applyAlignment="1" applyProtection="1">
      <alignment vertical="center"/>
      <protection locked="0"/>
    </xf>
    <xf numFmtId="0" fontId="9" fillId="5" borderId="9" xfId="21" applyFont="1" applyFill="1" applyBorder="1" applyAlignment="1">
      <alignment vertical="center" wrapText="1"/>
    </xf>
    <xf numFmtId="173" fontId="9" fillId="5" borderId="0" xfId="3" applyNumberFormat="1" applyFont="1" applyFill="1" applyBorder="1" applyAlignment="1">
      <alignment horizontal="right" vertical="center" wrapText="1"/>
    </xf>
    <xf numFmtId="173" fontId="9" fillId="5" borderId="0" xfId="3" applyNumberFormat="1" applyFont="1" applyFill="1" applyBorder="1" applyAlignment="1">
      <alignment horizontal="right" vertical="center"/>
    </xf>
    <xf numFmtId="173" fontId="9" fillId="5" borderId="12" xfId="3" applyNumberFormat="1" applyFont="1" applyFill="1" applyBorder="1" applyAlignment="1">
      <alignment horizontal="right" vertical="center"/>
    </xf>
    <xf numFmtId="171" fontId="10" fillId="2" borderId="4" xfId="22" applyNumberFormat="1" applyFont="1" applyFill="1" applyBorder="1" applyAlignment="1">
      <alignment vertical="center" wrapText="1"/>
    </xf>
    <xf numFmtId="43" fontId="8" fillId="2" borderId="6" xfId="3" applyFont="1" applyFill="1" applyBorder="1" applyAlignment="1">
      <alignment horizontal="right" vertical="center"/>
    </xf>
    <xf numFmtId="43" fontId="8" fillId="2" borderId="5" xfId="3" applyFont="1" applyFill="1" applyBorder="1" applyAlignment="1">
      <alignment horizontal="right" vertical="center"/>
    </xf>
    <xf numFmtId="171" fontId="10" fillId="2" borderId="0" xfId="22" applyNumberFormat="1" applyFont="1" applyFill="1" applyBorder="1" applyAlignment="1">
      <alignment vertical="center" wrapText="1"/>
    </xf>
    <xf numFmtId="0" fontId="8" fillId="2" borderId="0" xfId="20" applyFont="1" applyFill="1" applyAlignment="1">
      <alignment horizontal="center" vertical="center"/>
    </xf>
    <xf numFmtId="43" fontId="8" fillId="2" borderId="0" xfId="3" applyFont="1" applyFill="1" applyBorder="1" applyAlignment="1">
      <alignment horizontal="center" vertical="center"/>
    </xf>
    <xf numFmtId="43" fontId="8" fillId="2" borderId="0" xfId="3" applyFont="1" applyFill="1" applyBorder="1" applyAlignment="1">
      <alignment vertical="center"/>
    </xf>
    <xf numFmtId="0" fontId="29" fillId="0" borderId="8" xfId="0" applyFont="1" applyBorder="1" applyAlignment="1" applyProtection="1">
      <alignment vertical="center"/>
      <protection locked="0"/>
    </xf>
    <xf numFmtId="0" fontId="13" fillId="0" borderId="9" xfId="0" applyFont="1" applyBorder="1" applyAlignment="1" applyProtection="1">
      <alignment vertical="center"/>
      <protection locked="0"/>
    </xf>
    <xf numFmtId="0" fontId="29" fillId="0" borderId="0" xfId="0" applyFont="1" applyAlignment="1" applyProtection="1">
      <alignment vertical="center"/>
      <protection locked="0"/>
    </xf>
    <xf numFmtId="43" fontId="9" fillId="0" borderId="0" xfId="0" applyNumberFormat="1" applyFont="1" applyAlignment="1" applyProtection="1">
      <alignment vertical="center"/>
      <protection locked="0"/>
    </xf>
    <xf numFmtId="0" fontId="8" fillId="4" borderId="9" xfId="0" applyFont="1" applyFill="1" applyBorder="1" applyAlignment="1" applyProtection="1">
      <alignment vertical="center"/>
      <protection locked="0"/>
    </xf>
    <xf numFmtId="0" fontId="8" fillId="6" borderId="16" xfId="0" applyFont="1" applyFill="1" applyBorder="1" applyAlignment="1">
      <alignment horizontal="center" vertical="center"/>
    </xf>
    <xf numFmtId="0" fontId="8" fillId="6" borderId="17" xfId="0" applyFont="1" applyFill="1" applyBorder="1" applyAlignment="1">
      <alignment horizontal="center" vertical="center"/>
    </xf>
    <xf numFmtId="0" fontId="9" fillId="2" borderId="18" xfId="0" applyFont="1" applyFill="1" applyBorder="1" applyAlignment="1">
      <alignment horizontal="left" vertical="center"/>
    </xf>
    <xf numFmtId="0" fontId="9" fillId="2" borderId="19" xfId="0" applyFont="1" applyFill="1" applyBorder="1" applyAlignment="1">
      <alignment horizontal="center" vertical="center"/>
    </xf>
    <xf numFmtId="167" fontId="9" fillId="2" borderId="19" xfId="3" applyNumberFormat="1" applyFont="1" applyFill="1" applyBorder="1" applyAlignment="1">
      <alignment horizontal="right" vertical="center"/>
    </xf>
    <xf numFmtId="167" fontId="9" fillId="2" borderId="20" xfId="3" applyNumberFormat="1" applyFont="1" applyFill="1" applyBorder="1" applyAlignment="1">
      <alignment horizontal="right" vertical="center"/>
    </xf>
    <xf numFmtId="0" fontId="8" fillId="4" borderId="4" xfId="0" applyFont="1" applyFill="1" applyBorder="1" applyAlignment="1">
      <alignment horizontal="left" vertical="center"/>
    </xf>
    <xf numFmtId="0" fontId="8" fillId="4" borderId="6" xfId="0" applyFont="1" applyFill="1" applyBorder="1" applyAlignment="1">
      <alignment horizontal="center" vertical="center"/>
    </xf>
    <xf numFmtId="167" fontId="8" fillId="4" borderId="6" xfId="3" applyNumberFormat="1" applyFont="1" applyFill="1" applyBorder="1" applyAlignment="1">
      <alignment horizontal="right" vertical="center"/>
    </xf>
    <xf numFmtId="167" fontId="8" fillId="4" borderId="5" xfId="3" applyNumberFormat="1" applyFont="1" applyFill="1" applyBorder="1" applyAlignment="1">
      <alignment horizontal="right" vertical="center"/>
    </xf>
    <xf numFmtId="0" fontId="10" fillId="0" borderId="0" xfId="2" applyFont="1" applyAlignment="1">
      <alignment vertical="center"/>
    </xf>
    <xf numFmtId="167" fontId="9" fillId="0" borderId="0" xfId="0" applyNumberFormat="1" applyFont="1" applyAlignment="1" applyProtection="1">
      <alignment vertical="center"/>
      <protection locked="0"/>
    </xf>
    <xf numFmtId="0" fontId="8" fillId="7" borderId="17" xfId="20" applyFont="1" applyFill="1" applyBorder="1" applyAlignment="1">
      <alignment horizontal="center" vertical="center" wrapText="1"/>
    </xf>
    <xf numFmtId="0" fontId="8" fillId="6" borderId="21" xfId="0" applyFont="1" applyFill="1" applyBorder="1" applyAlignment="1">
      <alignment horizontal="center" vertical="center"/>
    </xf>
    <xf numFmtId="0" fontId="9" fillId="5" borderId="18" xfId="0" applyFont="1" applyFill="1" applyBorder="1" applyAlignment="1">
      <alignment horizontal="left" vertical="center"/>
    </xf>
    <xf numFmtId="0" fontId="9" fillId="5" borderId="19" xfId="0" applyFont="1" applyFill="1" applyBorder="1" applyAlignment="1">
      <alignment horizontal="center" vertical="center"/>
    </xf>
    <xf numFmtId="167" fontId="9" fillId="5" borderId="19" xfId="3" applyNumberFormat="1" applyFont="1" applyFill="1" applyBorder="1" applyAlignment="1">
      <alignment horizontal="right" vertical="center"/>
    </xf>
    <xf numFmtId="167" fontId="9" fillId="5" borderId="0" xfId="3" applyNumberFormat="1" applyFont="1" applyFill="1" applyBorder="1" applyAlignment="1">
      <alignment horizontal="right" vertical="center"/>
    </xf>
    <xf numFmtId="167" fontId="9" fillId="5" borderId="12" xfId="3" applyNumberFormat="1" applyFont="1" applyFill="1" applyBorder="1" applyAlignment="1">
      <alignment horizontal="right" vertical="center"/>
    </xf>
    <xf numFmtId="170" fontId="9" fillId="0" borderId="0" xfId="0" applyNumberFormat="1" applyFont="1" applyAlignment="1" applyProtection="1">
      <alignment vertical="center"/>
      <protection locked="0"/>
    </xf>
    <xf numFmtId="0" fontId="9" fillId="2" borderId="9" xfId="0" applyFont="1" applyFill="1" applyBorder="1" applyAlignment="1">
      <alignment horizontal="left" vertical="center"/>
    </xf>
    <xf numFmtId="0" fontId="9" fillId="2" borderId="0" xfId="0" applyFont="1" applyFill="1" applyAlignment="1">
      <alignment horizontal="center" vertical="center"/>
    </xf>
    <xf numFmtId="167" fontId="9" fillId="2" borderId="0" xfId="3" applyNumberFormat="1" applyFont="1" applyFill="1" applyBorder="1" applyAlignment="1">
      <alignment horizontal="right" vertical="center"/>
    </xf>
    <xf numFmtId="167" fontId="9" fillId="2" borderId="12" xfId="3" applyNumberFormat="1" applyFont="1" applyFill="1" applyBorder="1" applyAlignment="1">
      <alignment horizontal="right" vertical="center"/>
    </xf>
    <xf numFmtId="2" fontId="9" fillId="0" borderId="0" xfId="0" applyNumberFormat="1" applyFont="1" applyAlignment="1" applyProtection="1">
      <alignment vertical="center"/>
      <protection locked="0"/>
    </xf>
    <xf numFmtId="0" fontId="8" fillId="0" borderId="9" xfId="0" applyFont="1" applyBorder="1" applyAlignment="1">
      <alignment horizontal="left" vertical="center"/>
    </xf>
    <xf numFmtId="0" fontId="8" fillId="0" borderId="0" xfId="0" applyFont="1" applyAlignment="1">
      <alignment horizontal="center" vertical="center"/>
    </xf>
    <xf numFmtId="167" fontId="8" fillId="0" borderId="0" xfId="3" applyNumberFormat="1" applyFont="1" applyFill="1" applyBorder="1" applyAlignment="1">
      <alignment horizontal="center" vertical="center"/>
    </xf>
    <xf numFmtId="0" fontId="13" fillId="2" borderId="9" xfId="21" applyFont="1" applyFill="1" applyBorder="1" applyAlignment="1">
      <alignment horizontal="left" vertical="center"/>
    </xf>
    <xf numFmtId="0" fontId="10" fillId="0" borderId="6" xfId="2" applyFont="1" applyBorder="1" applyAlignment="1">
      <alignment vertical="center"/>
    </xf>
    <xf numFmtId="0" fontId="10" fillId="4" borderId="9" xfId="0" applyFont="1" applyFill="1" applyBorder="1" applyAlignment="1" applyProtection="1">
      <alignment vertical="center"/>
      <protection locked="0"/>
    </xf>
    <xf numFmtId="0" fontId="10" fillId="4" borderId="0" xfId="0" applyFont="1" applyFill="1" applyAlignment="1" applyProtection="1">
      <alignment vertical="center"/>
      <protection locked="0"/>
    </xf>
    <xf numFmtId="0" fontId="12" fillId="2" borderId="0" xfId="0" applyFont="1" applyFill="1" applyAlignment="1" applyProtection="1">
      <alignment vertical="center"/>
      <protection locked="0"/>
    </xf>
    <xf numFmtId="0" fontId="13" fillId="2" borderId="10" xfId="21" applyFont="1" applyFill="1" applyBorder="1" applyAlignment="1">
      <alignment horizontal="left" vertical="center" wrapText="1"/>
    </xf>
    <xf numFmtId="0" fontId="13" fillId="2" borderId="8" xfId="21" applyFont="1" applyFill="1" applyBorder="1" applyAlignment="1">
      <alignment horizontal="center" vertical="center" wrapText="1"/>
    </xf>
    <xf numFmtId="3" fontId="9" fillId="2" borderId="8" xfId="22" applyNumberFormat="1" applyFont="1" applyFill="1" applyBorder="1" applyAlignment="1">
      <alignment horizontal="right" vertical="center"/>
    </xf>
    <xf numFmtId="3" fontId="9" fillId="2" borderId="11" xfId="22" applyNumberFormat="1" applyFont="1" applyFill="1" applyBorder="1" applyAlignment="1">
      <alignment horizontal="right" vertical="center"/>
    </xf>
    <xf numFmtId="0" fontId="13" fillId="5" borderId="9" xfId="21" applyFont="1" applyFill="1" applyBorder="1" applyAlignment="1">
      <alignment horizontal="left" vertical="center" wrapText="1"/>
    </xf>
    <xf numFmtId="0" fontId="13" fillId="5" borderId="0" xfId="21" applyFont="1" applyFill="1" applyAlignment="1">
      <alignment horizontal="center" vertical="center" wrapText="1"/>
    </xf>
    <xf numFmtId="0" fontId="13" fillId="2" borderId="9" xfId="21" applyFont="1" applyFill="1" applyBorder="1" applyAlignment="1">
      <alignment horizontal="left" vertical="center" wrapText="1"/>
    </xf>
    <xf numFmtId="0" fontId="13" fillId="2" borderId="0" xfId="21" applyFont="1" applyFill="1" applyAlignment="1">
      <alignment horizontal="center" vertical="center" wrapText="1"/>
    </xf>
    <xf numFmtId="3" fontId="9" fillId="2" borderId="0" xfId="22" applyNumberFormat="1" applyFont="1" applyFill="1" applyBorder="1" applyAlignment="1">
      <alignment horizontal="right" vertical="center"/>
    </xf>
    <xf numFmtId="3" fontId="9" fillId="2" borderId="12" xfId="22" applyNumberFormat="1" applyFont="1" applyFill="1" applyBorder="1" applyAlignment="1">
      <alignment horizontal="right" vertical="center"/>
    </xf>
    <xf numFmtId="0" fontId="10" fillId="0" borderId="4" xfId="21" applyFont="1" applyBorder="1" applyAlignment="1">
      <alignment horizontal="left" vertical="center" wrapText="1"/>
    </xf>
    <xf numFmtId="0" fontId="10" fillId="0" borderId="6" xfId="21" applyFont="1" applyBorder="1" applyAlignment="1">
      <alignment horizontal="center" vertical="center"/>
    </xf>
    <xf numFmtId="3" fontId="10" fillId="0" borderId="6" xfId="21" applyNumberFormat="1" applyFont="1" applyBorder="1" applyAlignment="1">
      <alignment horizontal="right" vertical="center"/>
    </xf>
    <xf numFmtId="3" fontId="10" fillId="0" borderId="5" xfId="21" applyNumberFormat="1" applyFont="1" applyBorder="1" applyAlignment="1">
      <alignment horizontal="right" vertical="center"/>
    </xf>
    <xf numFmtId="0" fontId="10" fillId="0" borderId="0" xfId="21" applyFont="1" applyAlignment="1">
      <alignment horizontal="left" vertical="center" wrapText="1"/>
    </xf>
    <xf numFmtId="0" fontId="10" fillId="0" borderId="0" xfId="21" applyFont="1" applyAlignment="1">
      <alignment horizontal="center" vertical="center"/>
    </xf>
    <xf numFmtId="3" fontId="10" fillId="0" borderId="0" xfId="21" applyNumberFormat="1" applyFont="1" applyAlignment="1">
      <alignment horizontal="center" vertical="center"/>
    </xf>
    <xf numFmtId="0" fontId="10" fillId="0" borderId="8" xfId="2" applyFont="1" applyBorder="1" applyAlignment="1">
      <alignment vertical="center"/>
    </xf>
    <xf numFmtId="3" fontId="9" fillId="0" borderId="6" xfId="0" applyNumberFormat="1" applyFont="1" applyBorder="1" applyAlignment="1" applyProtection="1">
      <alignment vertical="center"/>
      <protection locked="0"/>
    </xf>
    <xf numFmtId="0" fontId="9" fillId="2" borderId="18" xfId="21" applyFont="1" applyFill="1" applyBorder="1" applyAlignment="1">
      <alignment horizontal="left" vertical="center"/>
    </xf>
    <xf numFmtId="0" fontId="9" fillId="2" borderId="19" xfId="21" applyFont="1" applyFill="1" applyBorder="1" applyAlignment="1">
      <alignment horizontal="center" vertical="center"/>
    </xf>
    <xf numFmtId="0" fontId="9" fillId="8" borderId="9" xfId="21" applyFont="1" applyFill="1" applyBorder="1" applyAlignment="1">
      <alignment horizontal="left" vertical="center"/>
    </xf>
    <xf numFmtId="0" fontId="9" fillId="8" borderId="0" xfId="21" applyFont="1" applyFill="1" applyAlignment="1">
      <alignment horizontal="center" vertical="center"/>
    </xf>
    <xf numFmtId="167" fontId="9" fillId="8" borderId="0" xfId="3" applyNumberFormat="1" applyFont="1" applyFill="1" applyBorder="1" applyAlignment="1">
      <alignment horizontal="right" vertical="center"/>
    </xf>
    <xf numFmtId="167" fontId="9" fillId="8" borderId="12" xfId="3" applyNumberFormat="1" applyFont="1" applyFill="1" applyBorder="1" applyAlignment="1">
      <alignment horizontal="right" vertical="center"/>
    </xf>
    <xf numFmtId="0" fontId="9" fillId="2" borderId="9" xfId="21" applyFont="1" applyFill="1" applyBorder="1" applyAlignment="1">
      <alignment horizontal="left" vertical="center"/>
    </xf>
    <xf numFmtId="0" fontId="9" fillId="2" borderId="0" xfId="21" applyFont="1" applyFill="1" applyAlignment="1">
      <alignment horizontal="center" vertical="center"/>
    </xf>
    <xf numFmtId="173" fontId="9" fillId="0" borderId="0" xfId="3" applyNumberFormat="1" applyFont="1" applyAlignment="1" applyProtection="1">
      <alignment vertical="center"/>
      <protection locked="0"/>
    </xf>
    <xf numFmtId="0" fontId="8" fillId="8" borderId="22" xfId="21" applyFont="1" applyFill="1" applyBorder="1" applyAlignment="1">
      <alignment horizontal="left" vertical="center"/>
    </xf>
    <xf numFmtId="0" fontId="8" fillId="8" borderId="23" xfId="21" applyFont="1" applyFill="1" applyBorder="1" applyAlignment="1">
      <alignment horizontal="center" vertical="center"/>
    </xf>
    <xf numFmtId="165" fontId="8" fillId="8" borderId="23" xfId="3" applyNumberFormat="1" applyFont="1" applyFill="1" applyBorder="1" applyAlignment="1">
      <alignment horizontal="right" vertical="center"/>
    </xf>
    <xf numFmtId="165" fontId="8" fillId="8" borderId="24" xfId="3" applyNumberFormat="1" applyFont="1" applyFill="1" applyBorder="1" applyAlignment="1">
      <alignment horizontal="right" vertical="center"/>
    </xf>
    <xf numFmtId="0" fontId="8" fillId="4" borderId="9" xfId="0" applyFont="1" applyFill="1" applyBorder="1" applyProtection="1">
      <protection locked="0"/>
    </xf>
    <xf numFmtId="0" fontId="8" fillId="6" borderId="8" xfId="0" applyFont="1" applyFill="1" applyBorder="1" applyAlignment="1">
      <alignment horizontal="center" vertical="center"/>
    </xf>
    <xf numFmtId="0" fontId="9" fillId="2" borderId="0" xfId="21" applyFont="1" applyFill="1" applyAlignment="1">
      <alignment horizontal="left" vertical="center"/>
    </xf>
    <xf numFmtId="170" fontId="9" fillId="0" borderId="0" xfId="0" applyNumberFormat="1" applyFont="1" applyProtection="1">
      <protection locked="0"/>
    </xf>
    <xf numFmtId="0" fontId="9" fillId="5" borderId="0" xfId="21" applyFont="1" applyFill="1" applyAlignment="1">
      <alignment horizontal="left" vertical="center"/>
    </xf>
    <xf numFmtId="0" fontId="9" fillId="5" borderId="0" xfId="21" applyFont="1" applyFill="1" applyAlignment="1">
      <alignment horizontal="center" vertical="center"/>
    </xf>
    <xf numFmtId="0" fontId="8" fillId="0" borderId="6" xfId="21" applyFont="1" applyBorder="1" applyAlignment="1">
      <alignment horizontal="left" vertical="center"/>
    </xf>
    <xf numFmtId="0" fontId="8" fillId="0" borderId="6" xfId="21" applyFont="1" applyBorder="1" applyAlignment="1">
      <alignment horizontal="center" vertical="center"/>
    </xf>
    <xf numFmtId="165" fontId="8" fillId="0" borderId="6" xfId="3" applyNumberFormat="1" applyFont="1" applyFill="1" applyBorder="1" applyAlignment="1">
      <alignment horizontal="right" vertical="center"/>
    </xf>
    <xf numFmtId="165" fontId="8" fillId="0" borderId="5" xfId="3" applyNumberFormat="1" applyFont="1" applyFill="1" applyBorder="1" applyAlignment="1">
      <alignment horizontal="right" vertical="center"/>
    </xf>
    <xf numFmtId="165" fontId="9" fillId="0" borderId="0" xfId="0" applyNumberFormat="1" applyFont="1" applyProtection="1">
      <protection locked="0"/>
    </xf>
    <xf numFmtId="0" fontId="10" fillId="0" borderId="10" xfId="2" applyFont="1" applyBorder="1"/>
    <xf numFmtId="0" fontId="13" fillId="0" borderId="9" xfId="0" applyFont="1" applyBorder="1" applyProtection="1">
      <protection locked="0"/>
    </xf>
    <xf numFmtId="0" fontId="29" fillId="0" borderId="0" xfId="0" applyFont="1" applyProtection="1">
      <protection locked="0"/>
    </xf>
    <xf numFmtId="174" fontId="9" fillId="0" borderId="0" xfId="0" applyNumberFormat="1" applyFont="1" applyProtection="1">
      <protection locked="0"/>
    </xf>
    <xf numFmtId="167" fontId="9" fillId="0" borderId="0" xfId="0" applyNumberFormat="1" applyFont="1" applyProtection="1">
      <protection locked="0"/>
    </xf>
    <xf numFmtId="43" fontId="9" fillId="0" borderId="0" xfId="0" applyNumberFormat="1" applyFont="1" applyProtection="1">
      <protection locked="0"/>
    </xf>
    <xf numFmtId="0" fontId="8" fillId="6" borderId="26" xfId="0" applyFont="1" applyFill="1" applyBorder="1" applyAlignment="1">
      <alignment horizontal="center" vertical="center" wrapText="1"/>
    </xf>
    <xf numFmtId="0" fontId="8" fillId="6" borderId="21" xfId="0" applyFont="1" applyFill="1" applyBorder="1" applyAlignment="1">
      <alignment horizontal="center" vertical="center" wrapText="1"/>
    </xf>
    <xf numFmtId="0" fontId="9" fillId="2" borderId="18" xfId="0" applyFont="1" applyFill="1" applyBorder="1" applyAlignment="1">
      <alignment vertical="center"/>
    </xf>
    <xf numFmtId="167" fontId="9" fillId="2" borderId="19" xfId="23" applyNumberFormat="1" applyFont="1" applyFill="1" applyBorder="1" applyAlignment="1">
      <alignment vertical="center"/>
    </xf>
    <xf numFmtId="175" fontId="9" fillId="2" borderId="19" xfId="23" applyNumberFormat="1" applyFont="1" applyFill="1" applyBorder="1" applyAlignment="1">
      <alignment vertical="center"/>
    </xf>
    <xf numFmtId="170" fontId="9" fillId="2" borderId="19" xfId="23" applyNumberFormat="1" applyFont="1" applyFill="1" applyBorder="1" applyAlignment="1">
      <alignment vertical="center"/>
    </xf>
    <xf numFmtId="170" fontId="9" fillId="2" borderId="20" xfId="23" applyNumberFormat="1" applyFont="1" applyFill="1" applyBorder="1" applyAlignment="1">
      <alignment vertical="center"/>
    </xf>
    <xf numFmtId="3" fontId="8" fillId="0" borderId="0" xfId="0" applyNumberFormat="1" applyFont="1" applyAlignment="1">
      <alignment vertical="center"/>
    </xf>
    <xf numFmtId="0" fontId="9" fillId="8" borderId="9" xfId="0" applyFont="1" applyFill="1" applyBorder="1" applyAlignment="1">
      <alignment vertical="center"/>
    </xf>
    <xf numFmtId="167" fontId="9" fillId="8" borderId="0" xfId="23" applyNumberFormat="1" applyFont="1" applyFill="1" applyBorder="1" applyAlignment="1">
      <alignment vertical="center"/>
    </xf>
    <xf numFmtId="175" fontId="9" fillId="8" borderId="0" xfId="23" applyNumberFormat="1" applyFont="1" applyFill="1" applyBorder="1" applyAlignment="1">
      <alignment vertical="center"/>
    </xf>
    <xf numFmtId="170" fontId="9" fillId="8" borderId="0" xfId="23" applyNumberFormat="1" applyFont="1" applyFill="1" applyBorder="1" applyAlignment="1">
      <alignment vertical="center"/>
    </xf>
    <xf numFmtId="170" fontId="9" fillId="8" borderId="12" xfId="23" applyNumberFormat="1" applyFont="1" applyFill="1" applyBorder="1" applyAlignment="1">
      <alignment vertical="center"/>
    </xf>
    <xf numFmtId="0" fontId="9" fillId="2" borderId="9" xfId="0" applyFont="1" applyFill="1" applyBorder="1" applyAlignment="1">
      <alignment vertical="center"/>
    </xf>
    <xf numFmtId="167" fontId="9" fillId="2" borderId="0" xfId="23" applyNumberFormat="1" applyFont="1" applyFill="1" applyBorder="1" applyAlignment="1">
      <alignment vertical="center"/>
    </xf>
    <xf numFmtId="175" fontId="9" fillId="2" borderId="0" xfId="23" applyNumberFormat="1" applyFont="1" applyFill="1" applyBorder="1" applyAlignment="1">
      <alignment vertical="center"/>
    </xf>
    <xf numFmtId="170" fontId="9" fillId="2" borderId="0" xfId="23" applyNumberFormat="1" applyFont="1" applyFill="1" applyBorder="1" applyAlignment="1">
      <alignment vertical="center"/>
    </xf>
    <xf numFmtId="170" fontId="9" fillId="2" borderId="12" xfId="23" applyNumberFormat="1" applyFont="1" applyFill="1" applyBorder="1" applyAlignment="1">
      <alignment vertical="center"/>
    </xf>
    <xf numFmtId="0" fontId="9" fillId="8" borderId="9" xfId="0" applyFont="1" applyFill="1" applyBorder="1" applyAlignment="1">
      <alignment horizontal="right" vertical="center"/>
    </xf>
    <xf numFmtId="0" fontId="9" fillId="2" borderId="4" xfId="0" applyFont="1" applyFill="1" applyBorder="1" applyAlignment="1">
      <alignment horizontal="right" vertical="center"/>
    </xf>
    <xf numFmtId="167" fontId="9" fillId="2" borderId="6" xfId="23" applyNumberFormat="1" applyFont="1" applyFill="1" applyBorder="1" applyAlignment="1">
      <alignment vertical="center"/>
    </xf>
    <xf numFmtId="175" fontId="9" fillId="2" borderId="6" xfId="23" applyNumberFormat="1" applyFont="1" applyFill="1" applyBorder="1" applyAlignment="1">
      <alignment vertical="center"/>
    </xf>
    <xf numFmtId="170" fontId="9" fillId="2" borderId="6" xfId="23" applyNumberFormat="1" applyFont="1" applyFill="1" applyBorder="1" applyAlignment="1">
      <alignment vertical="center"/>
    </xf>
    <xf numFmtId="170" fontId="9" fillId="2" borderId="5" xfId="23" applyNumberFormat="1" applyFont="1" applyFill="1" applyBorder="1" applyAlignment="1">
      <alignment vertical="center"/>
    </xf>
    <xf numFmtId="175" fontId="9" fillId="2" borderId="19" xfId="23" applyNumberFormat="1" applyFont="1" applyFill="1" applyBorder="1" applyAlignment="1">
      <alignment horizontal="right" vertical="center"/>
    </xf>
    <xf numFmtId="170" fontId="9" fillId="2" borderId="19" xfId="23" applyNumberFormat="1" applyFont="1" applyFill="1" applyBorder="1" applyAlignment="1">
      <alignment horizontal="right" vertical="center"/>
    </xf>
    <xf numFmtId="170" fontId="9" fillId="2" borderId="20" xfId="23" applyNumberFormat="1" applyFont="1" applyFill="1" applyBorder="1" applyAlignment="1">
      <alignment horizontal="right" vertical="center"/>
    </xf>
    <xf numFmtId="175" fontId="9" fillId="8" borderId="0" xfId="23" applyNumberFormat="1" applyFont="1" applyFill="1" applyBorder="1" applyAlignment="1">
      <alignment horizontal="right" vertical="center"/>
    </xf>
    <xf numFmtId="170" fontId="9" fillId="8" borderId="0" xfId="23" applyNumberFormat="1" applyFont="1" applyFill="1" applyBorder="1" applyAlignment="1">
      <alignment horizontal="right" vertical="center"/>
    </xf>
    <xf numFmtId="170" fontId="9" fillId="8" borderId="12" xfId="23" applyNumberFormat="1" applyFont="1" applyFill="1" applyBorder="1" applyAlignment="1">
      <alignment horizontal="right" vertical="center"/>
    </xf>
    <xf numFmtId="175" fontId="9" fillId="2" borderId="0" xfId="23" applyNumberFormat="1" applyFont="1" applyFill="1" applyBorder="1" applyAlignment="1">
      <alignment horizontal="right" vertical="center"/>
    </xf>
    <xf numFmtId="170" fontId="9" fillId="2" borderId="0" xfId="23" applyNumberFormat="1" applyFont="1" applyFill="1" applyBorder="1" applyAlignment="1">
      <alignment horizontal="right" vertical="center"/>
    </xf>
    <xf numFmtId="170" fontId="9" fillId="2" borderId="12" xfId="23" applyNumberFormat="1" applyFont="1" applyFill="1" applyBorder="1" applyAlignment="1">
      <alignment horizontal="right" vertical="center"/>
    </xf>
    <xf numFmtId="175" fontId="9" fillId="2" borderId="6" xfId="23" applyNumberFormat="1" applyFont="1" applyFill="1" applyBorder="1" applyAlignment="1">
      <alignment horizontal="right" vertical="center"/>
    </xf>
    <xf numFmtId="170" fontId="9" fillId="2" borderId="6" xfId="23" applyNumberFormat="1" applyFont="1" applyFill="1" applyBorder="1" applyAlignment="1">
      <alignment horizontal="right" vertical="center"/>
    </xf>
    <xf numFmtId="170" fontId="9" fillId="2" borderId="5" xfId="23" applyNumberFormat="1" applyFont="1" applyFill="1" applyBorder="1" applyAlignment="1">
      <alignment horizontal="right" vertical="center"/>
    </xf>
    <xf numFmtId="0" fontId="9" fillId="2" borderId="0" xfId="25" applyFont="1" applyFill="1" applyProtection="1">
      <protection locked="0"/>
    </xf>
    <xf numFmtId="0" fontId="9" fillId="0" borderId="0" xfId="25" applyFont="1" applyProtection="1">
      <protection locked="0"/>
    </xf>
    <xf numFmtId="0" fontId="34" fillId="2" borderId="0" xfId="25" applyFill="1"/>
    <xf numFmtId="0" fontId="34" fillId="2" borderId="0" xfId="25" applyFill="1" applyAlignment="1">
      <alignment horizontal="left" vertical="center"/>
    </xf>
    <xf numFmtId="0" fontId="8" fillId="2" borderId="0" xfId="25" applyFont="1" applyFill="1"/>
    <xf numFmtId="0" fontId="8" fillId="0" borderId="0" xfId="25" applyFont="1"/>
    <xf numFmtId="0" fontId="8" fillId="5" borderId="0" xfId="25" applyFont="1" applyFill="1" applyAlignment="1">
      <alignment vertical="center" wrapText="1"/>
    </xf>
    <xf numFmtId="0" fontId="9" fillId="2" borderId="0" xfId="25" applyFont="1" applyFill="1"/>
    <xf numFmtId="0" fontId="9" fillId="0" borderId="0" xfId="25" applyFont="1"/>
    <xf numFmtId="0" fontId="9" fillId="2" borderId="0" xfId="25" applyFont="1" applyFill="1" applyAlignment="1">
      <alignment horizontal="left" vertical="center"/>
    </xf>
    <xf numFmtId="0" fontId="34" fillId="0" borderId="0" xfId="25"/>
    <xf numFmtId="0" fontId="34" fillId="0" borderId="0" xfId="25" applyAlignment="1">
      <alignment horizontal="left" vertical="center"/>
    </xf>
    <xf numFmtId="0" fontId="36" fillId="2" borderId="0" xfId="25" applyFont="1" applyFill="1" applyAlignment="1">
      <alignment vertical="center" wrapText="1"/>
    </xf>
    <xf numFmtId="0" fontId="36" fillId="2" borderId="0" xfId="25" applyFont="1" applyFill="1"/>
    <xf numFmtId="0" fontId="13" fillId="2" borderId="0" xfId="25" applyFont="1" applyFill="1"/>
    <xf numFmtId="0" fontId="38" fillId="2" borderId="0" xfId="25" applyFont="1" applyFill="1" applyAlignment="1">
      <alignment vertical="center"/>
    </xf>
    <xf numFmtId="3" fontId="10" fillId="2" borderId="0" xfId="25" applyNumberFormat="1" applyFont="1" applyFill="1" applyAlignment="1">
      <alignment horizontal="left"/>
    </xf>
    <xf numFmtId="0" fontId="10" fillId="2" borderId="6" xfId="25" applyFont="1" applyFill="1" applyBorder="1"/>
    <xf numFmtId="0" fontId="39" fillId="2" borderId="13" xfId="25" applyFont="1" applyFill="1" applyBorder="1" applyAlignment="1">
      <alignment horizontal="center" vertical="center" wrapText="1"/>
    </xf>
    <xf numFmtId="0" fontId="39" fillId="5" borderId="0" xfId="25" applyFont="1" applyFill="1" applyAlignment="1">
      <alignment horizontal="center" vertical="center" wrapText="1"/>
    </xf>
    <xf numFmtId="3" fontId="13" fillId="5" borderId="8" xfId="25" applyNumberFormat="1" applyFont="1" applyFill="1" applyBorder="1" applyAlignment="1">
      <alignment horizontal="center" vertical="center" wrapText="1"/>
    </xf>
    <xf numFmtId="171" fontId="13" fillId="5" borderId="8" xfId="25" applyNumberFormat="1" applyFont="1" applyFill="1" applyBorder="1" applyAlignment="1">
      <alignment horizontal="center" vertical="center" wrapText="1"/>
    </xf>
    <xf numFmtId="0" fontId="39" fillId="2" borderId="0" xfId="25" applyFont="1" applyFill="1" applyAlignment="1">
      <alignment horizontal="center" vertical="center" wrapText="1"/>
    </xf>
    <xf numFmtId="3" fontId="13" fillId="2" borderId="0" xfId="29" applyNumberFormat="1" applyFont="1" applyFill="1" applyBorder="1" applyAlignment="1">
      <alignment horizontal="center"/>
    </xf>
    <xf numFmtId="3" fontId="13" fillId="2" borderId="0" xfId="30" applyNumberFormat="1" applyFont="1" applyFill="1" applyBorder="1" applyAlignment="1">
      <alignment horizontal="center"/>
    </xf>
    <xf numFmtId="171" fontId="13" fillId="2" borderId="0" xfId="30" applyNumberFormat="1" applyFont="1" applyFill="1" applyBorder="1" applyAlignment="1">
      <alignment horizontal="center"/>
    </xf>
    <xf numFmtId="3" fontId="13" fillId="5" borderId="0" xfId="25" applyNumberFormat="1" applyFont="1" applyFill="1" applyAlignment="1">
      <alignment horizontal="center" vertical="center" wrapText="1"/>
    </xf>
    <xf numFmtId="171" fontId="13" fillId="5" borderId="0" xfId="25" applyNumberFormat="1" applyFont="1" applyFill="1" applyAlignment="1">
      <alignment horizontal="center" vertical="center" wrapText="1"/>
    </xf>
    <xf numFmtId="3" fontId="13" fillId="5" borderId="0" xfId="29" applyNumberFormat="1" applyFont="1" applyFill="1" applyBorder="1" applyAlignment="1">
      <alignment horizontal="center"/>
    </xf>
    <xf numFmtId="3" fontId="13" fillId="5" borderId="0" xfId="30" applyNumberFormat="1" applyFont="1" applyFill="1" applyBorder="1" applyAlignment="1">
      <alignment horizontal="center"/>
    </xf>
    <xf numFmtId="171" fontId="13" fillId="5" borderId="0" xfId="30" applyNumberFormat="1" applyFont="1" applyFill="1" applyBorder="1" applyAlignment="1">
      <alignment horizontal="center"/>
    </xf>
    <xf numFmtId="0" fontId="39" fillId="5" borderId="6" xfId="25" applyFont="1" applyFill="1" applyBorder="1" applyAlignment="1">
      <alignment horizontal="center" vertical="center" wrapText="1"/>
    </xf>
    <xf numFmtId="3" fontId="13" fillId="5" borderId="6" xfId="29" applyNumberFormat="1" applyFont="1" applyFill="1" applyBorder="1" applyAlignment="1">
      <alignment horizontal="center"/>
    </xf>
    <xf numFmtId="3" fontId="13" fillId="5" borderId="6" xfId="30" applyNumberFormat="1" applyFont="1" applyFill="1" applyBorder="1" applyAlignment="1">
      <alignment horizontal="center"/>
    </xf>
    <xf numFmtId="171" fontId="13" fillId="5" borderId="6" xfId="30" applyNumberFormat="1" applyFont="1" applyFill="1" applyBorder="1" applyAlignment="1">
      <alignment horizontal="center"/>
    </xf>
    <xf numFmtId="0" fontId="13" fillId="2" borderId="0" xfId="25" applyFont="1" applyFill="1" applyAlignment="1">
      <alignment horizontal="left" vertical="center"/>
    </xf>
    <xf numFmtId="0" fontId="13" fillId="2" borderId="0" xfId="25" applyFont="1" applyFill="1" applyAlignment="1">
      <alignment vertical="center"/>
    </xf>
    <xf numFmtId="0" fontId="13" fillId="2" borderId="0" xfId="25" applyFont="1" applyFill="1" applyAlignment="1">
      <alignment horizontal="left" vertical="center" wrapText="1"/>
    </xf>
    <xf numFmtId="3" fontId="10" fillId="2" borderId="0" xfId="25" applyNumberFormat="1" applyFont="1" applyFill="1" applyAlignment="1">
      <alignment vertical="center"/>
    </xf>
    <xf numFmtId="3" fontId="10" fillId="2" borderId="0" xfId="25" applyNumberFormat="1" applyFont="1" applyFill="1" applyAlignment="1">
      <alignment horizontal="left" vertical="center"/>
    </xf>
    <xf numFmtId="0" fontId="13" fillId="2" borderId="6" xfId="25" applyFont="1" applyFill="1" applyBorder="1"/>
    <xf numFmtId="0" fontId="13" fillId="2" borderId="0" xfId="25" applyFont="1" applyFill="1" applyAlignment="1">
      <alignment horizontal="right" vertical="center"/>
    </xf>
    <xf numFmtId="0" fontId="13" fillId="2" borderId="0" xfId="25" applyFont="1" applyFill="1" applyAlignment="1">
      <alignment vertical="center" wrapText="1"/>
    </xf>
    <xf numFmtId="0" fontId="15" fillId="2" borderId="0" xfId="25" applyFont="1" applyFill="1" applyAlignment="1">
      <alignment vertical="center"/>
    </xf>
    <xf numFmtId="0" fontId="36" fillId="2" borderId="0" xfId="25" applyFont="1" applyFill="1" applyAlignment="1">
      <alignment horizontal="right" vertical="center"/>
    </xf>
    <xf numFmtId="0" fontId="15" fillId="2" borderId="0" xfId="25" applyFont="1" applyFill="1" applyAlignment="1">
      <alignment horizontal="right" vertical="center"/>
    </xf>
    <xf numFmtId="0" fontId="15" fillId="2" borderId="0" xfId="25" applyFont="1" applyFill="1"/>
    <xf numFmtId="0" fontId="15" fillId="2" borderId="0" xfId="25" applyFont="1" applyFill="1" applyAlignment="1">
      <alignment horizontal="right"/>
    </xf>
    <xf numFmtId="0" fontId="15" fillId="2" borderId="0" xfId="25" applyFont="1" applyFill="1" applyAlignment="1">
      <alignment horizontal="left" vertical="center" wrapText="1"/>
    </xf>
    <xf numFmtId="0" fontId="36" fillId="0" borderId="0" xfId="25" applyFont="1"/>
    <xf numFmtId="0" fontId="10" fillId="2" borderId="0" xfId="25" applyFont="1" applyFill="1" applyAlignment="1">
      <alignment horizontal="center" vertical="center" wrapText="1"/>
    </xf>
    <xf numFmtId="0" fontId="39" fillId="9" borderId="6" xfId="25" applyFont="1" applyFill="1" applyBorder="1" applyAlignment="1">
      <alignment horizontal="center" vertical="center"/>
    </xf>
    <xf numFmtId="3" fontId="40" fillId="5" borderId="0" xfId="25" applyNumberFormat="1" applyFont="1" applyFill="1" applyAlignment="1">
      <alignment horizontal="center" vertical="center" wrapText="1"/>
    </xf>
    <xf numFmtId="3" fontId="40" fillId="5" borderId="0" xfId="28" applyNumberFormat="1" applyFont="1" applyFill="1" applyAlignment="1">
      <alignment horizontal="center" vertical="center" wrapText="1"/>
    </xf>
    <xf numFmtId="171" fontId="40" fillId="5" borderId="0" xfId="28" applyNumberFormat="1" applyFont="1" applyFill="1" applyAlignment="1">
      <alignment horizontal="center" vertical="center" wrapText="1"/>
    </xf>
    <xf numFmtId="3" fontId="13" fillId="2" borderId="0" xfId="25" applyNumberFormat="1" applyFont="1" applyFill="1"/>
    <xf numFmtId="171" fontId="13" fillId="2" borderId="0" xfId="29" applyNumberFormat="1" applyFont="1" applyFill="1" applyBorder="1" applyAlignment="1">
      <alignment horizontal="center"/>
    </xf>
    <xf numFmtId="171" fontId="13" fillId="5" borderId="0" xfId="29" applyNumberFormat="1" applyFont="1" applyFill="1" applyBorder="1" applyAlignment="1">
      <alignment horizontal="center"/>
    </xf>
    <xf numFmtId="171" fontId="13" fillId="5" borderId="6" xfId="29" applyNumberFormat="1" applyFont="1" applyFill="1" applyBorder="1" applyAlignment="1">
      <alignment horizontal="center"/>
    </xf>
    <xf numFmtId="0" fontId="13" fillId="2" borderId="0" xfId="28" applyFont="1" applyFill="1" applyAlignment="1">
      <alignment vertical="center"/>
    </xf>
    <xf numFmtId="0" fontId="34" fillId="2" borderId="0" xfId="25" applyFill="1" applyAlignment="1">
      <alignment vertical="center"/>
    </xf>
    <xf numFmtId="0" fontId="15" fillId="2" borderId="0" xfId="25" applyFont="1" applyFill="1" applyAlignment="1">
      <alignment vertical="center" wrapText="1"/>
    </xf>
    <xf numFmtId="0" fontId="41" fillId="2" borderId="0" xfId="25" applyFont="1" applyFill="1" applyAlignment="1">
      <alignment vertical="center" wrapText="1"/>
    </xf>
    <xf numFmtId="0" fontId="10" fillId="5" borderId="0" xfId="25" applyFont="1" applyFill="1" applyAlignment="1">
      <alignment horizontal="left" vertical="center" wrapText="1"/>
    </xf>
    <xf numFmtId="0" fontId="10" fillId="2" borderId="0" xfId="25" applyFont="1" applyFill="1"/>
    <xf numFmtId="0" fontId="39" fillId="9" borderId="0" xfId="25" applyFont="1" applyFill="1" applyAlignment="1">
      <alignment horizontal="center" vertical="center" wrapText="1"/>
    </xf>
    <xf numFmtId="3" fontId="40" fillId="5" borderId="8" xfId="25" applyNumberFormat="1" applyFont="1" applyFill="1" applyBorder="1" applyAlignment="1">
      <alignment horizontal="center" vertical="center" wrapText="1"/>
    </xf>
    <xf numFmtId="171" fontId="40" fillId="5" borderId="8" xfId="25" applyNumberFormat="1" applyFont="1" applyFill="1" applyBorder="1" applyAlignment="1">
      <alignment horizontal="center" vertical="center" wrapText="1"/>
    </xf>
    <xf numFmtId="177" fontId="13" fillId="2" borderId="0" xfId="25" applyNumberFormat="1" applyFont="1" applyFill="1"/>
    <xf numFmtId="171" fontId="40" fillId="5" borderId="0" xfId="25" applyNumberFormat="1" applyFont="1" applyFill="1" applyAlignment="1">
      <alignment horizontal="center" vertical="center" wrapText="1"/>
    </xf>
    <xf numFmtId="0" fontId="14" fillId="2" borderId="0" xfId="25" applyFont="1" applyFill="1" applyAlignment="1">
      <alignment horizontal="right"/>
    </xf>
    <xf numFmtId="0" fontId="14" fillId="2" borderId="0" xfId="25" applyFont="1" applyFill="1" applyAlignment="1">
      <alignment horizontal="left" vertical="center"/>
    </xf>
    <xf numFmtId="0" fontId="14" fillId="2" borderId="0" xfId="25" applyFont="1" applyFill="1"/>
    <xf numFmtId="0" fontId="14" fillId="2" borderId="0" xfId="25" applyFont="1" applyFill="1" applyAlignment="1">
      <alignment horizontal="right" vertical="center"/>
    </xf>
    <xf numFmtId="0" fontId="14" fillId="2" borderId="0" xfId="25" applyFont="1" applyFill="1" applyAlignment="1">
      <alignment horizontal="left" vertical="center" wrapText="1"/>
    </xf>
    <xf numFmtId="0" fontId="42" fillId="2" borderId="0" xfId="25" applyFont="1" applyFill="1"/>
    <xf numFmtId="0" fontId="43" fillId="2" borderId="0" xfId="25" applyFont="1" applyFill="1"/>
    <xf numFmtId="3" fontId="13" fillId="2" borderId="5" xfId="25" applyNumberFormat="1" applyFont="1" applyFill="1" applyBorder="1" applyAlignment="1">
      <alignment horizontal="center" vertical="center"/>
    </xf>
    <xf numFmtId="3" fontId="13" fillId="2" borderId="6" xfId="25" applyNumberFormat="1" applyFont="1" applyFill="1" applyBorder="1" applyAlignment="1">
      <alignment horizontal="center" vertical="center"/>
    </xf>
    <xf numFmtId="3" fontId="13" fillId="2" borderId="4" xfId="25" applyNumberFormat="1" applyFont="1" applyFill="1" applyBorder="1" applyAlignment="1">
      <alignment horizontal="center" vertical="center"/>
    </xf>
    <xf numFmtId="3" fontId="13" fillId="2" borderId="15" xfId="29" applyNumberFormat="1" applyFont="1" applyFill="1" applyBorder="1" applyAlignment="1">
      <alignment horizontal="center" vertical="center"/>
    </xf>
    <xf numFmtId="0" fontId="10" fillId="6" borderId="0" xfId="25" applyFont="1" applyFill="1" applyAlignment="1">
      <alignment vertical="center" wrapText="1"/>
    </xf>
    <xf numFmtId="171" fontId="13" fillId="2" borderId="12" xfId="29" applyNumberFormat="1" applyFont="1" applyFill="1" applyBorder="1" applyAlignment="1">
      <alignment horizontal="center" vertical="center"/>
    </xf>
    <xf numFmtId="171" fontId="13" fillId="2" borderId="0" xfId="29" applyNumberFormat="1" applyFont="1" applyFill="1" applyBorder="1" applyAlignment="1">
      <alignment horizontal="center" vertical="center"/>
    </xf>
    <xf numFmtId="171" fontId="13" fillId="2" borderId="9" xfId="29" applyNumberFormat="1" applyFont="1" applyFill="1" applyBorder="1" applyAlignment="1">
      <alignment horizontal="center" vertical="center"/>
    </xf>
    <xf numFmtId="171" fontId="13" fillId="2" borderId="14" xfId="25" applyNumberFormat="1" applyFont="1" applyFill="1" applyBorder="1" applyAlignment="1">
      <alignment horizontal="center" vertical="center"/>
    </xf>
    <xf numFmtId="0" fontId="10" fillId="2" borderId="0" xfId="25" applyFont="1" applyFill="1" applyAlignment="1">
      <alignment vertical="center" wrapText="1"/>
    </xf>
    <xf numFmtId="171" fontId="40" fillId="5" borderId="12" xfId="25" applyNumberFormat="1" applyFont="1" applyFill="1" applyBorder="1" applyAlignment="1">
      <alignment horizontal="center" vertical="center" wrapText="1"/>
    </xf>
    <xf numFmtId="171" fontId="40" fillId="5" borderId="9" xfId="25" applyNumberFormat="1" applyFont="1" applyFill="1" applyBorder="1" applyAlignment="1">
      <alignment horizontal="center" vertical="center" wrapText="1"/>
    </xf>
    <xf numFmtId="171" fontId="40" fillId="5" borderId="14" xfId="25" applyNumberFormat="1" applyFont="1" applyFill="1" applyBorder="1" applyAlignment="1">
      <alignment horizontal="center" vertical="center" wrapText="1"/>
    </xf>
    <xf numFmtId="171" fontId="44" fillId="2" borderId="12" xfId="29" applyNumberFormat="1" applyFont="1" applyFill="1" applyBorder="1" applyAlignment="1">
      <alignment horizontal="center" vertical="center"/>
    </xf>
    <xf numFmtId="171" fontId="44" fillId="2" borderId="0" xfId="29" applyNumberFormat="1" applyFont="1" applyFill="1" applyBorder="1" applyAlignment="1">
      <alignment horizontal="center" vertical="center"/>
    </xf>
    <xf numFmtId="171" fontId="44" fillId="2" borderId="9" xfId="29" applyNumberFormat="1" applyFont="1" applyFill="1" applyBorder="1" applyAlignment="1">
      <alignment horizontal="center" vertical="center"/>
    </xf>
    <xf numFmtId="171" fontId="13" fillId="2" borderId="14" xfId="25" applyNumberFormat="1" applyFont="1" applyFill="1" applyBorder="1" applyAlignment="1">
      <alignment vertical="center"/>
    </xf>
    <xf numFmtId="0" fontId="9" fillId="2" borderId="0" xfId="31" applyFont="1" applyFill="1"/>
    <xf numFmtId="171" fontId="45" fillId="5" borderId="12" xfId="25" applyNumberFormat="1" applyFont="1" applyFill="1" applyBorder="1" applyAlignment="1">
      <alignment horizontal="center" vertical="center" wrapText="1"/>
    </xf>
    <xf numFmtId="171" fontId="45" fillId="5" borderId="0" xfId="25" applyNumberFormat="1" applyFont="1" applyFill="1" applyAlignment="1">
      <alignment horizontal="center" vertical="center" wrapText="1"/>
    </xf>
    <xf numFmtId="171" fontId="45" fillId="5" borderId="9" xfId="25" applyNumberFormat="1" applyFont="1" applyFill="1" applyBorder="1" applyAlignment="1">
      <alignment horizontal="center" vertical="center" wrapText="1"/>
    </xf>
    <xf numFmtId="171" fontId="13" fillId="2" borderId="14" xfId="31" applyNumberFormat="1" applyFont="1" applyFill="1" applyBorder="1" applyAlignment="1">
      <alignment horizontal="center" vertical="center"/>
    </xf>
    <xf numFmtId="171" fontId="13" fillId="2" borderId="14" xfId="29" applyNumberFormat="1" applyFont="1" applyFill="1" applyBorder="1" applyAlignment="1">
      <alignment horizontal="center" vertical="center"/>
    </xf>
    <xf numFmtId="3" fontId="13" fillId="2" borderId="0" xfId="29" applyNumberFormat="1" applyFont="1" applyFill="1" applyBorder="1" applyAlignment="1">
      <alignment horizontal="center" vertical="center"/>
    </xf>
    <xf numFmtId="3" fontId="44" fillId="2" borderId="0" xfId="29" applyNumberFormat="1" applyFont="1" applyFill="1" applyBorder="1" applyAlignment="1">
      <alignment horizontal="center" vertical="center"/>
    </xf>
    <xf numFmtId="171" fontId="40" fillId="5" borderId="11" xfId="25" applyNumberFormat="1" applyFont="1" applyFill="1" applyBorder="1" applyAlignment="1">
      <alignment horizontal="center" vertical="center" wrapText="1"/>
    </xf>
    <xf numFmtId="171" fontId="40" fillId="5" borderId="10" xfId="25" applyNumberFormat="1" applyFont="1" applyFill="1" applyBorder="1" applyAlignment="1">
      <alignment horizontal="center" vertical="center" wrapText="1"/>
    </xf>
    <xf numFmtId="171" fontId="40" fillId="5" borderId="3" xfId="25" applyNumberFormat="1" applyFont="1" applyFill="1" applyBorder="1" applyAlignment="1">
      <alignment horizontal="center" vertical="center" wrapText="1"/>
    </xf>
    <xf numFmtId="0" fontId="13" fillId="0" borderId="0" xfId="25" applyFont="1"/>
    <xf numFmtId="0" fontId="10" fillId="2" borderId="2" xfId="25" applyFont="1" applyFill="1" applyBorder="1" applyAlignment="1">
      <alignment horizontal="center" vertical="center" wrapText="1"/>
    </xf>
    <xf numFmtId="0" fontId="10" fillId="2" borderId="13" xfId="25" applyFont="1" applyFill="1" applyBorder="1" applyAlignment="1">
      <alignment horizontal="center" vertical="center" wrapText="1"/>
    </xf>
    <xf numFmtId="0" fontId="10" fillId="2" borderId="1" xfId="25" applyFont="1" applyFill="1" applyBorder="1" applyAlignment="1">
      <alignment horizontal="center" vertical="center" wrapText="1"/>
    </xf>
    <xf numFmtId="0" fontId="10" fillId="9" borderId="2" xfId="25" applyFont="1" applyFill="1" applyBorder="1" applyAlignment="1">
      <alignment horizontal="center" vertical="center" wrapText="1"/>
    </xf>
    <xf numFmtId="0" fontId="10" fillId="9" borderId="13" xfId="25" applyFont="1" applyFill="1" applyBorder="1" applyAlignment="1">
      <alignment horizontal="center" vertical="center" wrapText="1"/>
    </xf>
    <xf numFmtId="0" fontId="10" fillId="9" borderId="1" xfId="25" applyFont="1" applyFill="1" applyBorder="1" applyAlignment="1">
      <alignment horizontal="center" vertical="center" wrapText="1"/>
    </xf>
    <xf numFmtId="0" fontId="39" fillId="9" borderId="2" xfId="25" applyFont="1" applyFill="1" applyBorder="1" applyAlignment="1">
      <alignment horizontal="center" vertical="center" wrapText="1"/>
    </xf>
    <xf numFmtId="0" fontId="39" fillId="9" borderId="13" xfId="25" applyFont="1" applyFill="1" applyBorder="1" applyAlignment="1">
      <alignment horizontal="center" vertical="center" wrapText="1"/>
    </xf>
    <xf numFmtId="0" fontId="39" fillId="9" borderId="1" xfId="25" applyFont="1" applyFill="1" applyBorder="1" applyAlignment="1">
      <alignment horizontal="center" vertical="center" wrapText="1"/>
    </xf>
    <xf numFmtId="0" fontId="39" fillId="2" borderId="2" xfId="25" applyFont="1" applyFill="1" applyBorder="1" applyAlignment="1">
      <alignment horizontal="center" vertical="center" wrapText="1"/>
    </xf>
    <xf numFmtId="0" fontId="39" fillId="2" borderId="1" xfId="25" applyFont="1" applyFill="1" applyBorder="1" applyAlignment="1">
      <alignment horizontal="center" vertical="center" wrapText="1"/>
    </xf>
    <xf numFmtId="0" fontId="29" fillId="2" borderId="0" xfId="25" applyFont="1" applyFill="1"/>
    <xf numFmtId="0" fontId="10" fillId="2" borderId="13" xfId="25" applyFont="1" applyFill="1" applyBorder="1" applyAlignment="1">
      <alignment vertical="center" wrapText="1"/>
    </xf>
    <xf numFmtId="0" fontId="10" fillId="6" borderId="13" xfId="25" applyFont="1" applyFill="1" applyBorder="1" applyAlignment="1">
      <alignment horizontal="center" vertical="center" wrapText="1"/>
    </xf>
    <xf numFmtId="0" fontId="8" fillId="5" borderId="8" xfId="25" applyFont="1" applyFill="1" applyBorder="1" applyAlignment="1">
      <alignment vertical="center"/>
    </xf>
    <xf numFmtId="178" fontId="8" fillId="5" borderId="8" xfId="25" applyNumberFormat="1" applyFont="1" applyFill="1" applyBorder="1" applyAlignment="1">
      <alignment horizontal="right" vertical="center" indent="3"/>
    </xf>
    <xf numFmtId="178" fontId="9" fillId="2" borderId="0" xfId="25" applyNumberFormat="1" applyFont="1" applyFill="1" applyAlignment="1">
      <alignment horizontal="right" vertical="center" indent="3"/>
    </xf>
    <xf numFmtId="0" fontId="13" fillId="5" borderId="0" xfId="25" applyFont="1" applyFill="1" applyAlignment="1">
      <alignment horizontal="left" vertical="center"/>
    </xf>
    <xf numFmtId="178" fontId="9" fillId="5" borderId="0" xfId="25" applyNumberFormat="1" applyFont="1" applyFill="1" applyAlignment="1">
      <alignment horizontal="right" vertical="center" indent="3"/>
    </xf>
    <xf numFmtId="0" fontId="13" fillId="2" borderId="6" xfId="25" applyFont="1" applyFill="1" applyBorder="1" applyAlignment="1">
      <alignment horizontal="left" vertical="center"/>
    </xf>
    <xf numFmtId="178" fontId="9" fillId="2" borderId="6" xfId="25" applyNumberFormat="1" applyFont="1" applyFill="1" applyBorder="1" applyAlignment="1">
      <alignment horizontal="right" vertical="center" indent="3"/>
    </xf>
    <xf numFmtId="0" fontId="13" fillId="2" borderId="0" xfId="25" applyFont="1" applyFill="1" applyAlignment="1">
      <alignment horizontal="right" vertical="top"/>
    </xf>
    <xf numFmtId="0" fontId="9" fillId="2" borderId="0" xfId="31" applyFont="1" applyFill="1" applyAlignment="1">
      <alignment horizontal="right"/>
    </xf>
    <xf numFmtId="0" fontId="13" fillId="2" borderId="0" xfId="31" applyFont="1" applyFill="1"/>
    <xf numFmtId="0" fontId="13" fillId="2" borderId="0" xfId="31" applyFont="1" applyFill="1" applyAlignment="1">
      <alignment horizontal="left" vertical="center" wrapText="1"/>
    </xf>
    <xf numFmtId="0" fontId="13" fillId="2" borderId="0" xfId="31" applyFont="1" applyFill="1" applyAlignment="1">
      <alignment horizontal="right" vertical="center"/>
    </xf>
    <xf numFmtId="0" fontId="13" fillId="2" borderId="0" xfId="31" applyFont="1" applyFill="1" applyAlignment="1">
      <alignment horizontal="right"/>
    </xf>
    <xf numFmtId="0" fontId="13" fillId="2" borderId="0" xfId="31" applyFont="1" applyFill="1" applyAlignment="1">
      <alignment horizontal="left" vertical="center"/>
    </xf>
    <xf numFmtId="0" fontId="46" fillId="2" borderId="0" xfId="31" applyFont="1" applyFill="1"/>
    <xf numFmtId="0" fontId="46" fillId="2" borderId="0" xfId="31" applyFont="1" applyFill="1" applyAlignment="1">
      <alignment horizontal="right"/>
    </xf>
    <xf numFmtId="0" fontId="9" fillId="2" borderId="0" xfId="31" applyFont="1" applyFill="1" applyAlignment="1">
      <alignment horizontal="left" vertical="center"/>
    </xf>
    <xf numFmtId="0" fontId="13" fillId="0" borderId="0" xfId="25" applyFont="1" applyAlignment="1">
      <alignment vertical="center"/>
    </xf>
    <xf numFmtId="0" fontId="10" fillId="2" borderId="6" xfId="25" applyFont="1" applyFill="1" applyBorder="1" applyAlignment="1">
      <alignment horizontal="center" vertical="center" wrapText="1"/>
    </xf>
    <xf numFmtId="0" fontId="10" fillId="5" borderId="0" xfId="25" applyFont="1" applyFill="1" applyAlignment="1">
      <alignment horizontal="center" vertical="center"/>
    </xf>
    <xf numFmtId="3" fontId="10" fillId="5" borderId="0" xfId="25" applyNumberFormat="1" applyFont="1" applyFill="1" applyAlignment="1">
      <alignment horizontal="left" vertical="center" wrapText="1"/>
    </xf>
    <xf numFmtId="179" fontId="13" fillId="5" borderId="0" xfId="25" applyNumberFormat="1" applyFont="1" applyFill="1" applyAlignment="1">
      <alignment horizontal="center" vertical="center"/>
    </xf>
    <xf numFmtId="3" fontId="10" fillId="2" borderId="0" xfId="25" applyNumberFormat="1" applyFont="1" applyFill="1" applyAlignment="1">
      <alignment horizontal="left" vertical="center" wrapText="1"/>
    </xf>
    <xf numFmtId="179" fontId="13" fillId="2" borderId="0" xfId="25" applyNumberFormat="1" applyFont="1" applyFill="1" applyAlignment="1">
      <alignment horizontal="center" vertical="center"/>
    </xf>
    <xf numFmtId="0" fontId="10" fillId="5" borderId="0" xfId="25" applyFont="1" applyFill="1" applyAlignment="1">
      <alignment horizontal="center" vertical="center" wrapText="1"/>
    </xf>
    <xf numFmtId="0" fontId="10" fillId="2" borderId="0" xfId="25" applyFont="1" applyFill="1" applyAlignment="1">
      <alignment horizontal="center" vertical="center"/>
    </xf>
    <xf numFmtId="0" fontId="10" fillId="5" borderId="6" xfId="25" applyFont="1" applyFill="1" applyBorder="1" applyAlignment="1">
      <alignment horizontal="center" vertical="center" wrapText="1"/>
    </xf>
    <xf numFmtId="3" fontId="10" fillId="5" borderId="6" xfId="25" applyNumberFormat="1" applyFont="1" applyFill="1" applyBorder="1" applyAlignment="1">
      <alignment horizontal="left" vertical="center" wrapText="1"/>
    </xf>
    <xf numFmtId="179" fontId="13" fillId="5" borderId="6" xfId="25" applyNumberFormat="1" applyFont="1" applyFill="1" applyBorder="1" applyAlignment="1">
      <alignment horizontal="center" vertical="center"/>
    </xf>
    <xf numFmtId="0" fontId="2" fillId="2" borderId="0" xfId="25" applyFont="1" applyFill="1"/>
    <xf numFmtId="0" fontId="27" fillId="0" borderId="0" xfId="32" applyFont="1"/>
    <xf numFmtId="0" fontId="27" fillId="0" borderId="0" xfId="32" applyFont="1" applyAlignment="1">
      <alignment horizontal="center"/>
    </xf>
    <xf numFmtId="0" fontId="10" fillId="5" borderId="9" xfId="32" quotePrefix="1" applyFont="1" applyFill="1" applyBorder="1"/>
    <xf numFmtId="0" fontId="10" fillId="5" borderId="0" xfId="32" quotePrefix="1" applyFont="1" applyFill="1"/>
    <xf numFmtId="0" fontId="10" fillId="5" borderId="12" xfId="32" quotePrefix="1" applyFont="1" applyFill="1" applyBorder="1"/>
    <xf numFmtId="0" fontId="14" fillId="2" borderId="0" xfId="32" applyFont="1" applyFill="1"/>
    <xf numFmtId="0" fontId="10" fillId="5" borderId="4" xfId="32" quotePrefix="1" applyFont="1" applyFill="1" applyBorder="1" applyAlignment="1">
      <alignment horizontal="left"/>
    </xf>
    <xf numFmtId="0" fontId="10" fillId="5" borderId="6" xfId="32" quotePrefix="1" applyFont="1" applyFill="1" applyBorder="1"/>
    <xf numFmtId="0" fontId="10" fillId="5" borderId="5" xfId="32" quotePrefix="1" applyFont="1" applyFill="1" applyBorder="1"/>
    <xf numFmtId="0" fontId="11" fillId="0" borderId="0" xfId="32"/>
    <xf numFmtId="0" fontId="39" fillId="6" borderId="7" xfId="32" applyFont="1" applyFill="1" applyBorder="1" applyAlignment="1">
      <alignment horizontal="center" vertical="center" wrapText="1"/>
    </xf>
    <xf numFmtId="168" fontId="27" fillId="0" borderId="3" xfId="32" applyNumberFormat="1" applyFont="1" applyBorder="1" applyAlignment="1">
      <alignment horizontal="right" indent="2"/>
    </xf>
    <xf numFmtId="1" fontId="27" fillId="0" borderId="3" xfId="32" applyNumberFormat="1" applyFont="1" applyBorder="1"/>
    <xf numFmtId="173" fontId="27" fillId="0" borderId="3" xfId="33" applyNumberFormat="1" applyFont="1" applyFill="1" applyBorder="1" applyAlignment="1"/>
    <xf numFmtId="168" fontId="27" fillId="0" borderId="3" xfId="32" applyNumberFormat="1" applyFont="1" applyBorder="1"/>
    <xf numFmtId="168" fontId="27" fillId="5" borderId="14" xfId="32" applyNumberFormat="1" applyFont="1" applyFill="1" applyBorder="1" applyAlignment="1">
      <alignment horizontal="right" indent="2"/>
    </xf>
    <xf numFmtId="1" fontId="27" fillId="5" borderId="14" xfId="32" applyNumberFormat="1" applyFont="1" applyFill="1" applyBorder="1"/>
    <xf numFmtId="173" fontId="27" fillId="5" borderId="14" xfId="33" applyNumberFormat="1" applyFont="1" applyFill="1" applyBorder="1" applyAlignment="1"/>
    <xf numFmtId="168" fontId="27" fillId="5" borderId="14" xfId="32" applyNumberFormat="1" applyFont="1" applyFill="1" applyBorder="1"/>
    <xf numFmtId="168" fontId="27" fillId="0" borderId="14" xfId="32" applyNumberFormat="1" applyFont="1" applyBorder="1" applyAlignment="1">
      <alignment horizontal="right" indent="2"/>
    </xf>
    <xf numFmtId="1" fontId="27" fillId="0" borderId="14" xfId="32" applyNumberFormat="1" applyFont="1" applyBorder="1"/>
    <xf numFmtId="173" fontId="27" fillId="0" borderId="14" xfId="33" applyNumberFormat="1" applyFont="1" applyFill="1" applyBorder="1" applyAlignment="1"/>
    <xf numFmtId="168" fontId="27" fillId="0" borderId="14" xfId="32" applyNumberFormat="1" applyFont="1" applyBorder="1"/>
    <xf numFmtId="168" fontId="27" fillId="5" borderId="15" xfId="32" applyNumberFormat="1" applyFont="1" applyFill="1" applyBorder="1" applyAlignment="1">
      <alignment horizontal="right" indent="2"/>
    </xf>
    <xf numFmtId="1" fontId="27" fillId="5" borderId="15" xfId="32" applyNumberFormat="1" applyFont="1" applyFill="1" applyBorder="1"/>
    <xf numFmtId="173" fontId="27" fillId="5" borderId="15" xfId="33" applyNumberFormat="1" applyFont="1" applyFill="1" applyBorder="1" applyAlignment="1"/>
    <xf numFmtId="168" fontId="27" fillId="5" borderId="15" xfId="32" applyNumberFormat="1" applyFont="1" applyFill="1" applyBorder="1"/>
    <xf numFmtId="168" fontId="27" fillId="0" borderId="0" xfId="32" applyNumberFormat="1" applyFont="1" applyAlignment="1">
      <alignment horizontal="right"/>
    </xf>
    <xf numFmtId="0" fontId="9" fillId="0" borderId="10" xfId="32" applyFont="1" applyBorder="1" applyAlignment="1">
      <alignment vertical="center"/>
    </xf>
    <xf numFmtId="0" fontId="11" fillId="0" borderId="8" xfId="32" applyBorder="1"/>
    <xf numFmtId="0" fontId="11" fillId="0" borderId="11" xfId="32" applyBorder="1"/>
    <xf numFmtId="0" fontId="9" fillId="0" borderId="9" xfId="32" applyFont="1" applyBorder="1" applyAlignment="1">
      <alignment vertical="center"/>
    </xf>
    <xf numFmtId="0" fontId="11" fillId="0" borderId="12" xfId="32" applyBorder="1"/>
    <xf numFmtId="0" fontId="9" fillId="0" borderId="4" xfId="32" applyFont="1" applyBorder="1" applyAlignment="1">
      <alignment vertical="center"/>
    </xf>
    <xf numFmtId="0" fontId="11" fillId="0" borderId="6" xfId="32" applyBorder="1"/>
    <xf numFmtId="0" fontId="11" fillId="0" borderId="5" xfId="32" applyBorder="1"/>
    <xf numFmtId="0" fontId="13" fillId="0" borderId="0" xfId="32" applyFont="1"/>
    <xf numFmtId="0" fontId="13" fillId="0" borderId="0" xfId="32" applyFont="1" applyAlignment="1">
      <alignment horizontal="center"/>
    </xf>
    <xf numFmtId="0" fontId="10" fillId="5" borderId="9" xfId="32" quotePrefix="1" applyFont="1" applyFill="1" applyBorder="1" applyAlignment="1">
      <alignment horizontal="left"/>
    </xf>
    <xf numFmtId="0" fontId="13" fillId="5" borderId="0" xfId="32" applyFont="1" applyFill="1"/>
    <xf numFmtId="0" fontId="29" fillId="5" borderId="0" xfId="32" applyFont="1" applyFill="1"/>
    <xf numFmtId="0" fontId="13" fillId="0" borderId="12" xfId="32" applyFont="1" applyBorder="1"/>
    <xf numFmtId="0" fontId="14" fillId="0" borderId="0" xfId="32" applyFont="1"/>
    <xf numFmtId="0" fontId="13" fillId="5" borderId="6" xfId="32" applyFont="1" applyFill="1" applyBorder="1"/>
    <xf numFmtId="0" fontId="29" fillId="5" borderId="6" xfId="32" applyFont="1" applyFill="1" applyBorder="1"/>
    <xf numFmtId="0" fontId="13" fillId="0" borderId="6" xfId="32" applyFont="1" applyBorder="1"/>
    <xf numFmtId="0" fontId="13" fillId="0" borderId="5" xfId="32" applyFont="1" applyBorder="1"/>
    <xf numFmtId="0" fontId="3" fillId="0" borderId="0" xfId="32" applyFont="1"/>
    <xf numFmtId="0" fontId="39" fillId="4" borderId="7" xfId="32" applyFont="1" applyFill="1" applyBorder="1" applyAlignment="1">
      <alignment horizontal="center" vertical="center" wrapText="1"/>
    </xf>
    <xf numFmtId="0" fontId="39" fillId="0" borderId="7" xfId="32" applyFont="1" applyBorder="1" applyAlignment="1">
      <alignment horizontal="center" vertical="center" wrapText="1"/>
    </xf>
    <xf numFmtId="168" fontId="27" fillId="0" borderId="3" xfId="32" applyNumberFormat="1" applyFont="1" applyBorder="1" applyAlignment="1">
      <alignment horizontal="center"/>
    </xf>
    <xf numFmtId="168" fontId="27" fillId="5" borderId="14" xfId="32" applyNumberFormat="1" applyFont="1" applyFill="1" applyBorder="1" applyAlignment="1">
      <alignment horizontal="center"/>
    </xf>
    <xf numFmtId="168" fontId="27" fillId="0" borderId="14" xfId="32" applyNumberFormat="1" applyFont="1" applyBorder="1" applyAlignment="1">
      <alignment horizontal="center"/>
    </xf>
    <xf numFmtId="168" fontId="27" fillId="5" borderId="15" xfId="32" applyNumberFormat="1" applyFont="1" applyFill="1" applyBorder="1" applyAlignment="1">
      <alignment horizontal="center"/>
    </xf>
    <xf numFmtId="1" fontId="27" fillId="0" borderId="15" xfId="32" applyNumberFormat="1" applyFont="1" applyBorder="1"/>
    <xf numFmtId="168" fontId="13" fillId="0" borderId="0" xfId="32" applyNumberFormat="1" applyFont="1" applyAlignment="1">
      <alignment horizontal="right"/>
    </xf>
    <xf numFmtId="0" fontId="3" fillId="0" borderId="8" xfId="32" applyFont="1" applyBorder="1"/>
    <xf numFmtId="0" fontId="3" fillId="0" borderId="11" xfId="32" applyFont="1" applyBorder="1"/>
    <xf numFmtId="0" fontId="9" fillId="0" borderId="0" xfId="25" applyFont="1" applyAlignment="1">
      <alignment horizontal="center" vertical="center" wrapText="1"/>
    </xf>
    <xf numFmtId="0" fontId="3" fillId="0" borderId="12" xfId="32" applyFont="1" applyBorder="1"/>
    <xf numFmtId="0" fontId="3" fillId="0" borderId="6" xfId="32" applyFont="1" applyBorder="1"/>
    <xf numFmtId="0" fontId="3" fillId="0" borderId="5" xfId="32" applyFont="1" applyBorder="1"/>
    <xf numFmtId="3" fontId="49" fillId="0" borderId="0" xfId="25" applyNumberFormat="1" applyFont="1"/>
    <xf numFmtId="0" fontId="10" fillId="5" borderId="4" xfId="32" quotePrefix="1" applyFont="1" applyFill="1" applyBorder="1"/>
    <xf numFmtId="1" fontId="27" fillId="0" borderId="3" xfId="33" applyNumberFormat="1" applyFont="1" applyFill="1" applyBorder="1" applyAlignment="1"/>
    <xf numFmtId="1" fontId="27" fillId="0" borderId="0" xfId="33" applyNumberFormat="1" applyFont="1" applyFill="1" applyBorder="1" applyAlignment="1">
      <alignment horizontal="right"/>
    </xf>
    <xf numFmtId="1" fontId="27" fillId="5" borderId="14" xfId="33" applyNumberFormat="1" applyFont="1" applyFill="1" applyBorder="1" applyAlignment="1"/>
    <xf numFmtId="1" fontId="27" fillId="2" borderId="0" xfId="33" applyNumberFormat="1" applyFont="1" applyFill="1" applyBorder="1" applyAlignment="1">
      <alignment horizontal="right"/>
    </xf>
    <xf numFmtId="1" fontId="27" fillId="0" borderId="14" xfId="33" applyNumberFormat="1" applyFont="1" applyFill="1" applyBorder="1" applyAlignment="1"/>
    <xf numFmtId="3" fontId="27" fillId="5" borderId="14" xfId="33" applyNumberFormat="1" applyFont="1" applyFill="1" applyBorder="1" applyAlignment="1"/>
    <xf numFmtId="3" fontId="27" fillId="0" borderId="14" xfId="33" applyNumberFormat="1" applyFont="1" applyFill="1" applyBorder="1" applyAlignment="1"/>
    <xf numFmtId="3" fontId="27" fillId="5" borderId="15" xfId="33" applyNumberFormat="1" applyFont="1" applyFill="1" applyBorder="1" applyAlignment="1"/>
    <xf numFmtId="1" fontId="9" fillId="0" borderId="0" xfId="32" applyNumberFormat="1" applyFont="1"/>
    <xf numFmtId="0" fontId="9" fillId="0" borderId="8" xfId="32" applyFont="1" applyBorder="1"/>
    <xf numFmtId="0" fontId="9" fillId="0" borderId="0" xfId="32" applyFont="1"/>
    <xf numFmtId="0" fontId="9" fillId="0" borderId="6" xfId="32" applyFont="1" applyBorder="1"/>
    <xf numFmtId="0" fontId="9" fillId="0" borderId="0" xfId="32" applyFont="1" applyAlignment="1">
      <alignment vertical="center"/>
    </xf>
    <xf numFmtId="0" fontId="10" fillId="4" borderId="9" xfId="32" quotePrefix="1" applyFont="1" applyFill="1" applyBorder="1"/>
    <xf numFmtId="0" fontId="10" fillId="4" borderId="0" xfId="32" quotePrefix="1" applyFont="1" applyFill="1"/>
    <xf numFmtId="0" fontId="10" fillId="4" borderId="4" xfId="32" quotePrefix="1" applyFont="1" applyFill="1" applyBorder="1"/>
    <xf numFmtId="0" fontId="10" fillId="4" borderId="6" xfId="32" quotePrefix="1" applyFont="1" applyFill="1" applyBorder="1"/>
    <xf numFmtId="0" fontId="49" fillId="2" borderId="0" xfId="25" applyFont="1" applyFill="1" applyAlignment="1">
      <alignment vertical="center"/>
    </xf>
    <xf numFmtId="0" fontId="50" fillId="2" borderId="0" xfId="25" applyFont="1" applyFill="1" applyAlignment="1">
      <alignment vertical="center"/>
    </xf>
    <xf numFmtId="0" fontId="2" fillId="4" borderId="3" xfId="25" applyFont="1" applyFill="1" applyBorder="1" applyAlignment="1">
      <alignment horizontal="center" vertical="center" wrapText="1"/>
    </xf>
    <xf numFmtId="0" fontId="34" fillId="2" borderId="7" xfId="25" applyFill="1" applyBorder="1"/>
    <xf numFmtId="3" fontId="34" fillId="2" borderId="7" xfId="25" applyNumberFormat="1" applyFill="1" applyBorder="1"/>
    <xf numFmtId="3" fontId="34" fillId="2" borderId="0" xfId="25" applyNumberFormat="1" applyFill="1" applyAlignment="1">
      <alignment horizontal="right" indent="2"/>
    </xf>
    <xf numFmtId="3" fontId="34" fillId="0" borderId="0" xfId="25" applyNumberFormat="1"/>
    <xf numFmtId="3" fontId="15" fillId="2" borderId="7" xfId="25" applyNumberFormat="1" applyFont="1" applyFill="1" applyBorder="1" applyAlignment="1">
      <alignment horizontal="center"/>
    </xf>
    <xf numFmtId="0" fontId="15" fillId="2" borderId="7" xfId="25" applyFont="1" applyFill="1" applyBorder="1"/>
    <xf numFmtId="0" fontId="52" fillId="4" borderId="15" xfId="25" applyFont="1" applyFill="1" applyBorder="1"/>
    <xf numFmtId="3" fontId="47" fillId="10" borderId="12" xfId="25" applyNumberFormat="1" applyFont="1" applyFill="1" applyBorder="1"/>
    <xf numFmtId="3" fontId="47" fillId="10" borderId="14" xfId="25" applyNumberFormat="1" applyFont="1" applyFill="1" applyBorder="1"/>
    <xf numFmtId="0" fontId="52" fillId="4" borderId="7" xfId="25" applyFont="1" applyFill="1" applyBorder="1"/>
    <xf numFmtId="168" fontId="47" fillId="4" borderId="7" xfId="25" applyNumberFormat="1" applyFont="1" applyFill="1" applyBorder="1"/>
    <xf numFmtId="3" fontId="47" fillId="10" borderId="7" xfId="25" applyNumberFormat="1" applyFont="1" applyFill="1" applyBorder="1"/>
    <xf numFmtId="0" fontId="2" fillId="2" borderId="0" xfId="25" applyFont="1" applyFill="1" applyAlignment="1">
      <alignment vertical="center" wrapText="1"/>
    </xf>
    <xf numFmtId="0" fontId="34" fillId="2" borderId="0" xfId="25" applyFill="1" applyAlignment="1">
      <alignment vertical="center" wrapText="1"/>
    </xf>
    <xf numFmtId="0" fontId="2" fillId="2" borderId="0" xfId="25" applyFont="1" applyFill="1" applyAlignment="1">
      <alignment horizontal="center" vertical="center" wrapText="1"/>
    </xf>
    <xf numFmtId="3" fontId="2" fillId="2" borderId="0" xfId="25" applyNumberFormat="1" applyFont="1" applyFill="1" applyAlignment="1">
      <alignment horizontal="center" vertical="center" wrapText="1"/>
    </xf>
    <xf numFmtId="3" fontId="34" fillId="2" borderId="0" xfId="25" applyNumberFormat="1" applyFill="1"/>
    <xf numFmtId="0" fontId="53" fillId="2" borderId="0" xfId="0" applyFont="1" applyFill="1" applyProtection="1">
      <protection locked="0"/>
    </xf>
    <xf numFmtId="0" fontId="53" fillId="0" borderId="0" xfId="0" applyFont="1" applyProtection="1">
      <protection locked="0"/>
    </xf>
    <xf numFmtId="0" fontId="54" fillId="0" borderId="0" xfId="0" applyFont="1" applyAlignment="1" applyProtection="1">
      <alignment horizontal="center"/>
      <protection locked="0"/>
    </xf>
    <xf numFmtId="0" fontId="53" fillId="0" borderId="0" xfId="0" applyFont="1"/>
    <xf numFmtId="0" fontId="53" fillId="2" borderId="0" xfId="0" applyFont="1" applyFill="1" applyAlignment="1" applyProtection="1">
      <alignment horizontal="center" vertical="center"/>
      <protection locked="0"/>
    </xf>
    <xf numFmtId="0" fontId="53" fillId="0" borderId="0" xfId="0" applyFont="1" applyAlignment="1" applyProtection="1">
      <alignment horizontal="center" vertical="center"/>
      <protection locked="0"/>
    </xf>
    <xf numFmtId="0" fontId="55" fillId="0" borderId="0" xfId="1" applyFont="1" applyFill="1" applyAlignment="1" applyProtection="1">
      <alignment vertical="center" wrapText="1"/>
      <protection locked="0"/>
    </xf>
    <xf numFmtId="0" fontId="55" fillId="2" borderId="0" xfId="0" applyFont="1" applyFill="1" applyAlignment="1" applyProtection="1">
      <alignment wrapText="1"/>
      <protection locked="0"/>
    </xf>
    <xf numFmtId="0" fontId="55" fillId="0" borderId="0" xfId="0" applyFont="1" applyAlignment="1" applyProtection="1">
      <alignment wrapText="1"/>
      <protection locked="0"/>
    </xf>
    <xf numFmtId="3" fontId="56" fillId="2" borderId="4" xfId="16" applyNumberFormat="1" applyFont="1" applyFill="1" applyBorder="1" applyAlignment="1">
      <alignment horizontal="left" vertical="center" wrapText="1"/>
    </xf>
    <xf numFmtId="0" fontId="58" fillId="5" borderId="4" xfId="5" applyFont="1" applyFill="1" applyBorder="1" applyAlignment="1">
      <alignment vertical="center"/>
    </xf>
    <xf numFmtId="0" fontId="53" fillId="0" borderId="0" xfId="0" applyFont="1" applyAlignment="1">
      <alignment vertical="center"/>
    </xf>
    <xf numFmtId="0" fontId="53" fillId="0" borderId="0" xfId="0" applyFont="1" applyAlignment="1" applyProtection="1">
      <alignment horizontal="left" vertical="center" wrapText="1"/>
      <protection locked="0"/>
    </xf>
    <xf numFmtId="0" fontId="53" fillId="0" borderId="0" xfId="0" applyFont="1" applyAlignment="1" applyProtection="1">
      <alignment vertical="center"/>
      <protection locked="0"/>
    </xf>
    <xf numFmtId="0" fontId="58" fillId="12" borderId="13" xfId="6" applyFont="1" applyFill="1" applyBorder="1" applyAlignment="1">
      <alignment horizontal="center" vertical="center"/>
    </xf>
    <xf numFmtId="0" fontId="58" fillId="12" borderId="27" xfId="6" applyFont="1" applyFill="1" applyBorder="1" applyAlignment="1">
      <alignment horizontal="center" vertical="center"/>
    </xf>
    <xf numFmtId="0" fontId="58" fillId="7" borderId="13" xfId="6" applyFont="1" applyFill="1" applyBorder="1" applyAlignment="1">
      <alignment horizontal="center" vertical="center"/>
    </xf>
    <xf numFmtId="0" fontId="58" fillId="7" borderId="27" xfId="6" applyFont="1" applyFill="1" applyBorder="1" applyAlignment="1">
      <alignment horizontal="center" vertical="center"/>
    </xf>
    <xf numFmtId="0" fontId="58" fillId="12" borderId="2" xfId="0" applyFont="1" applyFill="1" applyBorder="1" applyAlignment="1">
      <alignment horizontal="center" vertical="center"/>
    </xf>
    <xf numFmtId="0" fontId="56" fillId="13" borderId="28" xfId="0" applyFont="1" applyFill="1" applyBorder="1" applyAlignment="1">
      <alignment horizontal="right" vertical="center"/>
    </xf>
    <xf numFmtId="0" fontId="58" fillId="7" borderId="2" xfId="0" applyFont="1" applyFill="1" applyBorder="1" applyAlignment="1">
      <alignment horizontal="center" vertical="center"/>
    </xf>
    <xf numFmtId="0" fontId="13" fillId="0" borderId="28" xfId="25" applyFont="1" applyBorder="1" applyAlignment="1">
      <alignment vertical="center"/>
    </xf>
    <xf numFmtId="0" fontId="60" fillId="0" borderId="0" xfId="24" applyFont="1" applyAlignment="1">
      <alignment vertical="center"/>
    </xf>
    <xf numFmtId="0" fontId="4" fillId="0" borderId="0" xfId="24" applyFont="1"/>
    <xf numFmtId="0" fontId="6" fillId="0" borderId="0" xfId="24" applyFont="1"/>
    <xf numFmtId="0" fontId="61" fillId="0" borderId="0" xfId="1" applyFont="1" applyFill="1" applyBorder="1" applyAlignment="1">
      <alignment horizontal="right" vertical="center"/>
    </xf>
    <xf numFmtId="0" fontId="62" fillId="5" borderId="0" xfId="34" applyFont="1" applyFill="1" applyAlignment="1">
      <alignment horizontal="left" vertical="center" wrapText="1"/>
    </xf>
    <xf numFmtId="0" fontId="62" fillId="2" borderId="6" xfId="34" applyFont="1" applyFill="1" applyBorder="1" applyAlignment="1">
      <alignment horizontal="left" vertical="center" wrapText="1"/>
    </xf>
    <xf numFmtId="0" fontId="30" fillId="6" borderId="1" xfId="24" applyFont="1" applyFill="1" applyBorder="1" applyAlignment="1">
      <alignment horizontal="center" vertical="center" wrapText="1"/>
    </xf>
    <xf numFmtId="0" fontId="30" fillId="6" borderId="13" xfId="24" applyFont="1" applyFill="1" applyBorder="1" applyAlignment="1">
      <alignment horizontal="center" vertical="center" wrapText="1"/>
    </xf>
    <xf numFmtId="0" fontId="62" fillId="14" borderId="13" xfId="35" applyFont="1" applyFill="1" applyBorder="1" applyAlignment="1">
      <alignment horizontal="center" vertical="center"/>
    </xf>
    <xf numFmtId="49" fontId="62" fillId="6" borderId="2" xfId="36" applyNumberFormat="1" applyFont="1" applyFill="1" applyBorder="1" applyAlignment="1">
      <alignment horizontal="center" vertical="center" wrapText="1" shrinkToFit="1"/>
    </xf>
    <xf numFmtId="0" fontId="65" fillId="2" borderId="9" xfId="0" applyFont="1" applyFill="1" applyBorder="1" applyAlignment="1" applyProtection="1">
      <alignment vertical="center"/>
      <protection locked="0"/>
    </xf>
    <xf numFmtId="3" fontId="65" fillId="2" borderId="0" xfId="0" applyNumberFormat="1" applyFont="1" applyFill="1" applyAlignment="1" applyProtection="1">
      <alignment vertical="center"/>
      <protection locked="0"/>
    </xf>
    <xf numFmtId="3" fontId="65" fillId="2" borderId="0" xfId="37" applyNumberFormat="1" applyFont="1" applyFill="1" applyBorder="1" applyAlignment="1" applyProtection="1">
      <alignment vertical="center"/>
      <protection locked="0"/>
    </xf>
    <xf numFmtId="3" fontId="65" fillId="2" borderId="11" xfId="37" applyNumberFormat="1" applyFont="1" applyFill="1" applyBorder="1" applyAlignment="1" applyProtection="1">
      <alignment vertical="center"/>
      <protection locked="0"/>
    </xf>
    <xf numFmtId="0" fontId="65" fillId="5" borderId="9" xfId="0" applyFont="1" applyFill="1" applyBorder="1" applyAlignment="1" applyProtection="1">
      <alignment vertical="center"/>
      <protection locked="0"/>
    </xf>
    <xf numFmtId="3" fontId="65" fillId="5" borderId="0" xfId="0" applyNumberFormat="1" applyFont="1" applyFill="1" applyAlignment="1" applyProtection="1">
      <alignment vertical="center"/>
      <protection locked="0"/>
    </xf>
    <xf numFmtId="3" fontId="65" fillId="5" borderId="0" xfId="37" applyNumberFormat="1" applyFont="1" applyFill="1" applyBorder="1" applyAlignment="1" applyProtection="1">
      <alignment vertical="center"/>
      <protection locked="0"/>
    </xf>
    <xf numFmtId="3" fontId="65" fillId="5" borderId="12" xfId="37" applyNumberFormat="1" applyFont="1" applyFill="1" applyBorder="1" applyAlignment="1" applyProtection="1">
      <alignment vertical="center"/>
      <protection locked="0"/>
    </xf>
    <xf numFmtId="3" fontId="65" fillId="2" borderId="12" xfId="37" applyNumberFormat="1" applyFont="1" applyFill="1" applyBorder="1" applyAlignment="1" applyProtection="1">
      <alignment vertical="center"/>
      <protection locked="0"/>
    </xf>
    <xf numFmtId="168" fontId="9" fillId="2" borderId="0" xfId="0" applyNumberFormat="1" applyFont="1" applyFill="1" applyProtection="1">
      <protection locked="0"/>
    </xf>
    <xf numFmtId="0" fontId="65" fillId="5" borderId="9" xfId="0" applyFont="1" applyFill="1" applyBorder="1" applyAlignment="1" applyProtection="1">
      <alignment vertical="center" wrapText="1"/>
      <protection locked="0"/>
    </xf>
    <xf numFmtId="3" fontId="65" fillId="5" borderId="0" xfId="0" applyNumberFormat="1" applyFont="1" applyFill="1" applyAlignment="1" applyProtection="1">
      <alignment vertical="center" wrapText="1"/>
      <protection locked="0"/>
    </xf>
    <xf numFmtId="3" fontId="65" fillId="2" borderId="12" xfId="0" applyNumberFormat="1" applyFont="1" applyFill="1" applyBorder="1" applyAlignment="1" applyProtection="1">
      <alignment vertical="center"/>
      <protection locked="0"/>
    </xf>
    <xf numFmtId="0" fontId="8" fillId="5" borderId="1" xfId="0" applyFont="1" applyFill="1" applyBorder="1" applyAlignment="1" applyProtection="1">
      <alignment vertical="center"/>
      <protection locked="0"/>
    </xf>
    <xf numFmtId="3" fontId="8" fillId="5" borderId="13" xfId="0" applyNumberFormat="1" applyFont="1" applyFill="1" applyBorder="1" applyAlignment="1" applyProtection="1">
      <alignment vertical="center"/>
      <protection locked="0"/>
    </xf>
    <xf numFmtId="3" fontId="8" fillId="5" borderId="2" xfId="0" applyNumberFormat="1" applyFont="1" applyFill="1" applyBorder="1" applyAlignment="1" applyProtection="1">
      <alignment vertical="center"/>
      <protection locked="0"/>
    </xf>
    <xf numFmtId="0" fontId="9" fillId="0" borderId="0" xfId="0" applyFont="1" applyAlignment="1" applyProtection="1">
      <alignment vertical="top"/>
      <protection locked="0"/>
    </xf>
    <xf numFmtId="0" fontId="9" fillId="2" borderId="0" xfId="0" applyFont="1" applyFill="1" applyAlignment="1" applyProtection="1">
      <alignment vertical="top"/>
      <protection locked="0"/>
    </xf>
    <xf numFmtId="0" fontId="9" fillId="2" borderId="12" xfId="0" applyFont="1" applyFill="1" applyBorder="1" applyAlignment="1" applyProtection="1">
      <alignment vertical="top"/>
      <protection locked="0"/>
    </xf>
    <xf numFmtId="0" fontId="9" fillId="2" borderId="0" xfId="0" applyFont="1" applyFill="1" applyAlignment="1" applyProtection="1">
      <alignment horizontal="left" vertical="top" wrapText="1"/>
      <protection locked="0"/>
    </xf>
    <xf numFmtId="0" fontId="9" fillId="0" borderId="12" xfId="0" applyFont="1" applyBorder="1" applyAlignment="1" applyProtection="1">
      <alignment horizontal="left" vertical="top"/>
      <protection locked="0"/>
    </xf>
    <xf numFmtId="0" fontId="9" fillId="0" borderId="0" xfId="0" applyFont="1" applyAlignment="1" applyProtection="1">
      <alignment horizontal="left" vertical="top"/>
      <protection locked="0"/>
    </xf>
    <xf numFmtId="0" fontId="38" fillId="0" borderId="6" xfId="0" applyFont="1" applyBorder="1" applyAlignment="1" applyProtection="1">
      <alignment vertical="top"/>
      <protection locked="0"/>
    </xf>
    <xf numFmtId="0" fontId="9" fillId="2" borderId="6" xfId="0" applyFont="1" applyFill="1" applyBorder="1" applyAlignment="1" applyProtection="1">
      <alignment horizontal="left" vertical="top" wrapText="1"/>
      <protection locked="0"/>
    </xf>
    <xf numFmtId="0" fontId="9" fillId="2" borderId="5" xfId="0" applyFont="1" applyFill="1" applyBorder="1" applyAlignment="1" applyProtection="1">
      <alignment horizontal="left" vertical="top" wrapText="1"/>
      <protection locked="0"/>
    </xf>
    <xf numFmtId="2" fontId="9" fillId="0" borderId="0" xfId="0" applyNumberFormat="1" applyFont="1" applyProtection="1">
      <protection locked="0"/>
    </xf>
    <xf numFmtId="2" fontId="0" fillId="0" borderId="0" xfId="0" applyNumberFormat="1" applyProtection="1">
      <protection locked="0"/>
    </xf>
    <xf numFmtId="0" fontId="4" fillId="2" borderId="0" xfId="24" applyFont="1" applyFill="1"/>
    <xf numFmtId="0" fontId="6" fillId="2" borderId="0" xfId="24" applyFont="1" applyFill="1"/>
    <xf numFmtId="0" fontId="8" fillId="5" borderId="0" xfId="0" applyFont="1" applyFill="1" applyProtection="1">
      <protection locked="0"/>
    </xf>
    <xf numFmtId="0" fontId="8" fillId="5" borderId="6" xfId="0" applyFont="1" applyFill="1" applyBorder="1" applyProtection="1">
      <protection locked="0"/>
    </xf>
    <xf numFmtId="0" fontId="62" fillId="14" borderId="1" xfId="35" applyFont="1" applyFill="1" applyBorder="1" applyAlignment="1">
      <alignment vertical="center" wrapText="1"/>
    </xf>
    <xf numFmtId="3" fontId="27" fillId="11" borderId="10" xfId="35" applyNumberFormat="1" applyFont="1" applyFill="1" applyBorder="1" applyAlignment="1">
      <alignment vertical="center" wrapText="1"/>
    </xf>
    <xf numFmtId="171" fontId="27" fillId="11" borderId="8" xfId="35" applyNumberFormat="1" applyFont="1" applyFill="1" applyBorder="1" applyAlignment="1">
      <alignment vertical="center" wrapText="1"/>
    </xf>
    <xf numFmtId="171" fontId="27" fillId="11" borderId="11" xfId="35" applyNumberFormat="1" applyFont="1" applyFill="1" applyBorder="1" applyAlignment="1">
      <alignment vertical="center" wrapText="1"/>
    </xf>
    <xf numFmtId="3" fontId="27" fillId="15" borderId="9" xfId="35" applyNumberFormat="1" applyFont="1" applyFill="1" applyBorder="1" applyAlignment="1">
      <alignment vertical="center" wrapText="1"/>
    </xf>
    <xf numFmtId="171" fontId="27" fillId="15" borderId="0" xfId="35" applyNumberFormat="1" applyFont="1" applyFill="1" applyAlignment="1">
      <alignment vertical="center" wrapText="1"/>
    </xf>
    <xf numFmtId="171" fontId="27" fillId="15" borderId="12" xfId="35" applyNumberFormat="1" applyFont="1" applyFill="1" applyBorder="1" applyAlignment="1">
      <alignment vertical="center" wrapText="1"/>
    </xf>
    <xf numFmtId="3" fontId="27" fillId="11" borderId="9" xfId="35" applyNumberFormat="1" applyFont="1" applyFill="1" applyBorder="1" applyAlignment="1">
      <alignment vertical="center" wrapText="1"/>
    </xf>
    <xf numFmtId="171" fontId="27" fillId="11" borderId="0" xfId="35" applyNumberFormat="1" applyFont="1" applyFill="1" applyAlignment="1">
      <alignment vertical="center" wrapText="1"/>
    </xf>
    <xf numFmtId="171" fontId="27" fillId="11" borderId="12" xfId="35" applyNumberFormat="1" applyFont="1" applyFill="1" applyBorder="1" applyAlignment="1">
      <alignment vertical="center" wrapText="1"/>
    </xf>
    <xf numFmtId="3" fontId="27" fillId="15" borderId="4" xfId="35" applyNumberFormat="1" applyFont="1" applyFill="1" applyBorder="1" applyAlignment="1">
      <alignment vertical="center" wrapText="1"/>
    </xf>
    <xf numFmtId="171" fontId="27" fillId="15" borderId="6" xfId="35" applyNumberFormat="1" applyFont="1" applyFill="1" applyBorder="1" applyAlignment="1">
      <alignment vertical="center" wrapText="1"/>
    </xf>
    <xf numFmtId="171" fontId="27" fillId="15" borderId="5" xfId="35" applyNumberFormat="1" applyFont="1" applyFill="1" applyBorder="1" applyAlignment="1">
      <alignment vertical="center" wrapText="1"/>
    </xf>
    <xf numFmtId="3" fontId="27" fillId="0" borderId="9" xfId="35" applyNumberFormat="1" applyFont="1" applyBorder="1" applyAlignment="1">
      <alignment vertical="center" wrapText="1"/>
    </xf>
    <xf numFmtId="171" fontId="27" fillId="0" borderId="0" xfId="35" applyNumberFormat="1" applyFont="1" applyAlignment="1">
      <alignment vertical="center" wrapText="1"/>
    </xf>
    <xf numFmtId="171" fontId="69" fillId="0" borderId="0" xfId="35" applyNumberFormat="1" applyFont="1" applyAlignment="1">
      <alignment horizontal="right" vertical="center"/>
    </xf>
    <xf numFmtId="0" fontId="62" fillId="6" borderId="9" xfId="34" applyFont="1" applyFill="1" applyBorder="1" applyAlignment="1">
      <alignment horizontal="left" vertical="center" wrapText="1"/>
    </xf>
    <xf numFmtId="0" fontId="62" fillId="6" borderId="0" xfId="34" applyFont="1" applyFill="1" applyAlignment="1">
      <alignment horizontal="left" vertical="center" wrapText="1"/>
    </xf>
    <xf numFmtId="0" fontId="62" fillId="6" borderId="12" xfId="34" applyFont="1" applyFill="1" applyBorder="1" applyAlignment="1">
      <alignment horizontal="left" vertical="center" wrapText="1"/>
    </xf>
    <xf numFmtId="0" fontId="8" fillId="0" borderId="1" xfId="0" applyFont="1" applyBorder="1" applyAlignment="1" applyProtection="1">
      <alignment vertical="center"/>
      <protection locked="0"/>
    </xf>
    <xf numFmtId="3" fontId="8" fillId="0" borderId="13" xfId="0" applyNumberFormat="1" applyFont="1" applyBorder="1" applyAlignment="1" applyProtection="1">
      <alignment vertical="center"/>
      <protection locked="0"/>
    </xf>
    <xf numFmtId="3" fontId="8" fillId="0" borderId="2" xfId="0" applyNumberFormat="1" applyFont="1" applyBorder="1" applyAlignment="1" applyProtection="1">
      <alignment vertical="center"/>
      <protection locked="0"/>
    </xf>
    <xf numFmtId="0" fontId="8" fillId="0" borderId="0" xfId="0" applyFont="1" applyAlignment="1" applyProtection="1">
      <alignment vertical="center"/>
      <protection locked="0"/>
    </xf>
    <xf numFmtId="3" fontId="8" fillId="0" borderId="0" xfId="0" applyNumberFormat="1" applyFont="1" applyAlignment="1" applyProtection="1">
      <alignment vertical="center"/>
      <protection locked="0"/>
    </xf>
    <xf numFmtId="171" fontId="8" fillId="0" borderId="0" xfId="0" applyNumberFormat="1" applyFont="1" applyAlignment="1" applyProtection="1">
      <alignment vertical="center"/>
      <protection locked="0"/>
    </xf>
    <xf numFmtId="0" fontId="65" fillId="2" borderId="0" xfId="0" applyFont="1" applyFill="1" applyProtection="1">
      <protection locked="0"/>
    </xf>
    <xf numFmtId="0" fontId="62" fillId="0" borderId="0" xfId="34" applyFont="1" applyAlignment="1">
      <alignment horizontal="left" vertical="center" wrapText="1"/>
    </xf>
    <xf numFmtId="3" fontId="27" fillId="16" borderId="10" xfId="35" applyNumberFormat="1" applyFont="1" applyFill="1" applyBorder="1" applyAlignment="1">
      <alignment vertical="center" wrapText="1"/>
    </xf>
    <xf numFmtId="3" fontId="27" fillId="16" borderId="0" xfId="35" applyNumberFormat="1" applyFont="1" applyFill="1" applyAlignment="1">
      <alignment horizontal="right" vertical="center" wrapText="1"/>
    </xf>
    <xf numFmtId="3" fontId="69" fillId="16" borderId="0" xfId="35" applyNumberFormat="1" applyFont="1" applyFill="1" applyAlignment="1">
      <alignment horizontal="right" vertical="center"/>
    </xf>
    <xf numFmtId="3" fontId="69" fillId="16" borderId="12" xfId="35" applyNumberFormat="1" applyFont="1" applyFill="1" applyBorder="1" applyAlignment="1">
      <alignment horizontal="right" vertical="center"/>
    </xf>
    <xf numFmtId="3" fontId="27" fillId="15" borderId="0" xfId="35" applyNumberFormat="1" applyFont="1" applyFill="1" applyAlignment="1">
      <alignment horizontal="right" vertical="center" wrapText="1"/>
    </xf>
    <xf numFmtId="3" fontId="69" fillId="15" borderId="0" xfId="35" applyNumberFormat="1" applyFont="1" applyFill="1" applyAlignment="1">
      <alignment horizontal="right" vertical="center"/>
    </xf>
    <xf numFmtId="3" fontId="69" fillId="15" borderId="12" xfId="35" applyNumberFormat="1" applyFont="1" applyFill="1" applyBorder="1" applyAlignment="1">
      <alignment horizontal="right" vertical="center"/>
    </xf>
    <xf numFmtId="3" fontId="27" fillId="16" borderId="9" xfId="35" applyNumberFormat="1" applyFont="1" applyFill="1" applyBorder="1" applyAlignment="1">
      <alignment vertical="center" wrapText="1"/>
    </xf>
    <xf numFmtId="3" fontId="27" fillId="15" borderId="6" xfId="35" applyNumberFormat="1" applyFont="1" applyFill="1" applyBorder="1" applyAlignment="1">
      <alignment horizontal="right" vertical="center" wrapText="1"/>
    </xf>
    <xf numFmtId="3" fontId="69" fillId="15" borderId="6" xfId="35" applyNumberFormat="1" applyFont="1" applyFill="1" applyBorder="1" applyAlignment="1">
      <alignment horizontal="right" vertical="center"/>
    </xf>
    <xf numFmtId="3" fontId="69" fillId="15" borderId="5" xfId="35" applyNumberFormat="1" applyFont="1" applyFill="1" applyBorder="1" applyAlignment="1">
      <alignment horizontal="right" vertical="center"/>
    </xf>
    <xf numFmtId="0" fontId="65" fillId="0" borderId="0" xfId="0" applyFont="1" applyProtection="1">
      <protection locked="0"/>
    </xf>
    <xf numFmtId="3" fontId="9" fillId="0" borderId="0" xfId="0" applyNumberFormat="1" applyFont="1" applyAlignment="1">
      <alignment vertical="center"/>
    </xf>
    <xf numFmtId="0" fontId="9" fillId="2" borderId="0" xfId="0" applyFont="1" applyFill="1" applyAlignment="1" applyProtection="1">
      <alignment vertical="center"/>
      <protection locked="0"/>
    </xf>
    <xf numFmtId="49" fontId="10" fillId="6" borderId="1" xfId="38" applyNumberFormat="1" applyFont="1" applyFill="1" applyBorder="1" applyAlignment="1">
      <alignment horizontal="center" vertical="center" wrapText="1" shrinkToFit="1"/>
    </xf>
    <xf numFmtId="49" fontId="10" fillId="6" borderId="13" xfId="38" applyNumberFormat="1" applyFont="1" applyFill="1" applyBorder="1" applyAlignment="1">
      <alignment horizontal="center" vertical="center" wrapText="1" shrinkToFit="1"/>
    </xf>
    <xf numFmtId="49" fontId="10" fillId="6" borderId="2" xfId="38" applyNumberFormat="1" applyFont="1" applyFill="1" applyBorder="1" applyAlignment="1">
      <alignment horizontal="center" vertical="center" wrapText="1" shrinkToFit="1"/>
    </xf>
    <xf numFmtId="0" fontId="9" fillId="2" borderId="10" xfId="0" applyFont="1" applyFill="1" applyBorder="1" applyAlignment="1" applyProtection="1">
      <alignment horizontal="left" vertical="center"/>
      <protection locked="0"/>
    </xf>
    <xf numFmtId="168" fontId="9" fillId="2" borderId="8" xfId="0" applyNumberFormat="1" applyFont="1" applyFill="1" applyBorder="1" applyAlignment="1" applyProtection="1">
      <alignment horizontal="right" vertical="center"/>
      <protection locked="0"/>
    </xf>
    <xf numFmtId="168" fontId="9" fillId="2" borderId="11" xfId="0" applyNumberFormat="1" applyFont="1" applyFill="1" applyBorder="1" applyAlignment="1" applyProtection="1">
      <alignment horizontal="right" vertical="center"/>
      <protection locked="0"/>
    </xf>
    <xf numFmtId="0" fontId="9" fillId="5" borderId="9" xfId="0" applyFont="1" applyFill="1" applyBorder="1" applyAlignment="1" applyProtection="1">
      <alignment horizontal="left" vertical="center"/>
      <protection locked="0"/>
    </xf>
    <xf numFmtId="168" fontId="9" fillId="5" borderId="0" xfId="0" applyNumberFormat="1" applyFont="1" applyFill="1" applyAlignment="1" applyProtection="1">
      <alignment horizontal="right" vertical="center"/>
      <protection locked="0"/>
    </xf>
    <xf numFmtId="168" fontId="9" fillId="5" borderId="12" xfId="0" applyNumberFormat="1" applyFont="1" applyFill="1" applyBorder="1" applyAlignment="1" applyProtection="1">
      <alignment horizontal="right" vertical="center"/>
      <protection locked="0"/>
    </xf>
    <xf numFmtId="0" fontId="9" fillId="2" borderId="9" xfId="0" applyFont="1" applyFill="1" applyBorder="1" applyAlignment="1" applyProtection="1">
      <alignment horizontal="left" vertical="center"/>
      <protection locked="0"/>
    </xf>
    <xf numFmtId="168" fontId="9" fillId="2" borderId="0" xfId="0" applyNumberFormat="1" applyFont="1" applyFill="1" applyAlignment="1" applyProtection="1">
      <alignment horizontal="right" vertical="center"/>
      <protection locked="0"/>
    </xf>
    <xf numFmtId="168" fontId="9" fillId="2" borderId="12" xfId="0" applyNumberFormat="1" applyFont="1" applyFill="1" applyBorder="1" applyAlignment="1" applyProtection="1">
      <alignment horizontal="right" vertical="center"/>
      <protection locked="0"/>
    </xf>
    <xf numFmtId="0" fontId="13" fillId="5" borderId="9" xfId="24" applyFont="1" applyFill="1" applyBorder="1" applyAlignment="1">
      <alignment horizontal="left" vertical="center"/>
    </xf>
    <xf numFmtId="168" fontId="13" fillId="5" borderId="0" xfId="24" applyNumberFormat="1" applyFont="1" applyFill="1" applyAlignment="1">
      <alignment horizontal="right" vertical="center"/>
    </xf>
    <xf numFmtId="168" fontId="13" fillId="5" borderId="12" xfId="24" applyNumberFormat="1" applyFont="1" applyFill="1" applyBorder="1" applyAlignment="1">
      <alignment horizontal="right" vertical="center"/>
    </xf>
    <xf numFmtId="0" fontId="9" fillId="5" borderId="9" xfId="0" applyFont="1" applyFill="1" applyBorder="1" applyAlignment="1" applyProtection="1">
      <alignment horizontal="left" vertical="center" wrapText="1"/>
      <protection locked="0"/>
    </xf>
    <xf numFmtId="168" fontId="9" fillId="5" borderId="0" xfId="0" applyNumberFormat="1" applyFont="1" applyFill="1" applyAlignment="1" applyProtection="1">
      <alignment horizontal="right" vertical="center" wrapText="1"/>
      <protection locked="0"/>
    </xf>
    <xf numFmtId="168" fontId="9" fillId="5" borderId="12" xfId="0" applyNumberFormat="1" applyFont="1" applyFill="1" applyBorder="1" applyAlignment="1" applyProtection="1">
      <alignment horizontal="right" vertical="center" wrapText="1"/>
      <protection locked="0"/>
    </xf>
    <xf numFmtId="0" fontId="8" fillId="5" borderId="1" xfId="0" applyFont="1" applyFill="1" applyBorder="1" applyAlignment="1" applyProtection="1">
      <alignment horizontal="left" vertical="center"/>
      <protection locked="0"/>
    </xf>
    <xf numFmtId="168" fontId="8" fillId="5" borderId="13" xfId="0" applyNumberFormat="1" applyFont="1" applyFill="1" applyBorder="1" applyAlignment="1" applyProtection="1">
      <alignment horizontal="right" vertical="center"/>
      <protection locked="0"/>
    </xf>
    <xf numFmtId="168" fontId="8" fillId="5" borderId="2" xfId="0" applyNumberFormat="1" applyFont="1" applyFill="1" applyBorder="1" applyAlignment="1" applyProtection="1">
      <alignment horizontal="right" vertical="center"/>
      <protection locked="0"/>
    </xf>
    <xf numFmtId="2" fontId="9" fillId="2" borderId="0" xfId="0" applyNumberFormat="1" applyFont="1" applyFill="1" applyProtection="1">
      <protection locked="0"/>
    </xf>
    <xf numFmtId="177" fontId="9" fillId="2" borderId="0" xfId="0" applyNumberFormat="1" applyFont="1" applyFill="1" applyProtection="1">
      <protection locked="0"/>
    </xf>
    <xf numFmtId="0" fontId="8" fillId="6" borderId="10" xfId="0" applyFont="1" applyFill="1" applyBorder="1" applyProtection="1">
      <protection locked="0"/>
    </xf>
    <xf numFmtId="0" fontId="8" fillId="6" borderId="8" xfId="0" applyFont="1" applyFill="1" applyBorder="1" applyProtection="1">
      <protection locked="0"/>
    </xf>
    <xf numFmtId="0" fontId="8" fillId="6" borderId="11" xfId="0" applyFont="1" applyFill="1" applyBorder="1" applyProtection="1">
      <protection locked="0"/>
    </xf>
    <xf numFmtId="0" fontId="8" fillId="6" borderId="9" xfId="0" applyFont="1" applyFill="1" applyBorder="1" applyProtection="1">
      <protection locked="0"/>
    </xf>
    <xf numFmtId="0" fontId="8" fillId="6" borderId="0" xfId="0" applyFont="1" applyFill="1" applyProtection="1">
      <protection locked="0"/>
    </xf>
    <xf numFmtId="0" fontId="8" fillId="6" borderId="12" xfId="0" applyFont="1" applyFill="1" applyBorder="1" applyProtection="1">
      <protection locked="0"/>
    </xf>
    <xf numFmtId="0" fontId="8" fillId="6" borderId="4" xfId="0" applyFont="1" applyFill="1" applyBorder="1" applyProtection="1">
      <protection locked="0"/>
    </xf>
    <xf numFmtId="0" fontId="8" fillId="6" borderId="6" xfId="0" applyFont="1" applyFill="1" applyBorder="1" applyProtection="1">
      <protection locked="0"/>
    </xf>
    <xf numFmtId="0" fontId="8" fillId="6" borderId="5" xfId="0" applyFont="1" applyFill="1" applyBorder="1" applyProtection="1">
      <protection locked="0"/>
    </xf>
    <xf numFmtId="0" fontId="8" fillId="6" borderId="1" xfId="24" applyFont="1" applyFill="1" applyBorder="1" applyAlignment="1">
      <alignment horizontal="center" vertical="center" wrapText="1"/>
    </xf>
    <xf numFmtId="0" fontId="8" fillId="6" borderId="13" xfId="24" applyFont="1" applyFill="1" applyBorder="1" applyAlignment="1">
      <alignment horizontal="center" vertical="center" wrapText="1"/>
    </xf>
    <xf numFmtId="0" fontId="8" fillId="6" borderId="2" xfId="24" applyFont="1" applyFill="1" applyBorder="1" applyAlignment="1">
      <alignment horizontal="center" vertical="center" wrapText="1"/>
    </xf>
    <xf numFmtId="0" fontId="9" fillId="2" borderId="9" xfId="0" applyFont="1" applyFill="1" applyBorder="1" applyAlignment="1" applyProtection="1">
      <alignment vertical="center" wrapText="1"/>
      <protection locked="0"/>
    </xf>
    <xf numFmtId="3" fontId="9" fillId="2" borderId="0" xfId="0" applyNumberFormat="1" applyFont="1" applyFill="1" applyAlignment="1" applyProtection="1">
      <alignment vertical="center" wrapText="1"/>
      <protection locked="0"/>
    </xf>
    <xf numFmtId="3" fontId="9" fillId="2" borderId="0" xfId="39" applyNumberFormat="1" applyFont="1" applyFill="1" applyBorder="1" applyAlignment="1" applyProtection="1">
      <alignment vertical="center"/>
      <protection locked="0"/>
    </xf>
    <xf numFmtId="0" fontId="9" fillId="5" borderId="9" xfId="0" applyFont="1" applyFill="1" applyBorder="1" applyAlignment="1" applyProtection="1">
      <alignment vertical="center" wrapText="1"/>
      <protection locked="0"/>
    </xf>
    <xf numFmtId="3" fontId="9" fillId="5" borderId="0" xfId="0" applyNumberFormat="1" applyFont="1" applyFill="1" applyAlignment="1" applyProtection="1">
      <alignment vertical="center" wrapText="1"/>
      <protection locked="0"/>
    </xf>
    <xf numFmtId="3" fontId="9" fillId="5" borderId="0" xfId="39" applyNumberFormat="1" applyFont="1" applyFill="1" applyBorder="1" applyAlignment="1" applyProtection="1">
      <alignment vertical="center"/>
      <protection locked="0"/>
    </xf>
    <xf numFmtId="0" fontId="9" fillId="2" borderId="4" xfId="0" applyFont="1" applyFill="1" applyBorder="1" applyAlignment="1" applyProtection="1">
      <alignment vertical="center" wrapText="1"/>
      <protection locked="0"/>
    </xf>
    <xf numFmtId="3" fontId="9" fillId="2" borderId="6" xfId="0" applyNumberFormat="1" applyFont="1" applyFill="1" applyBorder="1" applyAlignment="1" applyProtection="1">
      <alignment vertical="center" wrapText="1"/>
      <protection locked="0"/>
    </xf>
    <xf numFmtId="3" fontId="9" fillId="2" borderId="6" xfId="39" applyNumberFormat="1" applyFont="1" applyFill="1" applyBorder="1" applyAlignment="1" applyProtection="1">
      <alignment vertical="center"/>
      <protection locked="0"/>
    </xf>
    <xf numFmtId="0" fontId="8" fillId="5" borderId="4" xfId="0" applyFont="1" applyFill="1" applyBorder="1" applyAlignment="1" applyProtection="1">
      <alignment vertical="center"/>
      <protection locked="0"/>
    </xf>
    <xf numFmtId="3" fontId="8" fillId="5" borderId="6" xfId="0" applyNumberFormat="1" applyFont="1" applyFill="1" applyBorder="1" applyAlignment="1" applyProtection="1">
      <alignment vertical="center"/>
      <protection locked="0"/>
    </xf>
    <xf numFmtId="3" fontId="8" fillId="5" borderId="6" xfId="39" applyNumberFormat="1" applyFont="1" applyFill="1" applyBorder="1" applyAlignment="1" applyProtection="1">
      <alignment vertical="center"/>
      <protection locked="0"/>
    </xf>
    <xf numFmtId="3" fontId="8" fillId="5" borderId="5" xfId="0" applyNumberFormat="1" applyFont="1" applyFill="1" applyBorder="1" applyAlignment="1" applyProtection="1">
      <alignment vertical="center"/>
      <protection locked="0"/>
    </xf>
    <xf numFmtId="3" fontId="9" fillId="0" borderId="0" xfId="0" applyNumberFormat="1" applyFont="1" applyProtection="1">
      <protection locked="0"/>
    </xf>
    <xf numFmtId="0" fontId="8" fillId="0" borderId="6" xfId="0" applyFont="1" applyBorder="1" applyProtection="1">
      <protection locked="0"/>
    </xf>
    <xf numFmtId="3" fontId="9" fillId="2" borderId="12" xfId="0" applyNumberFormat="1" applyFont="1" applyFill="1" applyBorder="1" applyProtection="1">
      <protection locked="0"/>
    </xf>
    <xf numFmtId="3" fontId="9" fillId="5" borderId="0" xfId="0" applyNumberFormat="1" applyFont="1" applyFill="1" applyProtection="1">
      <protection locked="0"/>
    </xf>
    <xf numFmtId="3" fontId="9" fillId="5" borderId="12" xfId="0" applyNumberFormat="1" applyFont="1" applyFill="1" applyBorder="1" applyProtection="1">
      <protection locked="0"/>
    </xf>
    <xf numFmtId="3" fontId="8" fillId="5" borderId="13" xfId="0" applyNumberFormat="1" applyFont="1" applyFill="1" applyBorder="1" applyProtection="1">
      <protection locked="0"/>
    </xf>
    <xf numFmtId="3" fontId="8" fillId="5" borderId="2" xfId="0" applyNumberFormat="1" applyFont="1" applyFill="1" applyBorder="1" applyProtection="1">
      <protection locked="0"/>
    </xf>
    <xf numFmtId="4" fontId="0" fillId="0" borderId="0" xfId="0" applyNumberFormat="1" applyProtection="1">
      <protection locked="0"/>
    </xf>
    <xf numFmtId="0" fontId="9" fillId="0" borderId="9" xfId="0" applyFont="1" applyBorder="1" applyAlignment="1" applyProtection="1">
      <alignment horizontal="center" vertical="center" wrapText="1"/>
      <protection locked="0"/>
    </xf>
    <xf numFmtId="3" fontId="9" fillId="0" borderId="0" xfId="40" applyNumberFormat="1" applyFont="1" applyFill="1" applyBorder="1" applyAlignment="1">
      <alignment horizontal="center" vertical="center"/>
    </xf>
    <xf numFmtId="171" fontId="9" fillId="0" borderId="0" xfId="40" applyNumberFormat="1" applyFont="1" applyFill="1" applyBorder="1" applyAlignment="1">
      <alignment horizontal="center" vertical="center"/>
    </xf>
    <xf numFmtId="171" fontId="9" fillId="0" borderId="12" xfId="40" applyNumberFormat="1" applyFont="1" applyFill="1" applyBorder="1" applyAlignment="1">
      <alignment horizontal="center" vertical="center"/>
    </xf>
    <xf numFmtId="180" fontId="9" fillId="0" borderId="0" xfId="0" applyNumberFormat="1" applyFont="1" applyProtection="1">
      <protection locked="0"/>
    </xf>
    <xf numFmtId="0" fontId="9" fillId="5" borderId="9" xfId="0" applyFont="1" applyFill="1" applyBorder="1" applyAlignment="1" applyProtection="1">
      <alignment horizontal="center" vertical="center" wrapText="1"/>
      <protection locked="0"/>
    </xf>
    <xf numFmtId="3" fontId="9" fillId="5" borderId="0" xfId="40" applyNumberFormat="1" applyFont="1" applyFill="1" applyBorder="1" applyAlignment="1">
      <alignment horizontal="center" vertical="center"/>
    </xf>
    <xf numFmtId="171" fontId="9" fillId="5" borderId="0" xfId="40" applyNumberFormat="1" applyFont="1" applyFill="1" applyBorder="1" applyAlignment="1">
      <alignment horizontal="center" vertical="center"/>
    </xf>
    <xf numFmtId="171" fontId="9" fillId="5" borderId="12" xfId="40" applyNumberFormat="1" applyFont="1" applyFill="1" applyBorder="1" applyAlignment="1">
      <alignment horizontal="center" vertical="center"/>
    </xf>
    <xf numFmtId="0" fontId="9" fillId="5" borderId="4" xfId="0" applyFont="1" applyFill="1" applyBorder="1" applyAlignment="1" applyProtection="1">
      <alignment horizontal="center" vertical="center" wrapText="1"/>
      <protection locked="0"/>
    </xf>
    <xf numFmtId="3" fontId="9" fillId="5" borderId="6" xfId="40" applyNumberFormat="1" applyFont="1" applyFill="1" applyBorder="1" applyAlignment="1">
      <alignment horizontal="center" vertical="center"/>
    </xf>
    <xf numFmtId="171" fontId="9" fillId="5" borderId="6" xfId="40" applyNumberFormat="1" applyFont="1" applyFill="1" applyBorder="1" applyAlignment="1">
      <alignment horizontal="center" vertical="center"/>
    </xf>
    <xf numFmtId="171" fontId="9" fillId="5" borderId="5" xfId="40" applyNumberFormat="1" applyFont="1" applyFill="1" applyBorder="1" applyAlignment="1">
      <alignment horizontal="center" vertical="center"/>
    </xf>
    <xf numFmtId="0" fontId="55" fillId="2" borderId="0" xfId="1" applyFont="1" applyFill="1" applyAlignment="1" applyProtection="1">
      <alignment vertical="center" wrapText="1"/>
      <protection locked="0"/>
    </xf>
    <xf numFmtId="0" fontId="53" fillId="2" borderId="0" xfId="0" applyFont="1" applyFill="1" applyAlignment="1" applyProtection="1">
      <alignment vertical="center"/>
      <protection locked="0"/>
    </xf>
    <xf numFmtId="0" fontId="53" fillId="0" borderId="0" xfId="0" applyFont="1" applyAlignment="1" applyProtection="1">
      <alignment horizontal="center"/>
      <protection locked="0"/>
    </xf>
    <xf numFmtId="0" fontId="30" fillId="2" borderId="4" xfId="18" applyFont="1" applyFill="1" applyBorder="1" applyAlignment="1">
      <alignment horizontal="left"/>
    </xf>
    <xf numFmtId="0" fontId="30" fillId="2" borderId="6" xfId="18" applyFont="1" applyFill="1" applyBorder="1" applyAlignment="1">
      <alignment horizontal="left"/>
    </xf>
    <xf numFmtId="0" fontId="4" fillId="0" borderId="0" xfId="2" applyFont="1" applyAlignment="1">
      <alignment horizontal="center"/>
    </xf>
    <xf numFmtId="0" fontId="7" fillId="3" borderId="0" xfId="0" applyFont="1" applyFill="1" applyAlignment="1" applyProtection="1">
      <alignment horizontal="center" vertical="center"/>
      <protection locked="0"/>
    </xf>
    <xf numFmtId="0" fontId="27" fillId="2" borderId="9" xfId="17" applyFont="1" applyFill="1" applyBorder="1" applyAlignment="1">
      <alignment horizontal="left"/>
    </xf>
    <xf numFmtId="0" fontId="27" fillId="2" borderId="0" xfId="17" applyFont="1" applyFill="1" applyAlignment="1">
      <alignment horizontal="left"/>
    </xf>
    <xf numFmtId="0" fontId="27" fillId="2" borderId="9" xfId="17" applyFont="1" applyFill="1" applyBorder="1" applyAlignment="1">
      <alignment horizontal="left" wrapText="1"/>
    </xf>
    <xf numFmtId="0" fontId="27" fillId="2" borderId="0" xfId="17" applyFont="1" applyFill="1" applyAlignment="1">
      <alignment horizontal="left" wrapText="1"/>
    </xf>
    <xf numFmtId="0" fontId="27" fillId="2" borderId="12" xfId="17" applyFont="1" applyFill="1" applyBorder="1" applyAlignment="1">
      <alignment horizontal="left" wrapText="1"/>
    </xf>
    <xf numFmtId="0" fontId="28" fillId="11" borderId="9" xfId="0" applyFont="1" applyFill="1" applyBorder="1" applyAlignment="1">
      <alignment wrapText="1"/>
    </xf>
    <xf numFmtId="0" fontId="28" fillId="11" borderId="0" xfId="0" applyFont="1" applyFill="1" applyAlignment="1">
      <alignment wrapText="1"/>
    </xf>
    <xf numFmtId="0" fontId="8" fillId="4" borderId="0" xfId="0" applyFont="1" applyFill="1" applyAlignment="1" applyProtection="1">
      <alignment horizontal="left" vertical="center"/>
      <protection locked="0"/>
    </xf>
    <xf numFmtId="0" fontId="8" fillId="4" borderId="0" xfId="0" applyFont="1" applyFill="1" applyAlignment="1" applyProtection="1">
      <alignment horizontal="left"/>
      <protection locked="0"/>
    </xf>
    <xf numFmtId="0" fontId="9" fillId="0" borderId="9" xfId="0" applyFont="1" applyBorder="1" applyAlignment="1" applyProtection="1">
      <alignment horizontal="justify" vertical="center"/>
      <protection locked="0"/>
    </xf>
    <xf numFmtId="0" fontId="9" fillId="0" borderId="0" xfId="0" applyFont="1" applyAlignment="1" applyProtection="1">
      <alignment horizontal="justify" vertical="center"/>
      <protection locked="0"/>
    </xf>
    <xf numFmtId="0" fontId="9" fillId="0" borderId="12" xfId="0" applyFont="1" applyBorder="1" applyAlignment="1" applyProtection="1">
      <alignment horizontal="justify" vertical="center"/>
      <protection locked="0"/>
    </xf>
    <xf numFmtId="0" fontId="8" fillId="4" borderId="3" xfId="2" applyFont="1" applyFill="1" applyBorder="1" applyAlignment="1">
      <alignment horizontal="center" vertical="center" wrapText="1"/>
    </xf>
    <xf numFmtId="0" fontId="8" fillId="4" borderId="14" xfId="2" applyFont="1" applyFill="1" applyBorder="1" applyAlignment="1">
      <alignment horizontal="center" vertical="center" wrapText="1"/>
    </xf>
    <xf numFmtId="0" fontId="8" fillId="4" borderId="1" xfId="2" applyFont="1" applyFill="1" applyBorder="1" applyAlignment="1">
      <alignment horizontal="center" vertical="center" wrapText="1"/>
    </xf>
    <xf numFmtId="0" fontId="8" fillId="4" borderId="13" xfId="2" applyFont="1" applyFill="1" applyBorder="1" applyAlignment="1">
      <alignment horizontal="center" vertical="center" wrapText="1"/>
    </xf>
    <xf numFmtId="0" fontId="8" fillId="4" borderId="2" xfId="2" applyFont="1" applyFill="1" applyBorder="1" applyAlignment="1">
      <alignment horizontal="center" vertical="center" wrapText="1"/>
    </xf>
    <xf numFmtId="0" fontId="4" fillId="2" borderId="0" xfId="2" applyFont="1" applyFill="1" applyAlignment="1">
      <alignment horizontal="center"/>
    </xf>
    <xf numFmtId="176" fontId="9" fillId="2" borderId="0" xfId="26" applyFont="1" applyFill="1" applyAlignment="1">
      <alignment horizontal="right" vertical="center" wrapText="1"/>
    </xf>
    <xf numFmtId="176" fontId="9" fillId="2" borderId="6" xfId="26" applyFont="1" applyFill="1" applyBorder="1" applyAlignment="1">
      <alignment horizontal="right" vertical="center" wrapText="1"/>
    </xf>
    <xf numFmtId="0" fontId="13" fillId="5" borderId="0" xfId="25" applyFont="1" applyFill="1" applyAlignment="1">
      <alignment horizontal="left" vertical="center"/>
    </xf>
    <xf numFmtId="0" fontId="9" fillId="5" borderId="0" xfId="25" applyFont="1" applyFill="1" applyAlignment="1">
      <alignment horizontal="left" vertical="center" wrapText="1"/>
    </xf>
    <xf numFmtId="176" fontId="9" fillId="5" borderId="0" xfId="26" applyFont="1" applyFill="1" applyAlignment="1">
      <alignment horizontal="right" vertical="center" wrapText="1"/>
    </xf>
    <xf numFmtId="0" fontId="9" fillId="2" borderId="0" xfId="25" applyFont="1" applyFill="1" applyAlignment="1">
      <alignment horizontal="left" vertical="top" wrapText="1"/>
    </xf>
    <xf numFmtId="0" fontId="13" fillId="2" borderId="6" xfId="25" applyFont="1" applyFill="1" applyBorder="1" applyAlignment="1">
      <alignment horizontal="left" vertical="center"/>
    </xf>
    <xf numFmtId="0" fontId="9" fillId="2" borderId="6" xfId="25" applyFont="1" applyFill="1" applyBorder="1" applyAlignment="1">
      <alignment horizontal="left" vertical="center" wrapText="1"/>
    </xf>
    <xf numFmtId="0" fontId="13" fillId="2" borderId="0" xfId="25" applyFont="1" applyFill="1" applyAlignment="1">
      <alignment horizontal="left" vertical="center"/>
    </xf>
    <xf numFmtId="0" fontId="9" fillId="2" borderId="0" xfId="25" applyFont="1" applyFill="1" applyAlignment="1">
      <alignment horizontal="left" vertical="center" wrapText="1"/>
    </xf>
    <xf numFmtId="176" fontId="8" fillId="5" borderId="0" xfId="26" applyFont="1" applyFill="1" applyAlignment="1">
      <alignment horizontal="right" vertical="center" wrapText="1"/>
    </xf>
    <xf numFmtId="0" fontId="8" fillId="5" borderId="8" xfId="25" applyFont="1" applyFill="1" applyBorder="1" applyAlignment="1">
      <alignment horizontal="center" vertical="center" wrapText="1"/>
    </xf>
    <xf numFmtId="0" fontId="7" fillId="3" borderId="0" xfId="25" applyFont="1" applyFill="1" applyAlignment="1" applyProtection="1">
      <alignment horizontal="center" vertical="center"/>
      <protection locked="0"/>
    </xf>
    <xf numFmtId="0" fontId="8" fillId="4" borderId="0" xfId="25" applyFont="1" applyFill="1" applyAlignment="1" applyProtection="1">
      <alignment horizontal="left" vertical="center" wrapText="1"/>
      <protection locked="0"/>
    </xf>
    <xf numFmtId="0" fontId="8" fillId="4" borderId="0" xfId="25" applyFont="1" applyFill="1" applyAlignment="1" applyProtection="1">
      <alignment horizontal="left" vertical="center"/>
      <protection locked="0"/>
    </xf>
    <xf numFmtId="0" fontId="10" fillId="2" borderId="10" xfId="25" applyFont="1" applyFill="1" applyBorder="1" applyAlignment="1">
      <alignment horizontal="center" vertical="center" wrapText="1"/>
    </xf>
    <xf numFmtId="0" fontId="10" fillId="2" borderId="8" xfId="25" applyFont="1" applyFill="1" applyBorder="1" applyAlignment="1">
      <alignment horizontal="center" vertical="center" wrapText="1"/>
    </xf>
    <xf numFmtId="0" fontId="10" fillId="2" borderId="4" xfId="25" applyFont="1" applyFill="1" applyBorder="1" applyAlignment="1">
      <alignment horizontal="center" vertical="center" wrapText="1"/>
    </xf>
    <xf numFmtId="0" fontId="10" fillId="2" borderId="6" xfId="25" applyFont="1" applyFill="1" applyBorder="1" applyAlignment="1">
      <alignment horizontal="center" vertical="center" wrapText="1"/>
    </xf>
    <xf numFmtId="0" fontId="8" fillId="2" borderId="8" xfId="25" applyFont="1" applyFill="1" applyBorder="1" applyAlignment="1">
      <alignment horizontal="center" vertical="center" wrapText="1"/>
    </xf>
    <xf numFmtId="0" fontId="8" fillId="2" borderId="6" xfId="25" applyFont="1" applyFill="1" applyBorder="1" applyAlignment="1">
      <alignment horizontal="center" vertical="center" wrapText="1"/>
    </xf>
    <xf numFmtId="0" fontId="8" fillId="2" borderId="13" xfId="25" applyFont="1" applyFill="1" applyBorder="1" applyAlignment="1">
      <alignment horizontal="center" vertical="center" wrapText="1"/>
    </xf>
    <xf numFmtId="0" fontId="8" fillId="4" borderId="13" xfId="25" applyFont="1" applyFill="1" applyBorder="1" applyAlignment="1">
      <alignment horizontal="right" vertical="center" wrapText="1"/>
    </xf>
    <xf numFmtId="0" fontId="15" fillId="2" borderId="0" xfId="25" applyFont="1" applyFill="1" applyAlignment="1">
      <alignment horizontal="right" vertical="center"/>
    </xf>
    <xf numFmtId="0" fontId="15" fillId="2" borderId="0" xfId="25" applyFont="1" applyFill="1" applyAlignment="1">
      <alignment horizontal="left" vertical="center" wrapText="1"/>
    </xf>
    <xf numFmtId="3" fontId="10" fillId="2" borderId="0" xfId="25" applyNumberFormat="1" applyFont="1" applyFill="1" applyAlignment="1">
      <alignment horizontal="left" vertical="center"/>
    </xf>
    <xf numFmtId="0" fontId="36" fillId="2" borderId="0" xfId="25" applyFont="1" applyFill="1" applyAlignment="1">
      <alignment horizontal="right" vertical="center"/>
    </xf>
    <xf numFmtId="0" fontId="36" fillId="2" borderId="0" xfId="25" applyFont="1" applyFill="1" applyAlignment="1">
      <alignment horizontal="left" vertical="center" wrapText="1"/>
    </xf>
    <xf numFmtId="0" fontId="15" fillId="2" borderId="0" xfId="25" applyFont="1" applyFill="1" applyAlignment="1">
      <alignment horizontal="left" vertical="center"/>
    </xf>
    <xf numFmtId="0" fontId="13" fillId="2" borderId="0" xfId="25" applyFont="1" applyFill="1" applyAlignment="1">
      <alignment horizontal="left" vertical="center" wrapText="1"/>
    </xf>
    <xf numFmtId="0" fontId="10" fillId="2" borderId="0" xfId="25" applyFont="1" applyFill="1" applyAlignment="1">
      <alignment horizontal="center" vertical="center" wrapText="1"/>
    </xf>
    <xf numFmtId="0" fontId="39" fillId="9" borderId="8" xfId="25" applyFont="1" applyFill="1" applyBorder="1" applyAlignment="1">
      <alignment horizontal="center" vertical="center" wrapText="1"/>
    </xf>
    <xf numFmtId="0" fontId="34" fillId="0" borderId="8" xfId="25" applyBorder="1" applyAlignment="1">
      <alignment horizontal="center" vertical="center" wrapText="1"/>
    </xf>
    <xf numFmtId="0" fontId="7" fillId="3" borderId="0" xfId="25" applyFont="1" applyFill="1" applyAlignment="1">
      <alignment horizontal="center" vertical="center"/>
    </xf>
    <xf numFmtId="0" fontId="10" fillId="5" borderId="0" xfId="25" applyFont="1" applyFill="1" applyAlignment="1">
      <alignment horizontal="left" vertical="center" wrapText="1"/>
    </xf>
    <xf numFmtId="0" fontId="10" fillId="5" borderId="0" xfId="28" applyFont="1" applyFill="1" applyAlignment="1">
      <alignment horizontal="left" vertical="center" wrapText="1"/>
    </xf>
    <xf numFmtId="0" fontId="39" fillId="9" borderId="6" xfId="25" applyFont="1" applyFill="1" applyBorder="1" applyAlignment="1">
      <alignment horizontal="center" vertical="center" wrapText="1"/>
    </xf>
    <xf numFmtId="0" fontId="13" fillId="2" borderId="0" xfId="28" applyFont="1" applyFill="1" applyAlignment="1">
      <alignment horizontal="left" vertical="center"/>
    </xf>
    <xf numFmtId="0" fontId="39" fillId="2" borderId="13" xfId="25" applyFont="1" applyFill="1" applyBorder="1" applyAlignment="1">
      <alignment horizontal="center" vertical="center"/>
    </xf>
    <xf numFmtId="0" fontId="39" fillId="2" borderId="13" xfId="25" applyFont="1" applyFill="1" applyBorder="1" applyAlignment="1">
      <alignment horizontal="center" vertical="center" wrapText="1"/>
    </xf>
    <xf numFmtId="0" fontId="39" fillId="9" borderId="0" xfId="25" applyFont="1" applyFill="1" applyAlignment="1">
      <alignment horizontal="center" vertical="center" wrapText="1"/>
    </xf>
    <xf numFmtId="0" fontId="10" fillId="2" borderId="13" xfId="25" applyFont="1" applyFill="1" applyBorder="1" applyAlignment="1">
      <alignment horizontal="center" vertical="center" wrapText="1"/>
    </xf>
    <xf numFmtId="0" fontId="10" fillId="8" borderId="10" xfId="20" applyFont="1" applyFill="1" applyBorder="1" applyAlignment="1">
      <alignment horizontal="left" vertical="center"/>
    </xf>
    <xf numFmtId="0" fontId="10" fillId="8" borderId="8" xfId="20" applyFont="1" applyFill="1" applyBorder="1" applyAlignment="1">
      <alignment horizontal="left" vertical="center"/>
    </xf>
    <xf numFmtId="0" fontId="10" fillId="8" borderId="11" xfId="20" applyFont="1" applyFill="1" applyBorder="1" applyAlignment="1">
      <alignment horizontal="left" vertical="center"/>
    </xf>
    <xf numFmtId="0" fontId="8" fillId="8" borderId="4" xfId="20" applyFont="1" applyFill="1" applyBorder="1" applyAlignment="1">
      <alignment horizontal="left" vertical="center"/>
    </xf>
    <xf numFmtId="0" fontId="8" fillId="8" borderId="6" xfId="20" applyFont="1" applyFill="1" applyBorder="1" applyAlignment="1">
      <alignment horizontal="left" vertical="center"/>
    </xf>
    <xf numFmtId="0" fontId="8" fillId="8" borderId="5" xfId="20" applyFont="1" applyFill="1" applyBorder="1" applyAlignment="1">
      <alignment horizontal="left" vertical="center"/>
    </xf>
    <xf numFmtId="0" fontId="13" fillId="2" borderId="9" xfId="21" applyFont="1" applyFill="1" applyBorder="1" applyAlignment="1">
      <alignment horizontal="left" vertical="center" wrapText="1"/>
    </xf>
    <xf numFmtId="0" fontId="13" fillId="2" borderId="0" xfId="21" applyFont="1" applyFill="1" applyAlignment="1">
      <alignment horizontal="left" vertical="center" wrapText="1"/>
    </xf>
    <xf numFmtId="0" fontId="8" fillId="6" borderId="10" xfId="0" applyFont="1" applyFill="1" applyBorder="1" applyAlignment="1">
      <alignment horizontal="center" vertical="center"/>
    </xf>
    <xf numFmtId="0" fontId="8" fillId="6" borderId="25" xfId="0" applyFont="1" applyFill="1" applyBorder="1" applyAlignment="1">
      <alignment horizontal="center" vertical="center"/>
    </xf>
    <xf numFmtId="0" fontId="8" fillId="6" borderId="8" xfId="0" applyFont="1" applyFill="1" applyBorder="1" applyAlignment="1">
      <alignment horizontal="center" vertical="center" wrapText="1"/>
    </xf>
    <xf numFmtId="0" fontId="8" fillId="6" borderId="26" xfId="0" applyFont="1" applyFill="1" applyBorder="1" applyAlignment="1">
      <alignment horizontal="center" vertical="center" wrapText="1"/>
    </xf>
    <xf numFmtId="0" fontId="8" fillId="6" borderId="13" xfId="0" applyFont="1" applyFill="1" applyBorder="1" applyAlignment="1">
      <alignment horizontal="center" vertical="center" wrapText="1"/>
    </xf>
    <xf numFmtId="0" fontId="14" fillId="2" borderId="0" xfId="25" applyFont="1" applyFill="1" applyAlignment="1">
      <alignment horizontal="right" vertical="center"/>
    </xf>
    <xf numFmtId="0" fontId="14" fillId="2" borderId="0" xfId="25" applyFont="1" applyFill="1" applyAlignment="1">
      <alignment horizontal="left" vertical="center" wrapText="1"/>
    </xf>
    <xf numFmtId="168" fontId="39" fillId="9" borderId="8" xfId="25" applyNumberFormat="1" applyFont="1" applyFill="1" applyBorder="1" applyAlignment="1">
      <alignment horizontal="center" vertical="center" wrapText="1"/>
    </xf>
    <xf numFmtId="168" fontId="39" fillId="9" borderId="6" xfId="25" applyNumberFormat="1" applyFont="1" applyFill="1" applyBorder="1" applyAlignment="1">
      <alignment horizontal="center" vertical="center" wrapText="1"/>
    </xf>
    <xf numFmtId="168" fontId="39" fillId="9" borderId="0" xfId="25" applyNumberFormat="1" applyFont="1" applyFill="1" applyAlignment="1">
      <alignment horizontal="center" vertical="center" wrapText="1"/>
    </xf>
    <xf numFmtId="0" fontId="10" fillId="5" borderId="0" xfId="25" applyFont="1" applyFill="1" applyAlignment="1">
      <alignment horizontal="center" vertical="center" wrapText="1"/>
    </xf>
    <xf numFmtId="0" fontId="8" fillId="5" borderId="0" xfId="25" applyFont="1" applyFill="1" applyAlignment="1">
      <alignment horizontal="left" vertical="center" wrapText="1"/>
    </xf>
    <xf numFmtId="0" fontId="39" fillId="2" borderId="1" xfId="25" applyFont="1" applyFill="1" applyBorder="1" applyAlignment="1">
      <alignment horizontal="center" vertical="center" wrapText="1"/>
    </xf>
    <xf numFmtId="0" fontId="39" fillId="2" borderId="2" xfId="25" applyFont="1" applyFill="1" applyBorder="1" applyAlignment="1">
      <alignment horizontal="center" vertical="center" wrapText="1"/>
    </xf>
    <xf numFmtId="0" fontId="10" fillId="2" borderId="1" xfId="25" applyFont="1" applyFill="1" applyBorder="1" applyAlignment="1">
      <alignment horizontal="center" vertical="center" wrapText="1"/>
    </xf>
    <xf numFmtId="0" fontId="10" fillId="2" borderId="2" xfId="25" applyFont="1" applyFill="1" applyBorder="1" applyAlignment="1">
      <alignment horizontal="center" vertical="center" wrapText="1"/>
    </xf>
    <xf numFmtId="0" fontId="10" fillId="2" borderId="9" xfId="25" applyFont="1" applyFill="1" applyBorder="1" applyAlignment="1">
      <alignment horizontal="center" vertical="center" wrapText="1"/>
    </xf>
    <xf numFmtId="0" fontId="39" fillId="9" borderId="3" xfId="25" applyFont="1" applyFill="1" applyBorder="1" applyAlignment="1">
      <alignment horizontal="center" vertical="center" wrapText="1"/>
    </xf>
    <xf numFmtId="0" fontId="39" fillId="9" borderId="15" xfId="25" applyFont="1" applyFill="1" applyBorder="1" applyAlignment="1">
      <alignment horizontal="center" vertical="center" wrapText="1"/>
    </xf>
    <xf numFmtId="0" fontId="10" fillId="6" borderId="8" xfId="25" applyFont="1" applyFill="1" applyBorder="1" applyAlignment="1">
      <alignment horizontal="center" vertical="center" wrapText="1"/>
    </xf>
    <xf numFmtId="0" fontId="27" fillId="0" borderId="0" xfId="32" applyFont="1" applyAlignment="1">
      <alignment horizontal="center"/>
    </xf>
    <xf numFmtId="0" fontId="48" fillId="3" borderId="10" xfId="32" applyFont="1" applyFill="1" applyBorder="1" applyAlignment="1">
      <alignment horizontal="center" vertical="center" wrapText="1"/>
    </xf>
    <xf numFmtId="0" fontId="48" fillId="3" borderId="8" xfId="32" applyFont="1" applyFill="1" applyBorder="1" applyAlignment="1">
      <alignment horizontal="center" vertical="center" wrapText="1"/>
    </xf>
    <xf numFmtId="0" fontId="48" fillId="3" borderId="11" xfId="32" applyFont="1" applyFill="1" applyBorder="1" applyAlignment="1">
      <alignment horizontal="center" vertical="center" wrapText="1"/>
    </xf>
    <xf numFmtId="0" fontId="48" fillId="3" borderId="9" xfId="32" applyFont="1" applyFill="1" applyBorder="1" applyAlignment="1">
      <alignment horizontal="center" vertical="center" wrapText="1"/>
    </xf>
    <xf numFmtId="0" fontId="48" fillId="3" borderId="0" xfId="32" applyFont="1" applyFill="1" applyAlignment="1">
      <alignment horizontal="center" vertical="center" wrapText="1"/>
    </xf>
    <xf numFmtId="0" fontId="48" fillId="3" borderId="12" xfId="32" applyFont="1" applyFill="1" applyBorder="1" applyAlignment="1">
      <alignment horizontal="center" vertical="center" wrapText="1"/>
    </xf>
    <xf numFmtId="0" fontId="39" fillId="6" borderId="7" xfId="32" applyFont="1" applyFill="1" applyBorder="1" applyAlignment="1">
      <alignment horizontal="center" vertical="center" wrapText="1"/>
    </xf>
    <xf numFmtId="0" fontId="13" fillId="0" borderId="0" xfId="32" applyFont="1" applyAlignment="1">
      <alignment horizontal="center"/>
    </xf>
    <xf numFmtId="0" fontId="7" fillId="3" borderId="10" xfId="32" applyFont="1" applyFill="1" applyBorder="1" applyAlignment="1">
      <alignment horizontal="center" vertical="center"/>
    </xf>
    <xf numFmtId="0" fontId="7" fillId="3" borderId="8" xfId="32" applyFont="1" applyFill="1" applyBorder="1" applyAlignment="1">
      <alignment horizontal="center" vertical="center"/>
    </xf>
    <xf numFmtId="0" fontId="7" fillId="3" borderId="11" xfId="32" applyFont="1" applyFill="1" applyBorder="1" applyAlignment="1">
      <alignment horizontal="center" vertical="center"/>
    </xf>
    <xf numFmtId="0" fontId="7" fillId="3" borderId="9" xfId="32" applyFont="1" applyFill="1" applyBorder="1" applyAlignment="1">
      <alignment horizontal="center" vertical="center"/>
    </xf>
    <xf numFmtId="0" fontId="7" fillId="3" borderId="0" xfId="32" applyFont="1" applyFill="1" applyAlignment="1">
      <alignment horizontal="center" vertical="center"/>
    </xf>
    <xf numFmtId="0" fontId="7" fillId="3" borderId="12" xfId="32" applyFont="1" applyFill="1" applyBorder="1" applyAlignment="1">
      <alignment horizontal="center" vertical="center"/>
    </xf>
    <xf numFmtId="0" fontId="39" fillId="4" borderId="3" xfId="32" applyFont="1" applyFill="1" applyBorder="1" applyAlignment="1">
      <alignment horizontal="center" vertical="center" wrapText="1"/>
    </xf>
    <xf numFmtId="0" fontId="39" fillId="4" borderId="15" xfId="32" applyFont="1" applyFill="1" applyBorder="1" applyAlignment="1">
      <alignment horizontal="center" vertical="center" wrapText="1"/>
    </xf>
    <xf numFmtId="0" fontId="39" fillId="4" borderId="7" xfId="32" applyFont="1" applyFill="1" applyBorder="1" applyAlignment="1">
      <alignment horizontal="center" vertical="center" wrapText="1"/>
    </xf>
    <xf numFmtId="0" fontId="48" fillId="3" borderId="10" xfId="32" applyFont="1" applyFill="1" applyBorder="1" applyAlignment="1">
      <alignment horizontal="center" vertical="center"/>
    </xf>
    <xf numFmtId="0" fontId="48" fillId="3" borderId="8" xfId="32" applyFont="1" applyFill="1" applyBorder="1" applyAlignment="1">
      <alignment horizontal="center" vertical="center"/>
    </xf>
    <xf numFmtId="0" fontId="48" fillId="3" borderId="11" xfId="32" applyFont="1" applyFill="1" applyBorder="1" applyAlignment="1">
      <alignment horizontal="center" vertical="center"/>
    </xf>
    <xf numFmtId="0" fontId="48" fillId="3" borderId="9" xfId="32" applyFont="1" applyFill="1" applyBorder="1" applyAlignment="1">
      <alignment horizontal="center" vertical="center"/>
    </xf>
    <xf numFmtId="0" fontId="48" fillId="3" borderId="0" xfId="32" applyFont="1" applyFill="1" applyAlignment="1">
      <alignment horizontal="center" vertical="center"/>
    </xf>
    <xf numFmtId="0" fontId="48" fillId="3" borderId="12" xfId="32" applyFont="1" applyFill="1" applyBorder="1" applyAlignment="1">
      <alignment horizontal="center" vertical="center"/>
    </xf>
    <xf numFmtId="0" fontId="39" fillId="6" borderId="1" xfId="32" applyFont="1" applyFill="1" applyBorder="1" applyAlignment="1">
      <alignment horizontal="center" vertical="center" wrapText="1"/>
    </xf>
    <xf numFmtId="0" fontId="39" fillId="6" borderId="13" xfId="32" applyFont="1" applyFill="1" applyBorder="1" applyAlignment="1">
      <alignment horizontal="center" vertical="center" wrapText="1"/>
    </xf>
    <xf numFmtId="0" fontId="39" fillId="6" borderId="2" xfId="32" applyFont="1" applyFill="1" applyBorder="1" applyAlignment="1">
      <alignment horizontal="center" vertical="center" wrapText="1"/>
    </xf>
    <xf numFmtId="0" fontId="34" fillId="2" borderId="0" xfId="25" applyFill="1" applyAlignment="1">
      <alignment horizontal="left" vertical="center" wrapText="1"/>
    </xf>
    <xf numFmtId="0" fontId="34" fillId="0" borderId="0" xfId="25" applyAlignment="1">
      <alignment horizontal="center"/>
    </xf>
    <xf numFmtId="0" fontId="10" fillId="4" borderId="9" xfId="32" quotePrefix="1" applyFont="1" applyFill="1" applyBorder="1" applyAlignment="1">
      <alignment horizontal="left"/>
    </xf>
    <xf numFmtId="0" fontId="10" fillId="4" borderId="0" xfId="32" quotePrefix="1" applyFont="1" applyFill="1" applyAlignment="1">
      <alignment horizontal="left"/>
    </xf>
    <xf numFmtId="0" fontId="47" fillId="4" borderId="3" xfId="25" applyFont="1" applyFill="1" applyBorder="1" applyAlignment="1">
      <alignment horizontal="center" vertical="center" wrapText="1"/>
    </xf>
    <xf numFmtId="0" fontId="47" fillId="4" borderId="14" xfId="25" applyFont="1" applyFill="1" applyBorder="1" applyAlignment="1">
      <alignment horizontal="center" vertical="center" wrapText="1"/>
    </xf>
    <xf numFmtId="0" fontId="51" fillId="4" borderId="1" xfId="25" applyFont="1" applyFill="1" applyBorder="1" applyAlignment="1">
      <alignment horizontal="center" vertical="center" wrapText="1"/>
    </xf>
    <xf numFmtId="0" fontId="51" fillId="4" borderId="13" xfId="25" applyFont="1" applyFill="1" applyBorder="1" applyAlignment="1">
      <alignment horizontal="center" vertical="center" wrapText="1"/>
    </xf>
    <xf numFmtId="0" fontId="51" fillId="4" borderId="2" xfId="25" applyFont="1" applyFill="1" applyBorder="1" applyAlignment="1">
      <alignment horizontal="center" vertical="center" wrapText="1"/>
    </xf>
    <xf numFmtId="0" fontId="51" fillId="4" borderId="7" xfId="25" applyFont="1" applyFill="1" applyBorder="1" applyAlignment="1">
      <alignment horizontal="center" vertical="center" wrapText="1"/>
    </xf>
    <xf numFmtId="0" fontId="9" fillId="2" borderId="0" xfId="25" applyFont="1" applyFill="1" applyAlignment="1">
      <alignment horizontal="left" vertical="center"/>
    </xf>
    <xf numFmtId="0" fontId="13" fillId="2" borderId="8" xfId="25" applyFont="1" applyFill="1" applyBorder="1" applyAlignment="1">
      <alignment horizontal="left" vertical="center" wrapText="1"/>
    </xf>
    <xf numFmtId="0" fontId="39" fillId="9" borderId="13" xfId="25" applyFont="1" applyFill="1" applyBorder="1" applyAlignment="1">
      <alignment horizontal="center" vertical="center" wrapText="1"/>
    </xf>
    <xf numFmtId="0" fontId="9" fillId="2" borderId="8" xfId="25" applyFont="1" applyFill="1" applyBorder="1" applyAlignment="1">
      <alignment horizontal="left" vertical="top" wrapText="1"/>
    </xf>
    <xf numFmtId="0" fontId="9" fillId="2" borderId="6" xfId="25" applyFont="1" applyFill="1" applyBorder="1" applyAlignment="1">
      <alignment horizontal="left" vertical="top" wrapText="1"/>
    </xf>
    <xf numFmtId="0" fontId="19" fillId="2" borderId="9" xfId="24" applyFont="1" applyFill="1" applyBorder="1" applyAlignment="1">
      <alignment horizontal="left" vertical="top"/>
    </xf>
    <xf numFmtId="0" fontId="19" fillId="2" borderId="0" xfId="24" applyFont="1" applyFill="1" applyAlignment="1">
      <alignment horizontal="left" vertical="top"/>
    </xf>
    <xf numFmtId="0" fontId="62" fillId="5" borderId="0" xfId="34" applyFont="1" applyFill="1" applyAlignment="1">
      <alignment horizontal="left" vertical="center" wrapText="1"/>
    </xf>
    <xf numFmtId="0" fontId="62" fillId="5" borderId="6" xfId="34" applyFont="1" applyFill="1" applyBorder="1" applyAlignment="1">
      <alignment horizontal="left" vertical="center" wrapText="1"/>
    </xf>
    <xf numFmtId="0" fontId="20" fillId="2" borderId="10" xfId="24" applyFont="1" applyFill="1" applyBorder="1" applyAlignment="1">
      <alignment horizontal="left" vertical="top"/>
    </xf>
    <xf numFmtId="0" fontId="20" fillId="2" borderId="8" xfId="24" applyFont="1" applyFill="1" applyBorder="1" applyAlignment="1">
      <alignment horizontal="left" vertical="top"/>
    </xf>
    <xf numFmtId="0" fontId="20" fillId="2" borderId="11" xfId="24" applyFont="1" applyFill="1" applyBorder="1" applyAlignment="1">
      <alignment horizontal="left" vertical="top"/>
    </xf>
    <xf numFmtId="0" fontId="66" fillId="2" borderId="9" xfId="24" applyFont="1" applyFill="1" applyBorder="1" applyAlignment="1">
      <alignment horizontal="left" vertical="top"/>
    </xf>
    <xf numFmtId="0" fontId="20" fillId="2" borderId="0" xfId="24" applyFont="1" applyFill="1" applyAlignment="1">
      <alignment horizontal="left" vertical="top"/>
    </xf>
    <xf numFmtId="0" fontId="20" fillId="2" borderId="4" xfId="24" applyFont="1" applyFill="1" applyBorder="1" applyAlignment="1">
      <alignment horizontal="left" vertical="top"/>
    </xf>
    <xf numFmtId="0" fontId="20" fillId="2" borderId="6" xfId="24" applyFont="1" applyFill="1" applyBorder="1" applyAlignment="1">
      <alignment horizontal="left" vertical="top"/>
    </xf>
    <xf numFmtId="0" fontId="20" fillId="2" borderId="9" xfId="24" applyFont="1" applyFill="1" applyBorder="1" applyAlignment="1">
      <alignment horizontal="left" vertical="top"/>
    </xf>
    <xf numFmtId="0" fontId="20" fillId="2" borderId="12" xfId="24" applyFont="1" applyFill="1" applyBorder="1" applyAlignment="1">
      <alignment horizontal="left" vertical="top"/>
    </xf>
    <xf numFmtId="0" fontId="62" fillId="6" borderId="9" xfId="34" applyFont="1" applyFill="1" applyBorder="1" applyAlignment="1">
      <alignment horizontal="left" vertical="center" wrapText="1"/>
    </xf>
    <xf numFmtId="0" fontId="62" fillId="6" borderId="0" xfId="34" applyFont="1" applyFill="1" applyAlignment="1">
      <alignment horizontal="left" vertical="center" wrapText="1"/>
    </xf>
    <xf numFmtId="0" fontId="62" fillId="6" borderId="12" xfId="34" applyFont="1" applyFill="1" applyBorder="1" applyAlignment="1">
      <alignment horizontal="left" vertical="center" wrapText="1"/>
    </xf>
    <xf numFmtId="0" fontId="62" fillId="6" borderId="10" xfId="34" applyFont="1" applyFill="1" applyBorder="1" applyAlignment="1">
      <alignment horizontal="left" vertical="center" wrapText="1"/>
    </xf>
    <xf numFmtId="0" fontId="62" fillId="6" borderId="8" xfId="34" applyFont="1" applyFill="1" applyBorder="1" applyAlignment="1">
      <alignment horizontal="left" vertical="center" wrapText="1"/>
    </xf>
    <xf numFmtId="0" fontId="62" fillId="6" borderId="11" xfId="34" applyFont="1" applyFill="1" applyBorder="1" applyAlignment="1">
      <alignment horizontal="left" vertical="center" wrapText="1"/>
    </xf>
    <xf numFmtId="0" fontId="62" fillId="6" borderId="4" xfId="34" applyFont="1" applyFill="1" applyBorder="1" applyAlignment="1">
      <alignment horizontal="left" vertical="center" wrapText="1"/>
    </xf>
    <xf numFmtId="0" fontId="62" fillId="6" borderId="6" xfId="34" applyFont="1" applyFill="1" applyBorder="1" applyAlignment="1">
      <alignment horizontal="left" vertical="center" wrapText="1"/>
    </xf>
    <xf numFmtId="0" fontId="62" fillId="6" borderId="5" xfId="34" applyFont="1" applyFill="1" applyBorder="1" applyAlignment="1">
      <alignment horizontal="left" vertical="center" wrapText="1"/>
    </xf>
    <xf numFmtId="0" fontId="20" fillId="2" borderId="5" xfId="24" applyFont="1" applyFill="1" applyBorder="1" applyAlignment="1">
      <alignment horizontal="left" vertical="top"/>
    </xf>
    <xf numFmtId="0" fontId="20" fillId="2" borderId="10" xfId="24" applyFont="1" applyFill="1" applyBorder="1" applyAlignment="1">
      <alignment horizontal="left" vertical="center"/>
    </xf>
    <xf numFmtId="0" fontId="20" fillId="2" borderId="8" xfId="24" applyFont="1" applyFill="1" applyBorder="1" applyAlignment="1">
      <alignment horizontal="left" vertical="center"/>
    </xf>
    <xf numFmtId="0" fontId="20" fillId="2" borderId="11" xfId="24" applyFont="1" applyFill="1" applyBorder="1" applyAlignment="1">
      <alignment horizontal="left" vertical="center"/>
    </xf>
    <xf numFmtId="0" fontId="19" fillId="2" borderId="12" xfId="24" applyFont="1" applyFill="1" applyBorder="1" applyAlignment="1">
      <alignment horizontal="left" vertical="top"/>
    </xf>
    <xf numFmtId="0" fontId="71" fillId="2" borderId="9" xfId="24" applyFont="1" applyFill="1" applyBorder="1" applyAlignment="1">
      <alignment horizontal="left" vertical="top" wrapText="1"/>
    </xf>
    <xf numFmtId="0" fontId="20" fillId="2" borderId="0" xfId="24" applyFont="1" applyFill="1" applyAlignment="1">
      <alignment horizontal="left" vertical="top" wrapText="1"/>
    </xf>
    <xf numFmtId="0" fontId="20" fillId="2" borderId="12" xfId="24" applyFont="1" applyFill="1" applyBorder="1" applyAlignment="1">
      <alignment horizontal="left" vertical="top" wrapText="1"/>
    </xf>
    <xf numFmtId="0" fontId="10" fillId="2" borderId="4" xfId="24" applyFont="1" applyFill="1" applyBorder="1" applyAlignment="1">
      <alignment horizontal="left" vertical="top"/>
    </xf>
    <xf numFmtId="0" fontId="10" fillId="2" borderId="6" xfId="24" applyFont="1" applyFill="1" applyBorder="1" applyAlignment="1">
      <alignment horizontal="left" vertical="top"/>
    </xf>
    <xf numFmtId="0" fontId="10" fillId="2" borderId="5" xfId="24" applyFont="1" applyFill="1" applyBorder="1" applyAlignment="1">
      <alignment horizontal="left" vertical="top"/>
    </xf>
    <xf numFmtId="0" fontId="10" fillId="2" borderId="10" xfId="24" applyFont="1" applyFill="1" applyBorder="1" applyAlignment="1">
      <alignment horizontal="left" vertical="top"/>
    </xf>
    <xf numFmtId="0" fontId="10" fillId="2" borderId="8" xfId="24" applyFont="1" applyFill="1" applyBorder="1" applyAlignment="1">
      <alignment horizontal="left" vertical="top"/>
    </xf>
    <xf numFmtId="0" fontId="10" fillId="2" borderId="11" xfId="24" applyFont="1" applyFill="1" applyBorder="1" applyAlignment="1">
      <alignment horizontal="left" vertical="top"/>
    </xf>
    <xf numFmtId="0" fontId="10" fillId="2" borderId="9" xfId="24" applyFont="1" applyFill="1" applyBorder="1" applyAlignment="1">
      <alignment horizontal="left" vertical="top"/>
    </xf>
    <xf numFmtId="0" fontId="10" fillId="2" borderId="0" xfId="24" applyFont="1" applyFill="1" applyAlignment="1">
      <alignment horizontal="left" vertical="top"/>
    </xf>
    <xf numFmtId="0" fontId="10" fillId="2" borderId="12" xfId="24" applyFont="1" applyFill="1" applyBorder="1" applyAlignment="1">
      <alignment horizontal="left" vertical="top"/>
    </xf>
    <xf numFmtId="0" fontId="13" fillId="2" borderId="9" xfId="24" applyFont="1" applyFill="1" applyBorder="1" applyAlignment="1">
      <alignment horizontal="left" vertical="top"/>
    </xf>
    <xf numFmtId="0" fontId="13" fillId="2" borderId="0" xfId="24" applyFont="1" applyFill="1" applyAlignment="1">
      <alignment horizontal="left" vertical="top"/>
    </xf>
    <xf numFmtId="0" fontId="13" fillId="2" borderId="12" xfId="24" applyFont="1" applyFill="1" applyBorder="1" applyAlignment="1">
      <alignment horizontal="left" vertical="top"/>
    </xf>
    <xf numFmtId="0" fontId="8" fillId="6" borderId="10" xfId="24" applyFont="1" applyFill="1" applyBorder="1" applyAlignment="1">
      <alignment horizontal="center" vertical="center" wrapText="1"/>
    </xf>
    <xf numFmtId="0" fontId="8" fillId="6" borderId="4" xfId="24" applyFont="1" applyFill="1" applyBorder="1" applyAlignment="1">
      <alignment horizontal="center" vertical="center" wrapText="1"/>
    </xf>
    <xf numFmtId="0" fontId="8" fillId="6" borderId="8" xfId="24" applyFont="1" applyFill="1" applyBorder="1" applyAlignment="1">
      <alignment horizontal="center" vertical="center" wrapText="1"/>
    </xf>
    <xf numFmtId="0" fontId="8" fillId="6" borderId="6" xfId="24" applyFont="1" applyFill="1" applyBorder="1" applyAlignment="1">
      <alignment horizontal="center" vertical="center" wrapText="1"/>
    </xf>
    <xf numFmtId="0" fontId="8" fillId="6" borderId="13" xfId="24" applyFont="1" applyFill="1" applyBorder="1" applyAlignment="1">
      <alignment horizontal="center" vertical="center" wrapText="1"/>
    </xf>
    <xf numFmtId="0" fontId="8" fillId="6" borderId="2" xfId="24" applyFont="1" applyFill="1" applyBorder="1" applyAlignment="1">
      <alignment horizontal="center" vertical="center" wrapText="1"/>
    </xf>
    <xf numFmtId="0" fontId="10" fillId="0" borderId="4" xfId="0" applyFont="1" applyBorder="1" applyAlignment="1" applyProtection="1">
      <alignment horizontal="left" vertical="top"/>
      <protection locked="0"/>
    </xf>
    <xf numFmtId="0" fontId="10" fillId="0" borderId="6" xfId="0" applyFont="1" applyBorder="1" applyAlignment="1" applyProtection="1">
      <alignment horizontal="left" vertical="top"/>
      <protection locked="0"/>
    </xf>
    <xf numFmtId="0" fontId="10" fillId="0" borderId="5" xfId="0" applyFont="1" applyBorder="1" applyAlignment="1" applyProtection="1">
      <alignment horizontal="left" vertical="top"/>
      <protection locked="0"/>
    </xf>
    <xf numFmtId="0" fontId="9" fillId="2" borderId="9" xfId="0" applyFont="1" applyFill="1" applyBorder="1" applyAlignment="1" applyProtection="1">
      <alignment horizontal="left" vertical="top"/>
      <protection locked="0"/>
    </xf>
    <xf numFmtId="0" fontId="9" fillId="2" borderId="0" xfId="0" applyFont="1" applyFill="1" applyAlignment="1" applyProtection="1">
      <alignment horizontal="left" vertical="top"/>
      <protection locked="0"/>
    </xf>
    <xf numFmtId="0" fontId="9" fillId="2" borderId="12" xfId="0" applyFont="1" applyFill="1" applyBorder="1" applyAlignment="1" applyProtection="1">
      <alignment horizontal="left" vertical="top"/>
      <protection locked="0"/>
    </xf>
    <xf numFmtId="0" fontId="8" fillId="0" borderId="0" xfId="0"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9" fillId="0" borderId="12" xfId="0" applyFont="1" applyBorder="1" applyAlignment="1" applyProtection="1">
      <alignment horizontal="left" vertical="top" wrapText="1"/>
      <protection locked="0"/>
    </xf>
    <xf numFmtId="0" fontId="9" fillId="2" borderId="9" xfId="0" applyFont="1" applyFill="1" applyBorder="1" applyAlignment="1" applyProtection="1">
      <alignment horizontal="left" vertical="top" wrapText="1"/>
      <protection locked="0"/>
    </xf>
    <xf numFmtId="0" fontId="9" fillId="2" borderId="0" xfId="0" applyFont="1" applyFill="1" applyAlignment="1" applyProtection="1">
      <alignment horizontal="left" vertical="top" wrapText="1"/>
      <protection locked="0"/>
    </xf>
    <xf numFmtId="0" fontId="9" fillId="2" borderId="12" xfId="0" applyFont="1" applyFill="1" applyBorder="1" applyAlignment="1" applyProtection="1">
      <alignment horizontal="left" vertical="top" wrapText="1"/>
      <protection locked="0"/>
    </xf>
    <xf numFmtId="0" fontId="19" fillId="2" borderId="9" xfId="5" applyFont="1" applyFill="1" applyBorder="1" applyAlignment="1">
      <alignment horizontal="left" vertical="center"/>
    </xf>
    <xf numFmtId="0" fontId="19" fillId="2" borderId="0" xfId="5" applyFont="1" applyFill="1" applyAlignment="1">
      <alignment horizontal="left" vertical="center"/>
    </xf>
    <xf numFmtId="0" fontId="19" fillId="2" borderId="9" xfId="5" applyFont="1" applyFill="1" applyBorder="1" applyAlignment="1">
      <alignment horizontal="left" wrapText="1"/>
    </xf>
    <xf numFmtId="0" fontId="19" fillId="2" borderId="0" xfId="5" applyFont="1" applyFill="1" applyAlignment="1">
      <alignment horizontal="left" wrapText="1"/>
    </xf>
    <xf numFmtId="0" fontId="20" fillId="0" borderId="4" xfId="5" applyFont="1" applyBorder="1" applyAlignment="1">
      <alignment horizontal="left" vertical="center"/>
    </xf>
    <xf numFmtId="0" fontId="19" fillId="0" borderId="6" xfId="5" applyFont="1" applyBorder="1" applyAlignment="1">
      <alignment horizontal="left" vertical="center"/>
    </xf>
    <xf numFmtId="0" fontId="8" fillId="4" borderId="10" xfId="9" applyFont="1" applyFill="1" applyBorder="1" applyAlignment="1">
      <alignment horizontal="center" vertical="center"/>
    </xf>
    <xf numFmtId="0" fontId="8" fillId="4" borderId="9" xfId="9" applyFont="1" applyFill="1" applyBorder="1" applyAlignment="1">
      <alignment horizontal="center" vertical="center"/>
    </xf>
    <xf numFmtId="0" fontId="8" fillId="4" borderId="8" xfId="9" applyFont="1" applyFill="1" applyBorder="1" applyAlignment="1">
      <alignment horizontal="center" vertical="center"/>
    </xf>
    <xf numFmtId="0" fontId="8" fillId="4" borderId="0" xfId="9" applyFont="1" applyFill="1" applyAlignment="1">
      <alignment horizontal="center" vertical="center"/>
    </xf>
    <xf numFmtId="167" fontId="8" fillId="4" borderId="11" xfId="10" applyNumberFormat="1" applyFont="1" applyFill="1" applyBorder="1" applyAlignment="1">
      <alignment horizontal="center" vertical="center"/>
    </xf>
    <xf numFmtId="167" fontId="8" fillId="4" borderId="12" xfId="10" applyNumberFormat="1" applyFont="1" applyFill="1" applyBorder="1" applyAlignment="1">
      <alignment horizontal="center" vertical="center"/>
    </xf>
    <xf numFmtId="0" fontId="10" fillId="6" borderId="13" xfId="6" applyFont="1" applyFill="1" applyBorder="1" applyAlignment="1">
      <alignment horizontal="center" vertical="center"/>
    </xf>
    <xf numFmtId="0" fontId="10" fillId="6" borderId="2" xfId="6" applyFont="1" applyFill="1" applyBorder="1" applyAlignment="1">
      <alignment horizontal="center" vertical="center"/>
    </xf>
    <xf numFmtId="0" fontId="8" fillId="4" borderId="3" xfId="9" applyFont="1" applyFill="1" applyBorder="1" applyAlignment="1">
      <alignment horizontal="center" vertical="center" wrapText="1"/>
    </xf>
    <xf numFmtId="0" fontId="8" fillId="4" borderId="14" xfId="9" applyFont="1" applyFill="1" applyBorder="1" applyAlignment="1">
      <alignment horizontal="center" vertical="center" wrapText="1"/>
    </xf>
    <xf numFmtId="0" fontId="8" fillId="4" borderId="15" xfId="9" applyFont="1" applyFill="1" applyBorder="1" applyAlignment="1">
      <alignment horizontal="center" vertical="center" wrapText="1"/>
    </xf>
    <xf numFmtId="0" fontId="8" fillId="4" borderId="13" xfId="9" applyFont="1" applyFill="1" applyBorder="1" applyAlignment="1">
      <alignment horizontal="center"/>
    </xf>
    <xf numFmtId="0" fontId="8" fillId="4" borderId="2" xfId="9" applyFont="1" applyFill="1" applyBorder="1" applyAlignment="1">
      <alignment horizontal="center"/>
    </xf>
    <xf numFmtId="0" fontId="8" fillId="4" borderId="6" xfId="9" applyFont="1" applyFill="1" applyBorder="1" applyAlignment="1">
      <alignment horizontal="center" vertical="center"/>
    </xf>
    <xf numFmtId="167" fontId="8" fillId="4" borderId="5" xfId="10" applyNumberFormat="1" applyFont="1" applyFill="1" applyBorder="1" applyAlignment="1">
      <alignment horizontal="center" vertical="center"/>
    </xf>
    <xf numFmtId="0" fontId="8" fillId="4" borderId="4" xfId="9" applyFont="1" applyFill="1" applyBorder="1" applyAlignment="1">
      <alignment horizontal="center" vertical="center"/>
    </xf>
    <xf numFmtId="169" fontId="10" fillId="2" borderId="4" xfId="8" applyNumberFormat="1" applyFont="1" applyFill="1" applyBorder="1" applyAlignment="1">
      <alignment horizontal="left" vertical="center" wrapText="1"/>
    </xf>
    <xf numFmtId="169" fontId="10" fillId="2" borderId="6" xfId="8" applyNumberFormat="1" applyFont="1" applyFill="1" applyBorder="1" applyAlignment="1">
      <alignment horizontal="left" vertical="center" wrapText="1"/>
    </xf>
    <xf numFmtId="0" fontId="10" fillId="6" borderId="1" xfId="6" applyFont="1" applyFill="1" applyBorder="1" applyAlignment="1">
      <alignment horizontal="center" vertical="center"/>
    </xf>
    <xf numFmtId="0" fontId="8" fillId="4" borderId="3" xfId="9" applyFont="1" applyFill="1" applyBorder="1" applyAlignment="1">
      <alignment horizontal="center" vertical="center"/>
    </xf>
    <xf numFmtId="0" fontId="8" fillId="4" borderId="14" xfId="9" applyFont="1" applyFill="1" applyBorder="1" applyAlignment="1">
      <alignment horizontal="center" vertical="center"/>
    </xf>
    <xf numFmtId="0" fontId="8" fillId="4" borderId="15" xfId="9" applyFont="1" applyFill="1" applyBorder="1" applyAlignment="1">
      <alignment horizontal="center" vertical="center"/>
    </xf>
    <xf numFmtId="0" fontId="8" fillId="4" borderId="1" xfId="9" applyFont="1" applyFill="1" applyBorder="1" applyAlignment="1">
      <alignment horizontal="center"/>
    </xf>
    <xf numFmtId="167" fontId="10" fillId="2" borderId="1" xfId="8" applyNumberFormat="1" applyFont="1" applyFill="1" applyBorder="1" applyAlignment="1">
      <alignment horizontal="left" vertical="center"/>
    </xf>
    <xf numFmtId="167" fontId="10" fillId="2" borderId="13" xfId="8" applyNumberFormat="1" applyFont="1" applyFill="1" applyBorder="1" applyAlignment="1">
      <alignment horizontal="left" vertical="center"/>
    </xf>
    <xf numFmtId="167" fontId="10" fillId="2" borderId="2" xfId="8" applyNumberFormat="1" applyFont="1" applyFill="1" applyBorder="1" applyAlignment="1">
      <alignment horizontal="left" vertical="center"/>
    </xf>
    <xf numFmtId="0" fontId="13" fillId="0" borderId="0" xfId="0" applyFont="1" applyAlignment="1">
      <alignment horizontal="center"/>
    </xf>
    <xf numFmtId="0" fontId="7" fillId="3" borderId="9" xfId="5" applyFont="1" applyFill="1" applyBorder="1" applyAlignment="1">
      <alignment horizontal="center" vertical="center" wrapText="1"/>
    </xf>
    <xf numFmtId="0" fontId="7" fillId="3" borderId="0" xfId="5" applyFont="1" applyFill="1" applyAlignment="1">
      <alignment horizontal="center" vertical="center" wrapText="1"/>
    </xf>
    <xf numFmtId="0" fontId="19" fillId="0" borderId="10" xfId="5" applyFont="1" applyBorder="1" applyAlignment="1">
      <alignment horizontal="left"/>
    </xf>
    <xf numFmtId="0" fontId="19" fillId="0" borderId="8" xfId="5" applyFont="1" applyBorder="1" applyAlignment="1">
      <alignment horizontal="left"/>
    </xf>
    <xf numFmtId="0" fontId="19" fillId="2" borderId="9" xfId="5" applyFont="1" applyFill="1" applyBorder="1" applyAlignment="1">
      <alignment horizontal="left"/>
    </xf>
    <xf numFmtId="0" fontId="19" fillId="2" borderId="0" xfId="5" applyFont="1" applyFill="1" applyAlignment="1">
      <alignment horizontal="left"/>
    </xf>
    <xf numFmtId="0" fontId="20" fillId="0" borderId="6" xfId="5" applyFont="1" applyBorder="1" applyAlignment="1">
      <alignment horizontal="left" vertical="center"/>
    </xf>
    <xf numFmtId="0" fontId="7" fillId="3" borderId="9" xfId="0" applyFont="1" applyFill="1" applyBorder="1" applyAlignment="1">
      <alignment horizontal="center" vertical="center" wrapText="1"/>
    </xf>
    <xf numFmtId="0" fontId="7" fillId="3" borderId="0" xfId="0" applyFont="1" applyFill="1" applyAlignment="1">
      <alignment horizontal="center" vertical="center" wrapText="1"/>
    </xf>
    <xf numFmtId="0" fontId="10" fillId="5" borderId="10" xfId="0" applyFont="1" applyFill="1" applyBorder="1" applyAlignment="1">
      <alignment horizontal="left" vertical="center" wrapText="1"/>
    </xf>
    <xf numFmtId="0" fontId="10" fillId="5" borderId="8" xfId="0" applyFont="1" applyFill="1" applyBorder="1" applyAlignment="1">
      <alignment horizontal="left" vertical="center" wrapText="1"/>
    </xf>
    <xf numFmtId="0" fontId="10" fillId="5" borderId="11" xfId="0" applyFont="1" applyFill="1" applyBorder="1" applyAlignment="1">
      <alignment horizontal="left" vertical="center" wrapText="1"/>
    </xf>
    <xf numFmtId="169" fontId="10" fillId="2" borderId="1" xfId="8" applyNumberFormat="1" applyFont="1" applyFill="1" applyBorder="1" applyAlignment="1">
      <alignment horizontal="left" vertical="center" wrapText="1"/>
    </xf>
    <xf numFmtId="169" fontId="10" fillId="2" borderId="13" xfId="8" applyNumberFormat="1" applyFont="1" applyFill="1" applyBorder="1" applyAlignment="1">
      <alignment horizontal="left" vertical="center" wrapText="1"/>
    </xf>
    <xf numFmtId="169" fontId="10" fillId="2" borderId="2" xfId="8" applyNumberFormat="1" applyFont="1" applyFill="1" applyBorder="1" applyAlignment="1">
      <alignment horizontal="left" vertical="center" wrapText="1"/>
    </xf>
    <xf numFmtId="3" fontId="20" fillId="0" borderId="4" xfId="0" applyNumberFormat="1" applyFont="1" applyBorder="1" applyAlignment="1">
      <alignment horizontal="left" vertical="center"/>
    </xf>
    <xf numFmtId="3" fontId="20" fillId="0" borderId="6" xfId="0" applyNumberFormat="1" applyFont="1" applyBorder="1" applyAlignment="1">
      <alignment horizontal="left" vertical="center"/>
    </xf>
    <xf numFmtId="0" fontId="19" fillId="0" borderId="10" xfId="0" applyFont="1" applyBorder="1" applyAlignment="1">
      <alignment horizontal="left" vertical="center"/>
    </xf>
    <xf numFmtId="0" fontId="19" fillId="0" borderId="8" xfId="0" applyFont="1" applyBorder="1" applyAlignment="1">
      <alignment horizontal="left" vertical="center"/>
    </xf>
    <xf numFmtId="0" fontId="19" fillId="2" borderId="9" xfId="0" applyFont="1" applyFill="1" applyBorder="1" applyAlignment="1">
      <alignment horizontal="left" vertical="center" wrapText="1"/>
    </xf>
    <xf numFmtId="0" fontId="19" fillId="2" borderId="0" xfId="0" applyFont="1" applyFill="1" applyAlignment="1">
      <alignment horizontal="left" vertical="center" wrapText="1"/>
    </xf>
    <xf numFmtId="0" fontId="53" fillId="0" borderId="0" xfId="0" applyFont="1" applyAlignment="1">
      <alignment vertical="center" wrapText="1"/>
    </xf>
    <xf numFmtId="0" fontId="53" fillId="0" borderId="0" xfId="0" applyFont="1" applyAlignment="1" applyProtection="1">
      <alignment horizontal="center" vertical="center" wrapText="1"/>
      <protection locked="0"/>
    </xf>
    <xf numFmtId="0" fontId="53" fillId="0" borderId="0" xfId="0" applyFont="1" applyAlignment="1" applyProtection="1">
      <alignment vertical="center" wrapText="1"/>
      <protection locked="0"/>
    </xf>
    <xf numFmtId="0" fontId="53" fillId="2" borderId="0" xfId="0" applyFont="1" applyFill="1" applyAlignment="1" applyProtection="1">
      <alignment wrapText="1"/>
      <protection locked="0"/>
    </xf>
    <xf numFmtId="0" fontId="53" fillId="0" borderId="0" xfId="0" applyFont="1" applyAlignment="1" applyProtection="1">
      <alignment wrapText="1"/>
      <protection locked="0"/>
    </xf>
    <xf numFmtId="0" fontId="53" fillId="2" borderId="0" xfId="0" applyFont="1" applyFill="1" applyAlignment="1" applyProtection="1">
      <alignment horizontal="center" vertical="center" wrapText="1"/>
      <protection locked="0"/>
    </xf>
    <xf numFmtId="0" fontId="74" fillId="0" borderId="0" xfId="0" applyFont="1" applyAlignment="1" applyProtection="1">
      <alignment horizontal="center" vertical="center"/>
      <protection locked="0"/>
    </xf>
    <xf numFmtId="0" fontId="53" fillId="0" borderId="0" xfId="0" applyFont="1" applyAlignment="1" applyProtection="1">
      <protection locked="0"/>
    </xf>
    <xf numFmtId="0" fontId="75" fillId="0" borderId="0" xfId="0" applyFont="1" applyAlignment="1" applyProtection="1">
      <alignment horizontal="center" vertical="center" wrapText="1"/>
      <protection locked="0"/>
    </xf>
    <xf numFmtId="0" fontId="75" fillId="0" borderId="0" xfId="0" applyFont="1" applyAlignment="1" applyProtection="1">
      <alignment horizontal="center" vertical="center"/>
      <protection locked="0"/>
    </xf>
  </cellXfs>
  <cellStyles count="41">
    <cellStyle name="Hipervínculo" xfId="1" builtinId="8"/>
    <cellStyle name="Hipervínculo 2" xfId="27" xr:uid="{00000000-0005-0000-0000-000001000000}"/>
    <cellStyle name="Hipervínculo 3" xfId="7" xr:uid="{00000000-0005-0000-0000-000002000000}"/>
    <cellStyle name="Millares" xfId="3" builtinId="3"/>
    <cellStyle name="Millares [0]" xfId="4" builtinId="6"/>
    <cellStyle name="Millares [0] 2" xfId="14" xr:uid="{00000000-0005-0000-0000-000005000000}"/>
    <cellStyle name="Millares [0] 2 2" xfId="37" xr:uid="{140485CE-825A-4B2B-AB17-A29691ABB257}"/>
    <cellStyle name="Millares [0] 2 3" xfId="39" xr:uid="{7C42A5DE-8FE5-46D6-A6E2-B1C9644A5366}"/>
    <cellStyle name="Millares [0] 3" xfId="26" xr:uid="{00000000-0005-0000-0000-000006000000}"/>
    <cellStyle name="Millares [0] 3 4" xfId="22" xr:uid="{00000000-0005-0000-0000-000007000000}"/>
    <cellStyle name="Millares 10" xfId="13" xr:uid="{00000000-0005-0000-0000-000008000000}"/>
    <cellStyle name="Millares 15" xfId="12" xr:uid="{00000000-0005-0000-0000-000009000000}"/>
    <cellStyle name="Millares 2" xfId="23" xr:uid="{00000000-0005-0000-0000-00000A000000}"/>
    <cellStyle name="Millares 2 2" xfId="38" xr:uid="{3BB01D42-3F9A-49FE-81FD-6C0845C19CE9}"/>
    <cellStyle name="Millares 2 3" xfId="40" xr:uid="{A9E3FF53-D2D0-48E8-97E0-753F6776BD0C}"/>
    <cellStyle name="Millares 3 2" xfId="10" xr:uid="{00000000-0005-0000-0000-00000B000000}"/>
    <cellStyle name="Millares 4 8" xfId="36" xr:uid="{A25191A2-43B6-480F-B313-F91E2B990396}"/>
    <cellStyle name="Millares 6" xfId="15" xr:uid="{00000000-0005-0000-0000-00000C000000}"/>
    <cellStyle name="Millares 8" xfId="11" xr:uid="{00000000-0005-0000-0000-00000D000000}"/>
    <cellStyle name="Millares 80" xfId="33" xr:uid="{00000000-0005-0000-0000-00000E000000}"/>
    <cellStyle name="Millares 9" xfId="8" xr:uid="{00000000-0005-0000-0000-00000F000000}"/>
    <cellStyle name="Normal" xfId="0" builtinId="0"/>
    <cellStyle name="Normal 10 2" xfId="21" xr:uid="{00000000-0005-0000-0000-000011000000}"/>
    <cellStyle name="Normal 13 2 2" xfId="18" xr:uid="{00000000-0005-0000-0000-000012000000}"/>
    <cellStyle name="Normal 13 3" xfId="34" xr:uid="{52EC7E37-D6C5-422F-B18C-B465949C6FED}"/>
    <cellStyle name="Normal 13 5" xfId="20" xr:uid="{00000000-0005-0000-0000-000013000000}"/>
    <cellStyle name="Normal 14" xfId="5" xr:uid="{00000000-0005-0000-0000-000014000000}"/>
    <cellStyle name="Normal 14 2" xfId="9" xr:uid="{00000000-0005-0000-0000-000015000000}"/>
    <cellStyle name="Normal 18" xfId="17" xr:uid="{00000000-0005-0000-0000-000016000000}"/>
    <cellStyle name="Normal 2" xfId="2" xr:uid="{00000000-0005-0000-0000-000017000000}"/>
    <cellStyle name="Normal 2 2" xfId="19" xr:uid="{00000000-0005-0000-0000-000018000000}"/>
    <cellStyle name="Normal 2 2 2" xfId="6" xr:uid="{00000000-0005-0000-0000-000019000000}"/>
    <cellStyle name="Normal 2 2 3" xfId="24" xr:uid="{00000000-0005-0000-0000-00001A000000}"/>
    <cellStyle name="Normal 20" xfId="32" xr:uid="{00000000-0005-0000-0000-00001B000000}"/>
    <cellStyle name="Normal 3" xfId="25" xr:uid="{00000000-0005-0000-0000-00001C000000}"/>
    <cellStyle name="Normal 3 2" xfId="28" xr:uid="{00000000-0005-0000-0000-00001D000000}"/>
    <cellStyle name="Normal 4" xfId="31" xr:uid="{00000000-0005-0000-0000-00001E000000}"/>
    <cellStyle name="Normal 6 2 2" xfId="35" xr:uid="{488CA76A-26A2-4F7D-9362-5BA69CFAA6E1}"/>
    <cellStyle name="Normal 6 4" xfId="16" xr:uid="{00000000-0005-0000-0000-00001F000000}"/>
    <cellStyle name="Porcentaje 2" xfId="30" xr:uid="{00000000-0005-0000-0000-000020000000}"/>
    <cellStyle name="Porcentaje 4" xfId="29" xr:uid="{00000000-0005-0000-0000-000021000000}"/>
  </cellStyles>
  <dxfs count="9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Segoe UI"/>
        <scheme val="none"/>
      </font>
      <protection locked="0" hidden="0"/>
    </dxf>
    <dxf>
      <font>
        <b/>
        <i val="0"/>
        <strike val="0"/>
        <condense val="0"/>
        <extend val="0"/>
        <outline val="0"/>
        <shadow val="0"/>
        <u val="none"/>
        <vertAlign val="baseline"/>
        <sz val="12"/>
        <color auto="1"/>
        <name val="Segoe UI"/>
        <family val="2"/>
        <charset val="204"/>
        <scheme val="none"/>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theme="1"/>
        <name val="Segoe UI"/>
        <scheme val="none"/>
      </font>
      <protection locked="0" hidden="0"/>
    </dxf>
    <dxf>
      <font>
        <b val="0"/>
        <i val="0"/>
        <strike val="0"/>
        <condense val="0"/>
        <extend val="0"/>
        <outline val="0"/>
        <shadow val="0"/>
        <u val="none"/>
        <vertAlign val="baseline"/>
        <sz val="11"/>
        <color theme="1"/>
        <name val="Segoe UI"/>
        <scheme val="none"/>
      </font>
      <protection locked="0" hidden="0"/>
    </dxf>
    <dxf>
      <font>
        <b val="0"/>
        <i val="0"/>
        <strike val="0"/>
        <condense val="0"/>
        <extend val="0"/>
        <outline val="0"/>
        <shadow val="0"/>
        <u val="none"/>
        <vertAlign val="baseline"/>
        <sz val="11"/>
        <color auto="1"/>
        <name val="Segoe UI"/>
        <scheme val="none"/>
      </font>
      <fill>
        <patternFill patternType="none">
          <fgColor indexed="64"/>
          <bgColor indexed="65"/>
        </patternFill>
      </fill>
      <alignment horizontal="general" vertical="center" textRotation="0" wrapText="1" indent="0" justifyLastLine="0" shrinkToFit="0" readingOrder="0"/>
      <protection locked="0" hidden="0"/>
    </dxf>
    <dxf>
      <font>
        <strike val="0"/>
        <outline val="0"/>
        <shadow val="0"/>
        <vertAlign val="baseline"/>
        <sz val="11"/>
        <name val="Segoe UI"/>
        <scheme val="none"/>
      </font>
      <alignment horizontal="center" vertical="center" textRotation="0" wrapText="0"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4.jpeg"/></Relationships>
</file>

<file path=xl/drawings/_rels/drawing2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5.png"/><Relationship Id="rId1" Type="http://schemas.openxmlformats.org/officeDocument/2006/relationships/image" Target="../media/image8.jpeg"/></Relationships>
</file>

<file path=xl/drawings/_rels/drawing2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5.png"/><Relationship Id="rId1" Type="http://schemas.openxmlformats.org/officeDocument/2006/relationships/image" Target="../media/image8.jpeg"/></Relationships>
</file>

<file path=xl/drawings/_rels/drawing25.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5.png"/><Relationship Id="rId1" Type="http://schemas.openxmlformats.org/officeDocument/2006/relationships/image" Target="../media/image8.jpeg"/></Relationships>
</file>

<file path=xl/drawings/_rels/drawing26.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5.png"/><Relationship Id="rId1" Type="http://schemas.openxmlformats.org/officeDocument/2006/relationships/image" Target="../media/image8.jpeg"/></Relationships>
</file>

<file path=xl/drawings/_rels/drawing2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7.jpeg"/><Relationship Id="rId1" Type="http://schemas.openxmlformats.org/officeDocument/2006/relationships/image" Target="../media/image6.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3" Type="http://schemas.openxmlformats.org/officeDocument/2006/relationships/image" Target="../media/image11.jpeg"/><Relationship Id="rId2" Type="http://schemas.openxmlformats.org/officeDocument/2006/relationships/image" Target="../media/image10.png"/><Relationship Id="rId1" Type="http://schemas.openxmlformats.org/officeDocument/2006/relationships/image" Target="../media/image5.png"/></Relationships>
</file>

<file path=xl/drawings/_rels/drawing33.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10.png"/><Relationship Id="rId1" Type="http://schemas.openxmlformats.org/officeDocument/2006/relationships/image" Target="../media/image5.png"/></Relationships>
</file>

<file path=xl/drawings/_rels/drawing34.xml.rels><?xml version="1.0" encoding="UTF-8" standalone="yes"?>
<Relationships xmlns="http://schemas.openxmlformats.org/package/2006/relationships"><Relationship Id="rId3" Type="http://schemas.openxmlformats.org/officeDocument/2006/relationships/image" Target="../media/image11.jpeg"/><Relationship Id="rId2" Type="http://schemas.openxmlformats.org/officeDocument/2006/relationships/image" Target="../media/image10.png"/><Relationship Id="rId1" Type="http://schemas.openxmlformats.org/officeDocument/2006/relationships/image" Target="../media/image5.png"/></Relationships>
</file>

<file path=xl/drawings/_rels/drawing35.xml.rels><?xml version="1.0" encoding="UTF-8" standalone="yes"?>
<Relationships xmlns="http://schemas.openxmlformats.org/package/2006/relationships"><Relationship Id="rId3" Type="http://schemas.openxmlformats.org/officeDocument/2006/relationships/image" Target="../media/image11.jpeg"/><Relationship Id="rId2" Type="http://schemas.openxmlformats.org/officeDocument/2006/relationships/image" Target="../media/image10.png"/><Relationship Id="rId1" Type="http://schemas.openxmlformats.org/officeDocument/2006/relationships/image" Target="../media/image5.png"/></Relationships>
</file>

<file path=xl/drawings/_rels/drawing36.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5.png"/><Relationship Id="rId1" Type="http://schemas.openxmlformats.org/officeDocument/2006/relationships/image" Target="../media/image13.jpeg"/></Relationships>
</file>

<file path=xl/drawings/_rels/drawing37.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5.png"/><Relationship Id="rId1" Type="http://schemas.openxmlformats.org/officeDocument/2006/relationships/image" Target="../media/image13.jpeg"/></Relationships>
</file>

<file path=xl/drawings/_rels/drawing38.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5.png"/><Relationship Id="rId1" Type="http://schemas.openxmlformats.org/officeDocument/2006/relationships/image" Target="../media/image13.jpeg"/></Relationships>
</file>

<file path=xl/drawings/_rels/drawing39.xml.rels><?xml version="1.0" encoding="UTF-8" standalone="yes"?>
<Relationships xmlns="http://schemas.openxmlformats.org/package/2006/relationships"><Relationship Id="rId3" Type="http://schemas.openxmlformats.org/officeDocument/2006/relationships/image" Target="../media/image13.jpeg"/><Relationship Id="rId2" Type="http://schemas.openxmlformats.org/officeDocument/2006/relationships/image" Target="../media/image9.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7.jpeg"/><Relationship Id="rId1" Type="http://schemas.openxmlformats.org/officeDocument/2006/relationships/image" Target="../media/image6.png"/></Relationships>
</file>

<file path=xl/drawings/_rels/drawing40.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5.png"/><Relationship Id="rId1" Type="http://schemas.openxmlformats.org/officeDocument/2006/relationships/image" Target="../media/image14.jpe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763533</xdr:rowOff>
    </xdr:from>
    <xdr:to>
      <xdr:col>4</xdr:col>
      <xdr:colOff>9525</xdr:colOff>
      <xdr:row>1</xdr:row>
      <xdr:rowOff>0</xdr:rowOff>
    </xdr:to>
    <xdr:pic>
      <xdr:nvPicPr>
        <xdr:cNvPr id="2" name="Imagen 2" descr="linea">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3533"/>
          <a:ext cx="10544175" cy="27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xdr:row>
      <xdr:rowOff>0</xdr:rowOff>
    </xdr:from>
    <xdr:to>
      <xdr:col>4</xdr:col>
      <xdr:colOff>304800</xdr:colOff>
      <xdr:row>2</xdr:row>
      <xdr:rowOff>298450</xdr:rowOff>
    </xdr:to>
    <xdr:sp macro="" textlink="">
      <xdr:nvSpPr>
        <xdr:cNvPr id="1025" name="AutoShape 1" descr="blob:https://danegovco.sharepoint.com/026f2844-7553-42c4-9c58-d8947654982d">
          <a:extLst>
            <a:ext uri="{FF2B5EF4-FFF2-40B4-BE49-F238E27FC236}">
              <a16:creationId xmlns:a16="http://schemas.microsoft.com/office/drawing/2014/main" id="{00000000-0008-0000-0000-000001040000}"/>
            </a:ext>
          </a:extLst>
        </xdr:cNvPr>
        <xdr:cNvSpPr>
          <a:spLocks noChangeAspect="1" noChangeArrowheads="1"/>
        </xdr:cNvSpPr>
      </xdr:nvSpPr>
      <xdr:spPr bwMode="auto">
        <a:xfrm>
          <a:off x="10534650" y="1000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333375</xdr:colOff>
      <xdr:row>0</xdr:row>
      <xdr:rowOff>142875</xdr:rowOff>
    </xdr:from>
    <xdr:to>
      <xdr:col>3</xdr:col>
      <xdr:colOff>3609975</xdr:colOff>
      <xdr:row>0</xdr:row>
      <xdr:rowOff>699151</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1449050" y="142875"/>
          <a:ext cx="3276600" cy="556276"/>
        </a:xfrm>
        <a:prstGeom prst="rect">
          <a:avLst/>
        </a:prstGeom>
      </xdr:spPr>
    </xdr:pic>
    <xdr:clientData/>
  </xdr:twoCellAnchor>
  <xdr:twoCellAnchor editAs="oneCell">
    <xdr:from>
      <xdr:col>0</xdr:col>
      <xdr:colOff>190500</xdr:colOff>
      <xdr:row>0</xdr:row>
      <xdr:rowOff>0</xdr:rowOff>
    </xdr:from>
    <xdr:to>
      <xdr:col>1</xdr:col>
      <xdr:colOff>1285875</xdr:colOff>
      <xdr:row>0</xdr:row>
      <xdr:rowOff>750380</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190500" y="0"/>
          <a:ext cx="1857375" cy="75038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304403</xdr:colOff>
      <xdr:row>0</xdr:row>
      <xdr:rowOff>171450</xdr:rowOff>
    </xdr:from>
    <xdr:to>
      <xdr:col>16</xdr:col>
      <xdr:colOff>698543</xdr:colOff>
      <xdr:row>0</xdr:row>
      <xdr:rowOff>602207</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11922919" y="17145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0</xdr:colOff>
      <xdr:row>0</xdr:row>
      <xdr:rowOff>724297</xdr:rowOff>
    </xdr:from>
    <xdr:to>
      <xdr:col>17</xdr:col>
      <xdr:colOff>78184</xdr:colOff>
      <xdr:row>1</xdr:row>
      <xdr:rowOff>15953</xdr:rowOff>
    </xdr:to>
    <xdr:pic>
      <xdr:nvPicPr>
        <xdr:cNvPr id="4" name="Imagen 6">
          <a:extLst>
            <a:ext uri="{FF2B5EF4-FFF2-40B4-BE49-F238E27FC236}">
              <a16:creationId xmlns:a16="http://schemas.microsoft.com/office/drawing/2014/main" id="{00000000-0008-0000-0900-000004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724297"/>
          <a:ext cx="145542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219075</xdr:colOff>
      <xdr:row>0</xdr:row>
      <xdr:rowOff>152400</xdr:rowOff>
    </xdr:from>
    <xdr:to>
      <xdr:col>6</xdr:col>
      <xdr:colOff>1375215</xdr:colOff>
      <xdr:row>0</xdr:row>
      <xdr:rowOff>583157</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6457950" y="152400"/>
          <a:ext cx="2537265" cy="430757"/>
        </a:xfrm>
        <a:prstGeom prst="rect">
          <a:avLst/>
        </a:prstGeom>
      </xdr:spPr>
    </xdr:pic>
    <xdr:clientData/>
  </xdr:twoCellAnchor>
  <xdr:twoCellAnchor editAs="oneCell">
    <xdr:from>
      <xdr:col>0</xdr:col>
      <xdr:colOff>219075</xdr:colOff>
      <xdr:row>0</xdr:row>
      <xdr:rowOff>95250</xdr:rowOff>
    </xdr:from>
    <xdr:to>
      <xdr:col>1</xdr:col>
      <xdr:colOff>942975</xdr:colOff>
      <xdr:row>0</xdr:row>
      <xdr:rowOff>676313</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a:stretch>
          <a:fillRect/>
        </a:stretch>
      </xdr:blipFill>
      <xdr:spPr>
        <a:xfrm>
          <a:off x="219075" y="95250"/>
          <a:ext cx="1438275" cy="581063"/>
        </a:xfrm>
        <a:prstGeom prst="rect">
          <a:avLst/>
        </a:prstGeom>
      </xdr:spPr>
    </xdr:pic>
    <xdr:clientData/>
  </xdr:twoCellAnchor>
  <xdr:twoCellAnchor editAs="oneCell">
    <xdr:from>
      <xdr:col>0</xdr:col>
      <xdr:colOff>0</xdr:colOff>
      <xdr:row>0</xdr:row>
      <xdr:rowOff>723899</xdr:rowOff>
    </xdr:from>
    <xdr:to>
      <xdr:col>7</xdr:col>
      <xdr:colOff>57150</xdr:colOff>
      <xdr:row>1</xdr:row>
      <xdr:rowOff>17143</xdr:rowOff>
    </xdr:to>
    <xdr:pic>
      <xdr:nvPicPr>
        <xdr:cNvPr id="4" name="Imagen 6">
          <a:extLst>
            <a:ext uri="{FF2B5EF4-FFF2-40B4-BE49-F238E27FC236}">
              <a16:creationId xmlns:a16="http://schemas.microsoft.com/office/drawing/2014/main" id="{00000000-0008-0000-0A00-000004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723899"/>
          <a:ext cx="905827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647700</xdr:colOff>
      <xdr:row>0</xdr:row>
      <xdr:rowOff>140494</xdr:rowOff>
    </xdr:from>
    <xdr:to>
      <xdr:col>15</xdr:col>
      <xdr:colOff>594165</xdr:colOff>
      <xdr:row>0</xdr:row>
      <xdr:rowOff>571251</xdr:rowOff>
    </xdr:to>
    <xdr:pic>
      <xdr:nvPicPr>
        <xdr:cNvPr id="4" name="Imagen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7874794" y="140494"/>
          <a:ext cx="2565840" cy="430757"/>
        </a:xfrm>
        <a:prstGeom prst="rect">
          <a:avLst/>
        </a:prstGeom>
      </xdr:spPr>
    </xdr:pic>
    <xdr:clientData/>
  </xdr:twoCellAnchor>
  <xdr:twoCellAnchor editAs="oneCell">
    <xdr:from>
      <xdr:col>0</xdr:col>
      <xdr:colOff>219075</xdr:colOff>
      <xdr:row>0</xdr:row>
      <xdr:rowOff>95250</xdr:rowOff>
    </xdr:from>
    <xdr:to>
      <xdr:col>1</xdr:col>
      <xdr:colOff>647700</xdr:colOff>
      <xdr:row>0</xdr:row>
      <xdr:rowOff>676313</xdr:rowOff>
    </xdr:to>
    <xdr:pic>
      <xdr:nvPicPr>
        <xdr:cNvPr id="5" name="Imagen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2"/>
        <a:stretch>
          <a:fillRect/>
        </a:stretch>
      </xdr:blipFill>
      <xdr:spPr>
        <a:xfrm>
          <a:off x="219075" y="95250"/>
          <a:ext cx="1438275" cy="581063"/>
        </a:xfrm>
        <a:prstGeom prst="rect">
          <a:avLst/>
        </a:prstGeom>
      </xdr:spPr>
    </xdr:pic>
    <xdr:clientData/>
  </xdr:twoCellAnchor>
  <xdr:twoCellAnchor editAs="oneCell">
    <xdr:from>
      <xdr:col>0</xdr:col>
      <xdr:colOff>0</xdr:colOff>
      <xdr:row>0</xdr:row>
      <xdr:rowOff>690562</xdr:rowOff>
    </xdr:from>
    <xdr:to>
      <xdr:col>16</xdr:col>
      <xdr:colOff>23813</xdr:colOff>
      <xdr:row>1</xdr:row>
      <xdr:rowOff>17143</xdr:rowOff>
    </xdr:to>
    <xdr:pic>
      <xdr:nvPicPr>
        <xdr:cNvPr id="6" name="Imagen 6">
          <a:extLst>
            <a:ext uri="{FF2B5EF4-FFF2-40B4-BE49-F238E27FC236}">
              <a16:creationId xmlns:a16="http://schemas.microsoft.com/office/drawing/2014/main" id="{00000000-0008-0000-0B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690562"/>
          <a:ext cx="10608469" cy="7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647700</xdr:colOff>
      <xdr:row>0</xdr:row>
      <xdr:rowOff>140494</xdr:rowOff>
    </xdr:from>
    <xdr:to>
      <xdr:col>14</xdr:col>
      <xdr:colOff>327465</xdr:colOff>
      <xdr:row>0</xdr:row>
      <xdr:rowOff>571251</xdr:rowOff>
    </xdr:to>
    <xdr:pic>
      <xdr:nvPicPr>
        <xdr:cNvPr id="4" name="Imagen 3">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1"/>
        <a:stretch>
          <a:fillRect/>
        </a:stretch>
      </xdr:blipFill>
      <xdr:spPr>
        <a:xfrm>
          <a:off x="7848600" y="140494"/>
          <a:ext cx="2537265" cy="430757"/>
        </a:xfrm>
        <a:prstGeom prst="rect">
          <a:avLst/>
        </a:prstGeom>
      </xdr:spPr>
    </xdr:pic>
    <xdr:clientData/>
  </xdr:twoCellAnchor>
  <xdr:twoCellAnchor editAs="oneCell">
    <xdr:from>
      <xdr:col>0</xdr:col>
      <xdr:colOff>219075</xdr:colOff>
      <xdr:row>0</xdr:row>
      <xdr:rowOff>95250</xdr:rowOff>
    </xdr:from>
    <xdr:to>
      <xdr:col>0</xdr:col>
      <xdr:colOff>1657350</xdr:colOff>
      <xdr:row>0</xdr:row>
      <xdr:rowOff>676313</xdr:rowOff>
    </xdr:to>
    <xdr:pic>
      <xdr:nvPicPr>
        <xdr:cNvPr id="5" name="Imagen 4">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a:stretch>
          <a:fillRect/>
        </a:stretch>
      </xdr:blipFill>
      <xdr:spPr>
        <a:xfrm>
          <a:off x="219075" y="95250"/>
          <a:ext cx="1438275" cy="581063"/>
        </a:xfrm>
        <a:prstGeom prst="rect">
          <a:avLst/>
        </a:prstGeom>
      </xdr:spPr>
    </xdr:pic>
    <xdr:clientData/>
  </xdr:twoCellAnchor>
  <xdr:twoCellAnchor editAs="oneCell">
    <xdr:from>
      <xdr:col>0</xdr:col>
      <xdr:colOff>0</xdr:colOff>
      <xdr:row>0</xdr:row>
      <xdr:rowOff>690562</xdr:rowOff>
    </xdr:from>
    <xdr:to>
      <xdr:col>15</xdr:col>
      <xdr:colOff>178593</xdr:colOff>
      <xdr:row>1</xdr:row>
      <xdr:rowOff>23812</xdr:rowOff>
    </xdr:to>
    <xdr:pic>
      <xdr:nvPicPr>
        <xdr:cNvPr id="6" name="Imagen 6">
          <a:extLst>
            <a:ext uri="{FF2B5EF4-FFF2-40B4-BE49-F238E27FC236}">
              <a16:creationId xmlns:a16="http://schemas.microsoft.com/office/drawing/2014/main" id="{00000000-0008-0000-0C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690562"/>
          <a:ext cx="13287374" cy="83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26</xdr:col>
      <xdr:colOff>6747</xdr:colOff>
      <xdr:row>0</xdr:row>
      <xdr:rowOff>195262</xdr:rowOff>
    </xdr:from>
    <xdr:to>
      <xdr:col>29</xdr:col>
      <xdr:colOff>379455</xdr:colOff>
      <xdr:row>0</xdr:row>
      <xdr:rowOff>626019</xdr:rowOff>
    </xdr:to>
    <xdr:pic>
      <xdr:nvPicPr>
        <xdr:cNvPr id="4" name="Imagen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a:stretch>
          <a:fillRect/>
        </a:stretch>
      </xdr:blipFill>
      <xdr:spPr>
        <a:xfrm>
          <a:off x="25152747" y="195262"/>
          <a:ext cx="2539646"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0D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0</xdr:colOff>
      <xdr:row>0</xdr:row>
      <xdr:rowOff>710801</xdr:rowOff>
    </xdr:from>
    <xdr:to>
      <xdr:col>29</xdr:col>
      <xdr:colOff>583406</xdr:colOff>
      <xdr:row>1</xdr:row>
      <xdr:rowOff>6426</xdr:rowOff>
    </xdr:to>
    <xdr:pic>
      <xdr:nvPicPr>
        <xdr:cNvPr id="6" name="Imagen 6">
          <a:extLst>
            <a:ext uri="{FF2B5EF4-FFF2-40B4-BE49-F238E27FC236}">
              <a16:creationId xmlns:a16="http://schemas.microsoft.com/office/drawing/2014/main" id="{00000000-0008-0000-0D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710801"/>
          <a:ext cx="27896344"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14</xdr:col>
      <xdr:colOff>587772</xdr:colOff>
      <xdr:row>0</xdr:row>
      <xdr:rowOff>128587</xdr:rowOff>
    </xdr:from>
    <xdr:to>
      <xdr:col>17</xdr:col>
      <xdr:colOff>608055</xdr:colOff>
      <xdr:row>0</xdr:row>
      <xdr:rowOff>559344</xdr:rowOff>
    </xdr:to>
    <xdr:pic>
      <xdr:nvPicPr>
        <xdr:cNvPr id="4" name="Imagen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a:stretch>
          <a:fillRect/>
        </a:stretch>
      </xdr:blipFill>
      <xdr:spPr>
        <a:xfrm>
          <a:off x="16218297" y="128587"/>
          <a:ext cx="2534883"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0E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0</xdr:colOff>
      <xdr:row>0</xdr:row>
      <xdr:rowOff>713181</xdr:rowOff>
    </xdr:from>
    <xdr:to>
      <xdr:col>18</xdr:col>
      <xdr:colOff>104775</xdr:colOff>
      <xdr:row>1</xdr:row>
      <xdr:rowOff>6425</xdr:rowOff>
    </xdr:to>
    <xdr:pic>
      <xdr:nvPicPr>
        <xdr:cNvPr id="6" name="Imagen 6">
          <a:extLst>
            <a:ext uri="{FF2B5EF4-FFF2-40B4-BE49-F238E27FC236}">
              <a16:creationId xmlns:a16="http://schemas.microsoft.com/office/drawing/2014/main" id="{00000000-0008-0000-0E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713181"/>
          <a:ext cx="190881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647303</xdr:colOff>
      <xdr:row>0</xdr:row>
      <xdr:rowOff>190500</xdr:rowOff>
    </xdr:from>
    <xdr:to>
      <xdr:col>8</xdr:col>
      <xdr:colOff>441368</xdr:colOff>
      <xdr:row>0</xdr:row>
      <xdr:rowOff>621257</xdr:rowOff>
    </xdr:to>
    <xdr:pic>
      <xdr:nvPicPr>
        <xdr:cNvPr id="4" name="Imagen 3">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1"/>
        <a:stretch>
          <a:fillRect/>
        </a:stretch>
      </xdr:blipFill>
      <xdr:spPr>
        <a:xfrm>
          <a:off x="8676878" y="19050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0</xdr:colOff>
      <xdr:row>0</xdr:row>
      <xdr:rowOff>724296</xdr:rowOff>
    </xdr:from>
    <xdr:to>
      <xdr:col>9</xdr:col>
      <xdr:colOff>57150</xdr:colOff>
      <xdr:row>1</xdr:row>
      <xdr:rowOff>17540</xdr:rowOff>
    </xdr:to>
    <xdr:pic>
      <xdr:nvPicPr>
        <xdr:cNvPr id="6" name="Imagen 6">
          <a:extLst>
            <a:ext uri="{FF2B5EF4-FFF2-40B4-BE49-F238E27FC236}">
              <a16:creationId xmlns:a16="http://schemas.microsoft.com/office/drawing/2014/main" id="{00000000-0008-0000-0F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724296"/>
          <a:ext cx="1159192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647303</xdr:colOff>
      <xdr:row>0</xdr:row>
      <xdr:rowOff>190500</xdr:rowOff>
    </xdr:from>
    <xdr:to>
      <xdr:col>7</xdr:col>
      <xdr:colOff>1031918</xdr:colOff>
      <xdr:row>0</xdr:row>
      <xdr:rowOff>621257</xdr:rowOff>
    </xdr:to>
    <xdr:pic>
      <xdr:nvPicPr>
        <xdr:cNvPr id="4" name="Imagen 3">
          <a:extLst>
            <a:ext uri="{FF2B5EF4-FFF2-40B4-BE49-F238E27FC236}">
              <a16:creationId xmlns:a16="http://schemas.microsoft.com/office/drawing/2014/main" id="{00000000-0008-0000-1000-000004000000}"/>
            </a:ext>
          </a:extLst>
        </xdr:cNvPr>
        <xdr:cNvPicPr>
          <a:picLocks noChangeAspect="1"/>
        </xdr:cNvPicPr>
      </xdr:nvPicPr>
      <xdr:blipFill>
        <a:blip xmlns:r="http://schemas.openxmlformats.org/officeDocument/2006/relationships" r:embed="rId1"/>
        <a:stretch>
          <a:fillRect/>
        </a:stretch>
      </xdr:blipFill>
      <xdr:spPr>
        <a:xfrm>
          <a:off x="8676878" y="19050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0</xdr:colOff>
      <xdr:row>0</xdr:row>
      <xdr:rowOff>724296</xdr:rowOff>
    </xdr:from>
    <xdr:to>
      <xdr:col>8</xdr:col>
      <xdr:colOff>161925</xdr:colOff>
      <xdr:row>1</xdr:row>
      <xdr:rowOff>17540</xdr:rowOff>
    </xdr:to>
    <xdr:pic>
      <xdr:nvPicPr>
        <xdr:cNvPr id="6" name="Imagen 6">
          <a:extLst>
            <a:ext uri="{FF2B5EF4-FFF2-40B4-BE49-F238E27FC236}">
              <a16:creationId xmlns:a16="http://schemas.microsoft.com/office/drawing/2014/main" id="{00000000-0008-0000-10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724296"/>
          <a:ext cx="1159192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647303</xdr:colOff>
      <xdr:row>0</xdr:row>
      <xdr:rowOff>190500</xdr:rowOff>
    </xdr:from>
    <xdr:to>
      <xdr:col>8</xdr:col>
      <xdr:colOff>241343</xdr:colOff>
      <xdr:row>0</xdr:row>
      <xdr:rowOff>621257</xdr:rowOff>
    </xdr:to>
    <xdr:pic>
      <xdr:nvPicPr>
        <xdr:cNvPr id="4" name="Imagen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a:stretch>
          <a:fillRect/>
        </a:stretch>
      </xdr:blipFill>
      <xdr:spPr>
        <a:xfrm>
          <a:off x="8848328" y="19050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0</xdr:colOff>
      <xdr:row>0</xdr:row>
      <xdr:rowOff>724296</xdr:rowOff>
    </xdr:from>
    <xdr:to>
      <xdr:col>9</xdr:col>
      <xdr:colOff>476250</xdr:colOff>
      <xdr:row>1</xdr:row>
      <xdr:rowOff>17540</xdr:rowOff>
    </xdr:to>
    <xdr:pic>
      <xdr:nvPicPr>
        <xdr:cNvPr id="6" name="Imagen 6">
          <a:extLst>
            <a:ext uri="{FF2B5EF4-FFF2-40B4-BE49-F238E27FC236}">
              <a16:creationId xmlns:a16="http://schemas.microsoft.com/office/drawing/2014/main" id="{00000000-0008-0000-11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724296"/>
          <a:ext cx="1159192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5</xdr:col>
      <xdr:colOff>647303</xdr:colOff>
      <xdr:row>0</xdr:row>
      <xdr:rowOff>190500</xdr:rowOff>
    </xdr:from>
    <xdr:to>
      <xdr:col>7</xdr:col>
      <xdr:colOff>212768</xdr:colOff>
      <xdr:row>0</xdr:row>
      <xdr:rowOff>621257</xdr:rowOff>
    </xdr:to>
    <xdr:pic>
      <xdr:nvPicPr>
        <xdr:cNvPr id="4" name="Imagen 3">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7838678" y="190500"/>
          <a:ext cx="2537265" cy="430757"/>
        </a:xfrm>
        <a:prstGeom prst="rect">
          <a:avLst/>
        </a:prstGeom>
      </xdr:spPr>
    </xdr:pic>
    <xdr:clientData/>
  </xdr:twoCellAnchor>
  <xdr:twoCellAnchor editAs="oneCell">
    <xdr:from>
      <xdr:col>0</xdr:col>
      <xdr:colOff>200025</xdr:colOff>
      <xdr:row>0</xdr:row>
      <xdr:rowOff>142875</xdr:rowOff>
    </xdr:from>
    <xdr:to>
      <xdr:col>1</xdr:col>
      <xdr:colOff>666750</xdr:colOff>
      <xdr:row>0</xdr:row>
      <xdr:rowOff>723938</xdr:rowOff>
    </xdr:to>
    <xdr:pic>
      <xdr:nvPicPr>
        <xdr:cNvPr id="5" name="Imagen 4">
          <a:extLst>
            <a:ext uri="{FF2B5EF4-FFF2-40B4-BE49-F238E27FC236}">
              <a16:creationId xmlns:a16="http://schemas.microsoft.com/office/drawing/2014/main" id="{00000000-0008-0000-12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0</xdr:colOff>
      <xdr:row>0</xdr:row>
      <xdr:rowOff>724296</xdr:rowOff>
    </xdr:from>
    <xdr:to>
      <xdr:col>7</xdr:col>
      <xdr:colOff>695325</xdr:colOff>
      <xdr:row>1</xdr:row>
      <xdr:rowOff>17540</xdr:rowOff>
    </xdr:to>
    <xdr:pic>
      <xdr:nvPicPr>
        <xdr:cNvPr id="6" name="Imagen 6">
          <a:extLst>
            <a:ext uri="{FF2B5EF4-FFF2-40B4-BE49-F238E27FC236}">
              <a16:creationId xmlns:a16="http://schemas.microsoft.com/office/drawing/2014/main" id="{00000000-0008-0000-12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724296"/>
          <a:ext cx="1159192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828855</xdr:colOff>
      <xdr:row>0</xdr:row>
      <xdr:rowOff>261444</xdr:rowOff>
    </xdr:from>
    <xdr:to>
      <xdr:col>12</xdr:col>
      <xdr:colOff>8447</xdr:colOff>
      <xdr:row>0</xdr:row>
      <xdr:rowOff>651969</xdr:rowOff>
    </xdr:to>
    <xdr:pic>
      <xdr:nvPicPr>
        <xdr:cNvPr id="2" name="Imagen 5">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63755" y="261444"/>
          <a:ext cx="2322842"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17972</xdr:colOff>
      <xdr:row>0</xdr:row>
      <xdr:rowOff>727853</xdr:rowOff>
    </xdr:from>
    <xdr:to>
      <xdr:col>12</xdr:col>
      <xdr:colOff>107830</xdr:colOff>
      <xdr:row>1</xdr:row>
      <xdr:rowOff>18761</xdr:rowOff>
    </xdr:to>
    <xdr:pic>
      <xdr:nvPicPr>
        <xdr:cNvPr id="4" name="Imagen 6">
          <a:extLst>
            <a:ext uri="{FF2B5EF4-FFF2-40B4-BE49-F238E27FC236}">
              <a16:creationId xmlns:a16="http://schemas.microsoft.com/office/drawing/2014/main" id="{00000000-0008-0000-0100-000004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17972" y="727853"/>
          <a:ext cx="15806108"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1380728</xdr:colOff>
      <xdr:row>0</xdr:row>
      <xdr:rowOff>190500</xdr:rowOff>
    </xdr:from>
    <xdr:to>
      <xdr:col>6</xdr:col>
      <xdr:colOff>1022393</xdr:colOff>
      <xdr:row>0</xdr:row>
      <xdr:rowOff>621257</xdr:rowOff>
    </xdr:to>
    <xdr:pic>
      <xdr:nvPicPr>
        <xdr:cNvPr id="4" name="Imagen 3">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1"/>
        <a:stretch>
          <a:fillRect/>
        </a:stretch>
      </xdr:blipFill>
      <xdr:spPr>
        <a:xfrm>
          <a:off x="6714728" y="190500"/>
          <a:ext cx="2537265" cy="430757"/>
        </a:xfrm>
        <a:prstGeom prst="rect">
          <a:avLst/>
        </a:prstGeom>
      </xdr:spPr>
    </xdr:pic>
    <xdr:clientData/>
  </xdr:twoCellAnchor>
  <xdr:twoCellAnchor editAs="oneCell">
    <xdr:from>
      <xdr:col>0</xdr:col>
      <xdr:colOff>200025</xdr:colOff>
      <xdr:row>0</xdr:row>
      <xdr:rowOff>142875</xdr:rowOff>
    </xdr:from>
    <xdr:to>
      <xdr:col>1</xdr:col>
      <xdr:colOff>647700</xdr:colOff>
      <xdr:row>0</xdr:row>
      <xdr:rowOff>723938</xdr:rowOff>
    </xdr:to>
    <xdr:pic>
      <xdr:nvPicPr>
        <xdr:cNvPr id="5" name="Imagen 4">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1</xdr:colOff>
      <xdr:row>0</xdr:row>
      <xdr:rowOff>724295</xdr:rowOff>
    </xdr:from>
    <xdr:to>
      <xdr:col>7</xdr:col>
      <xdr:colOff>19051</xdr:colOff>
      <xdr:row>1</xdr:row>
      <xdr:rowOff>17539</xdr:rowOff>
    </xdr:to>
    <xdr:pic>
      <xdr:nvPicPr>
        <xdr:cNvPr id="6" name="Imagen 6">
          <a:extLst>
            <a:ext uri="{FF2B5EF4-FFF2-40B4-BE49-F238E27FC236}">
              <a16:creationId xmlns:a16="http://schemas.microsoft.com/office/drawing/2014/main" id="{00000000-0008-0000-13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1" y="724295"/>
          <a:ext cx="969645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17</xdr:col>
      <xdr:colOff>330596</xdr:colOff>
      <xdr:row>0</xdr:row>
      <xdr:rowOff>142875</xdr:rowOff>
    </xdr:from>
    <xdr:to>
      <xdr:col>20</xdr:col>
      <xdr:colOff>593767</xdr:colOff>
      <xdr:row>0</xdr:row>
      <xdr:rowOff>573632</xdr:rowOff>
    </xdr:to>
    <xdr:pic>
      <xdr:nvPicPr>
        <xdr:cNvPr id="4" name="Imagen 3">
          <a:extLst>
            <a:ext uri="{FF2B5EF4-FFF2-40B4-BE49-F238E27FC236}">
              <a16:creationId xmlns:a16="http://schemas.microsoft.com/office/drawing/2014/main" id="{00000000-0008-0000-1400-000004000000}"/>
            </a:ext>
          </a:extLst>
        </xdr:cNvPr>
        <xdr:cNvPicPr>
          <a:picLocks noChangeAspect="1"/>
        </xdr:cNvPicPr>
      </xdr:nvPicPr>
      <xdr:blipFill>
        <a:blip xmlns:r="http://schemas.openxmlformats.org/officeDocument/2006/relationships" r:embed="rId1"/>
        <a:stretch>
          <a:fillRect/>
        </a:stretch>
      </xdr:blipFill>
      <xdr:spPr>
        <a:xfrm>
          <a:off x="16165909" y="142875"/>
          <a:ext cx="2549171"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1</xdr:colOff>
      <xdr:row>0</xdr:row>
      <xdr:rowOff>724294</xdr:rowOff>
    </xdr:from>
    <xdr:to>
      <xdr:col>20</xdr:col>
      <xdr:colOff>523874</xdr:colOff>
      <xdr:row>1</xdr:row>
      <xdr:rowOff>35717</xdr:rowOff>
    </xdr:to>
    <xdr:pic>
      <xdr:nvPicPr>
        <xdr:cNvPr id="6" name="Imagen 6">
          <a:extLst>
            <a:ext uri="{FF2B5EF4-FFF2-40B4-BE49-F238E27FC236}">
              <a16:creationId xmlns:a16="http://schemas.microsoft.com/office/drawing/2014/main" id="{00000000-0008-0000-14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1" y="724294"/>
          <a:ext cx="18645186" cy="61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14</xdr:col>
      <xdr:colOff>150678</xdr:colOff>
      <xdr:row>0</xdr:row>
      <xdr:rowOff>164042</xdr:rowOff>
    </xdr:from>
    <xdr:to>
      <xdr:col>16</xdr:col>
      <xdr:colOff>816015</xdr:colOff>
      <xdr:row>0</xdr:row>
      <xdr:rowOff>594799</xdr:rowOff>
    </xdr:to>
    <xdr:pic>
      <xdr:nvPicPr>
        <xdr:cNvPr id="4" name="Imagen 3">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1"/>
        <a:stretch>
          <a:fillRect/>
        </a:stretch>
      </xdr:blipFill>
      <xdr:spPr>
        <a:xfrm>
          <a:off x="14861511" y="164042"/>
          <a:ext cx="2549171"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1</xdr:colOff>
      <xdr:row>0</xdr:row>
      <xdr:rowOff>724293</xdr:rowOff>
    </xdr:from>
    <xdr:to>
      <xdr:col>17</xdr:col>
      <xdr:colOff>74084</xdr:colOff>
      <xdr:row>1</xdr:row>
      <xdr:rowOff>21165</xdr:rowOff>
    </xdr:to>
    <xdr:pic>
      <xdr:nvPicPr>
        <xdr:cNvPr id="6" name="Imagen 6">
          <a:extLst>
            <a:ext uri="{FF2B5EF4-FFF2-40B4-BE49-F238E27FC236}">
              <a16:creationId xmlns:a16="http://schemas.microsoft.com/office/drawing/2014/main" id="{00000000-0008-0000-15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1" y="724293"/>
          <a:ext cx="17610666" cy="482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11</xdr:col>
      <xdr:colOff>76533</xdr:colOff>
      <xdr:row>0</xdr:row>
      <xdr:rowOff>167367</xdr:rowOff>
    </xdr:from>
    <xdr:to>
      <xdr:col>14</xdr:col>
      <xdr:colOff>22785</xdr:colOff>
      <xdr:row>0</xdr:row>
      <xdr:rowOff>595992</xdr:rowOff>
    </xdr:to>
    <xdr:pic>
      <xdr:nvPicPr>
        <xdr:cNvPr id="2" name="Imagen 1">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39683" y="167367"/>
          <a:ext cx="2518002"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31977</xdr:rowOff>
    </xdr:from>
    <xdr:to>
      <xdr:col>14</xdr:col>
      <xdr:colOff>62719</xdr:colOff>
      <xdr:row>1</xdr:row>
      <xdr:rowOff>108177</xdr:rowOff>
    </xdr:to>
    <xdr:pic>
      <xdr:nvPicPr>
        <xdr:cNvPr id="3" name="Imagen 16">
          <a:extLst>
            <a:ext uri="{FF2B5EF4-FFF2-40B4-BE49-F238E27FC236}">
              <a16:creationId xmlns:a16="http://schemas.microsoft.com/office/drawing/2014/main" id="{00000000-0008-0000-16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793977"/>
          <a:ext cx="12597619"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1</xdr:col>
      <xdr:colOff>630011</xdr:colOff>
      <xdr:row>0</xdr:row>
      <xdr:rowOff>736827</xdr:rowOff>
    </xdr:to>
    <xdr:pic>
      <xdr:nvPicPr>
        <xdr:cNvPr id="4" name="Imagen 17">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1487261" cy="736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15</xdr:col>
      <xdr:colOff>52705</xdr:colOff>
      <xdr:row>0</xdr:row>
      <xdr:rowOff>167367</xdr:rowOff>
    </xdr:from>
    <xdr:to>
      <xdr:col>17</xdr:col>
      <xdr:colOff>760957</xdr:colOff>
      <xdr:row>0</xdr:row>
      <xdr:rowOff>595992</xdr:rowOff>
    </xdr:to>
    <xdr:pic>
      <xdr:nvPicPr>
        <xdr:cNvPr id="2" name="Imagen 1">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54280" y="167367"/>
          <a:ext cx="2527527"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47624</xdr:colOff>
      <xdr:row>1</xdr:row>
      <xdr:rowOff>31977</xdr:rowOff>
    </xdr:from>
    <xdr:to>
      <xdr:col>18</xdr:col>
      <xdr:colOff>83249</xdr:colOff>
      <xdr:row>1</xdr:row>
      <xdr:rowOff>108177</xdr:rowOff>
    </xdr:to>
    <xdr:pic>
      <xdr:nvPicPr>
        <xdr:cNvPr id="3" name="Imagen 16">
          <a:extLst>
            <a:ext uri="{FF2B5EF4-FFF2-40B4-BE49-F238E27FC236}">
              <a16:creationId xmlns:a16="http://schemas.microsoft.com/office/drawing/2014/main" id="{00000000-0008-0000-17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47624" y="793977"/>
          <a:ext cx="152375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47624</xdr:colOff>
      <xdr:row>0</xdr:row>
      <xdr:rowOff>0</xdr:rowOff>
    </xdr:from>
    <xdr:to>
      <xdr:col>2</xdr:col>
      <xdr:colOff>118041</xdr:colOff>
      <xdr:row>0</xdr:row>
      <xdr:rowOff>736827</xdr:rowOff>
    </xdr:to>
    <xdr:pic>
      <xdr:nvPicPr>
        <xdr:cNvPr id="4" name="Imagen 17">
          <a:extLst>
            <a:ext uri="{FF2B5EF4-FFF2-40B4-BE49-F238E27FC236}">
              <a16:creationId xmlns:a16="http://schemas.microsoft.com/office/drawing/2014/main" id="{00000000-0008-0000-17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7624" y="0"/>
          <a:ext cx="1489642" cy="736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588509</xdr:colOff>
      <xdr:row>0</xdr:row>
      <xdr:rowOff>167367</xdr:rowOff>
    </xdr:from>
    <xdr:to>
      <xdr:col>12</xdr:col>
      <xdr:colOff>10886</xdr:colOff>
      <xdr:row>0</xdr:row>
      <xdr:rowOff>595992</xdr:rowOff>
    </xdr:to>
    <xdr:pic>
      <xdr:nvPicPr>
        <xdr:cNvPr id="2" name="Imagen 1">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89484" y="167367"/>
          <a:ext cx="2518002"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31977</xdr:rowOff>
    </xdr:from>
    <xdr:to>
      <xdr:col>12</xdr:col>
      <xdr:colOff>73875</xdr:colOff>
      <xdr:row>1</xdr:row>
      <xdr:rowOff>108177</xdr:rowOff>
    </xdr:to>
    <xdr:pic>
      <xdr:nvPicPr>
        <xdr:cNvPr id="3" name="Imagen 16">
          <a:extLst>
            <a:ext uri="{FF2B5EF4-FFF2-40B4-BE49-F238E27FC236}">
              <a16:creationId xmlns:a16="http://schemas.microsoft.com/office/drawing/2014/main" id="{00000000-0008-0000-18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793977"/>
          <a:ext cx="1097047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1</xdr:col>
      <xdr:colOff>618105</xdr:colOff>
      <xdr:row>0</xdr:row>
      <xdr:rowOff>736827</xdr:rowOff>
    </xdr:to>
    <xdr:pic>
      <xdr:nvPicPr>
        <xdr:cNvPr id="4" name="Imagen 17">
          <a:extLst>
            <a:ext uri="{FF2B5EF4-FFF2-40B4-BE49-F238E27FC236}">
              <a16:creationId xmlns:a16="http://schemas.microsoft.com/office/drawing/2014/main" id="{00000000-0008-0000-18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1484880" cy="736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24</xdr:col>
      <xdr:colOff>52721</xdr:colOff>
      <xdr:row>0</xdr:row>
      <xdr:rowOff>167367</xdr:rowOff>
    </xdr:from>
    <xdr:to>
      <xdr:col>28</xdr:col>
      <xdr:colOff>4574</xdr:colOff>
      <xdr:row>0</xdr:row>
      <xdr:rowOff>595992</xdr:rowOff>
    </xdr:to>
    <xdr:pic>
      <xdr:nvPicPr>
        <xdr:cNvPr id="2" name="Imagen 1">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40546" y="167367"/>
          <a:ext cx="2514078"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9565</xdr:rowOff>
    </xdr:from>
    <xdr:to>
      <xdr:col>27</xdr:col>
      <xdr:colOff>112461</xdr:colOff>
      <xdr:row>1</xdr:row>
      <xdr:rowOff>85765</xdr:rowOff>
    </xdr:to>
    <xdr:pic>
      <xdr:nvPicPr>
        <xdr:cNvPr id="3" name="Imagen 16">
          <a:extLst>
            <a:ext uri="{FF2B5EF4-FFF2-40B4-BE49-F238E27FC236}">
              <a16:creationId xmlns:a16="http://schemas.microsoft.com/office/drawing/2014/main" id="{00000000-0008-0000-19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790615"/>
          <a:ext cx="19029111"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2</xdr:col>
      <xdr:colOff>52908</xdr:colOff>
      <xdr:row>0</xdr:row>
      <xdr:rowOff>736827</xdr:rowOff>
    </xdr:to>
    <xdr:pic>
      <xdr:nvPicPr>
        <xdr:cNvPr id="4" name="Imagen 17">
          <a:extLst>
            <a:ext uri="{FF2B5EF4-FFF2-40B4-BE49-F238E27FC236}">
              <a16:creationId xmlns:a16="http://schemas.microsoft.com/office/drawing/2014/main" id="{00000000-0008-0000-19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1881708" cy="736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387746</xdr:colOff>
      <xdr:row>0</xdr:row>
      <xdr:rowOff>190500</xdr:rowOff>
    </xdr:from>
    <xdr:to>
      <xdr:col>10</xdr:col>
      <xdr:colOff>917617</xdr:colOff>
      <xdr:row>0</xdr:row>
      <xdr:rowOff>621257</xdr:rowOff>
    </xdr:to>
    <xdr:pic>
      <xdr:nvPicPr>
        <xdr:cNvPr id="7" name="Imagen 6">
          <a:extLst>
            <a:ext uri="{FF2B5EF4-FFF2-40B4-BE49-F238E27FC236}">
              <a16:creationId xmlns:a16="http://schemas.microsoft.com/office/drawing/2014/main" id="{00000000-0008-0000-1A00-000007000000}"/>
            </a:ext>
          </a:extLst>
        </xdr:cNvPr>
        <xdr:cNvPicPr>
          <a:picLocks noChangeAspect="1"/>
        </xdr:cNvPicPr>
      </xdr:nvPicPr>
      <xdr:blipFill>
        <a:blip xmlns:r="http://schemas.openxmlformats.org/officeDocument/2006/relationships" r:embed="rId1"/>
        <a:stretch>
          <a:fillRect/>
        </a:stretch>
      </xdr:blipFill>
      <xdr:spPr>
        <a:xfrm>
          <a:off x="10150871" y="190500"/>
          <a:ext cx="2549171"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8" name="Imagen 7">
          <a:extLst>
            <a:ext uri="{FF2B5EF4-FFF2-40B4-BE49-F238E27FC236}">
              <a16:creationId xmlns:a16="http://schemas.microsoft.com/office/drawing/2014/main" id="{00000000-0008-0000-1A00-000008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1</xdr:colOff>
      <xdr:row>0</xdr:row>
      <xdr:rowOff>724293</xdr:rowOff>
    </xdr:from>
    <xdr:to>
      <xdr:col>10</xdr:col>
      <xdr:colOff>1000125</xdr:colOff>
      <xdr:row>1</xdr:row>
      <xdr:rowOff>38099</xdr:rowOff>
    </xdr:to>
    <xdr:pic>
      <xdr:nvPicPr>
        <xdr:cNvPr id="9" name="Imagen 6">
          <a:extLst>
            <a:ext uri="{FF2B5EF4-FFF2-40B4-BE49-F238E27FC236}">
              <a16:creationId xmlns:a16="http://schemas.microsoft.com/office/drawing/2014/main" id="{00000000-0008-0000-1A00-000009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1" y="724293"/>
          <a:ext cx="12782549" cy="66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387746</xdr:colOff>
      <xdr:row>0</xdr:row>
      <xdr:rowOff>190500</xdr:rowOff>
    </xdr:from>
    <xdr:to>
      <xdr:col>10</xdr:col>
      <xdr:colOff>708067</xdr:colOff>
      <xdr:row>0</xdr:row>
      <xdr:rowOff>621257</xdr:rowOff>
    </xdr:to>
    <xdr:pic>
      <xdr:nvPicPr>
        <xdr:cNvPr id="4" name="Imagen 3">
          <a:extLst>
            <a:ext uri="{FF2B5EF4-FFF2-40B4-BE49-F238E27FC236}">
              <a16:creationId xmlns:a16="http://schemas.microsoft.com/office/drawing/2014/main" id="{00000000-0008-0000-1B00-000004000000}"/>
            </a:ext>
          </a:extLst>
        </xdr:cNvPr>
        <xdr:cNvPicPr>
          <a:picLocks noChangeAspect="1"/>
        </xdr:cNvPicPr>
      </xdr:nvPicPr>
      <xdr:blipFill>
        <a:blip xmlns:r="http://schemas.openxmlformats.org/officeDocument/2006/relationships" r:embed="rId1"/>
        <a:stretch>
          <a:fillRect/>
        </a:stretch>
      </xdr:blipFill>
      <xdr:spPr>
        <a:xfrm>
          <a:off x="10150871" y="190500"/>
          <a:ext cx="2549171"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1B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1</xdr:colOff>
      <xdr:row>0</xdr:row>
      <xdr:rowOff>724293</xdr:rowOff>
    </xdr:from>
    <xdr:to>
      <xdr:col>8</xdr:col>
      <xdr:colOff>28575</xdr:colOff>
      <xdr:row>1</xdr:row>
      <xdr:rowOff>38099</xdr:rowOff>
    </xdr:to>
    <xdr:pic>
      <xdr:nvPicPr>
        <xdr:cNvPr id="6" name="Imagen 6">
          <a:extLst>
            <a:ext uri="{FF2B5EF4-FFF2-40B4-BE49-F238E27FC236}">
              <a16:creationId xmlns:a16="http://schemas.microsoft.com/office/drawing/2014/main" id="{00000000-0008-0000-1B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1" y="724293"/>
          <a:ext cx="12782549" cy="66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6</xdr:col>
      <xdr:colOff>30559</xdr:colOff>
      <xdr:row>0</xdr:row>
      <xdr:rowOff>130969</xdr:rowOff>
    </xdr:from>
    <xdr:to>
      <xdr:col>9</xdr:col>
      <xdr:colOff>41317</xdr:colOff>
      <xdr:row>0</xdr:row>
      <xdr:rowOff>561726</xdr:rowOff>
    </xdr:to>
    <xdr:pic>
      <xdr:nvPicPr>
        <xdr:cNvPr id="4" name="Imagen 3">
          <a:extLst>
            <a:ext uri="{FF2B5EF4-FFF2-40B4-BE49-F238E27FC236}">
              <a16:creationId xmlns:a16="http://schemas.microsoft.com/office/drawing/2014/main" id="{00000000-0008-0000-1C00-000004000000}"/>
            </a:ext>
          </a:extLst>
        </xdr:cNvPr>
        <xdr:cNvPicPr>
          <a:picLocks noChangeAspect="1"/>
        </xdr:cNvPicPr>
      </xdr:nvPicPr>
      <xdr:blipFill>
        <a:blip xmlns:r="http://schemas.openxmlformats.org/officeDocument/2006/relationships" r:embed="rId1"/>
        <a:stretch>
          <a:fillRect/>
        </a:stretch>
      </xdr:blipFill>
      <xdr:spPr>
        <a:xfrm>
          <a:off x="7186215" y="130969"/>
          <a:ext cx="2546790"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1C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1</xdr:colOff>
      <xdr:row>0</xdr:row>
      <xdr:rowOff>724293</xdr:rowOff>
    </xdr:from>
    <xdr:to>
      <xdr:col>9</xdr:col>
      <xdr:colOff>35718</xdr:colOff>
      <xdr:row>1</xdr:row>
      <xdr:rowOff>19918</xdr:rowOff>
    </xdr:to>
    <xdr:pic>
      <xdr:nvPicPr>
        <xdr:cNvPr id="6" name="Imagen 6">
          <a:extLst>
            <a:ext uri="{FF2B5EF4-FFF2-40B4-BE49-F238E27FC236}">
              <a16:creationId xmlns:a16="http://schemas.microsoft.com/office/drawing/2014/main" id="{00000000-0008-0000-1C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1" y="724293"/>
          <a:ext cx="972740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119592</xdr:colOff>
      <xdr:row>0</xdr:row>
      <xdr:rowOff>160867</xdr:rowOff>
    </xdr:from>
    <xdr:to>
      <xdr:col>0</xdr:col>
      <xdr:colOff>1576917</xdr:colOff>
      <xdr:row>0</xdr:row>
      <xdr:rowOff>732450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19592" y="160867"/>
          <a:ext cx="1457325" cy="571583"/>
        </a:xfrm>
        <a:prstGeom prst="rect">
          <a:avLst/>
        </a:prstGeom>
      </xdr:spPr>
    </xdr:pic>
    <xdr:clientData/>
  </xdr:twoCellAnchor>
  <xdr:twoCellAnchor editAs="oneCell">
    <xdr:from>
      <xdr:col>9</xdr:col>
      <xdr:colOff>470003</xdr:colOff>
      <xdr:row>0</xdr:row>
      <xdr:rowOff>167217</xdr:rowOff>
    </xdr:from>
    <xdr:to>
      <xdr:col>12</xdr:col>
      <xdr:colOff>6350</xdr:colOff>
      <xdr:row>0</xdr:row>
      <xdr:rowOff>677333</xdr:rowOff>
    </xdr:to>
    <xdr:pic>
      <xdr:nvPicPr>
        <xdr:cNvPr id="3" name="Imagen 5">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1953" y="167217"/>
          <a:ext cx="2612922" cy="510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10583</xdr:colOff>
      <xdr:row>0</xdr:row>
      <xdr:rowOff>740831</xdr:rowOff>
    </xdr:from>
    <xdr:to>
      <xdr:col>12</xdr:col>
      <xdr:colOff>95250</xdr:colOff>
      <xdr:row>1</xdr:row>
      <xdr:rowOff>35133</xdr:rowOff>
    </xdr:to>
    <xdr:pic>
      <xdr:nvPicPr>
        <xdr:cNvPr id="4" name="Imagen 6">
          <a:extLst>
            <a:ext uri="{FF2B5EF4-FFF2-40B4-BE49-F238E27FC236}">
              <a16:creationId xmlns:a16="http://schemas.microsoft.com/office/drawing/2014/main" id="{00000000-0008-0000-0200-000004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10583" y="740831"/>
          <a:ext cx="1495425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11</xdr:col>
      <xdr:colOff>887809</xdr:colOff>
      <xdr:row>0</xdr:row>
      <xdr:rowOff>202406</xdr:rowOff>
    </xdr:from>
    <xdr:to>
      <xdr:col>14</xdr:col>
      <xdr:colOff>696160</xdr:colOff>
      <xdr:row>0</xdr:row>
      <xdr:rowOff>633163</xdr:rowOff>
    </xdr:to>
    <xdr:pic>
      <xdr:nvPicPr>
        <xdr:cNvPr id="4" name="Imagen 3">
          <a:extLst>
            <a:ext uri="{FF2B5EF4-FFF2-40B4-BE49-F238E27FC236}">
              <a16:creationId xmlns:a16="http://schemas.microsoft.com/office/drawing/2014/main" id="{00000000-0008-0000-1D00-000004000000}"/>
            </a:ext>
          </a:extLst>
        </xdr:cNvPr>
        <xdr:cNvPicPr>
          <a:picLocks noChangeAspect="1"/>
        </xdr:cNvPicPr>
      </xdr:nvPicPr>
      <xdr:blipFill>
        <a:blip xmlns:r="http://schemas.openxmlformats.org/officeDocument/2006/relationships" r:embed="rId1"/>
        <a:stretch>
          <a:fillRect/>
        </a:stretch>
      </xdr:blipFill>
      <xdr:spPr>
        <a:xfrm>
          <a:off x="13829903" y="202406"/>
          <a:ext cx="255869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1D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1</xdr:colOff>
      <xdr:row>0</xdr:row>
      <xdr:rowOff>724292</xdr:rowOff>
    </xdr:from>
    <xdr:to>
      <xdr:col>15</xdr:col>
      <xdr:colOff>35718</xdr:colOff>
      <xdr:row>1</xdr:row>
      <xdr:rowOff>35717</xdr:rowOff>
    </xdr:to>
    <xdr:pic>
      <xdr:nvPicPr>
        <xdr:cNvPr id="6" name="Imagen 6">
          <a:extLst>
            <a:ext uri="{FF2B5EF4-FFF2-40B4-BE49-F238E27FC236}">
              <a16:creationId xmlns:a16="http://schemas.microsoft.com/office/drawing/2014/main" id="{00000000-0008-0000-1D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1" y="724292"/>
          <a:ext cx="16644936" cy="61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11</xdr:col>
      <xdr:colOff>887809</xdr:colOff>
      <xdr:row>0</xdr:row>
      <xdr:rowOff>202406</xdr:rowOff>
    </xdr:from>
    <xdr:to>
      <xdr:col>15</xdr:col>
      <xdr:colOff>267535</xdr:colOff>
      <xdr:row>0</xdr:row>
      <xdr:rowOff>633163</xdr:rowOff>
    </xdr:to>
    <xdr:pic>
      <xdr:nvPicPr>
        <xdr:cNvPr id="4" name="Imagen 3">
          <a:extLst>
            <a:ext uri="{FF2B5EF4-FFF2-40B4-BE49-F238E27FC236}">
              <a16:creationId xmlns:a16="http://schemas.microsoft.com/office/drawing/2014/main" id="{00000000-0008-0000-1E00-000004000000}"/>
            </a:ext>
          </a:extLst>
        </xdr:cNvPr>
        <xdr:cNvPicPr>
          <a:picLocks noChangeAspect="1"/>
        </xdr:cNvPicPr>
      </xdr:nvPicPr>
      <xdr:blipFill>
        <a:blip xmlns:r="http://schemas.openxmlformats.org/officeDocument/2006/relationships" r:embed="rId1"/>
        <a:stretch>
          <a:fillRect/>
        </a:stretch>
      </xdr:blipFill>
      <xdr:spPr>
        <a:xfrm>
          <a:off x="13803709" y="202406"/>
          <a:ext cx="2551551" cy="430757"/>
        </a:xfrm>
        <a:prstGeom prst="rect">
          <a:avLst/>
        </a:prstGeom>
      </xdr:spPr>
    </xdr:pic>
    <xdr:clientData/>
  </xdr:twoCellAnchor>
  <xdr:twoCellAnchor editAs="oneCell">
    <xdr:from>
      <xdr:col>0</xdr:col>
      <xdr:colOff>200025</xdr:colOff>
      <xdr:row>0</xdr:row>
      <xdr:rowOff>142875</xdr:rowOff>
    </xdr:from>
    <xdr:to>
      <xdr:col>1</xdr:col>
      <xdr:colOff>876300</xdr:colOff>
      <xdr:row>0</xdr:row>
      <xdr:rowOff>723938</xdr:rowOff>
    </xdr:to>
    <xdr:pic>
      <xdr:nvPicPr>
        <xdr:cNvPr id="5" name="Imagen 4">
          <a:extLst>
            <a:ext uri="{FF2B5EF4-FFF2-40B4-BE49-F238E27FC236}">
              <a16:creationId xmlns:a16="http://schemas.microsoft.com/office/drawing/2014/main" id="{00000000-0008-0000-1E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1</xdr:colOff>
      <xdr:row>0</xdr:row>
      <xdr:rowOff>724292</xdr:rowOff>
    </xdr:from>
    <xdr:to>
      <xdr:col>15</xdr:col>
      <xdr:colOff>685800</xdr:colOff>
      <xdr:row>1</xdr:row>
      <xdr:rowOff>66675</xdr:rowOff>
    </xdr:to>
    <xdr:pic>
      <xdr:nvPicPr>
        <xdr:cNvPr id="6" name="Imagen 6">
          <a:extLst>
            <a:ext uri="{FF2B5EF4-FFF2-40B4-BE49-F238E27FC236}">
              <a16:creationId xmlns:a16="http://schemas.microsoft.com/office/drawing/2014/main" id="{00000000-0008-0000-1E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1" y="724292"/>
          <a:ext cx="13144499" cy="94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23325</xdr:colOff>
      <xdr:row>2</xdr:row>
      <xdr:rowOff>14618</xdr:rowOff>
    </xdr:from>
    <xdr:to>
      <xdr:col>17</xdr:col>
      <xdr:colOff>96917</xdr:colOff>
      <xdr:row>2</xdr:row>
      <xdr:rowOff>120132</xdr:rowOff>
    </xdr:to>
    <xdr:pic>
      <xdr:nvPicPr>
        <xdr:cNvPr id="2" name="Imagen 6">
          <a:extLst>
            <a:ext uri="{FF2B5EF4-FFF2-40B4-BE49-F238E27FC236}">
              <a16:creationId xmlns:a16="http://schemas.microsoft.com/office/drawing/2014/main" id="{EE6C4063-110B-4027-884F-AB9C7991BB5E}"/>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3325" y="681368"/>
          <a:ext cx="15694592" cy="105514"/>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114300</xdr:colOff>
      <xdr:row>0</xdr:row>
      <xdr:rowOff>76200</xdr:rowOff>
    </xdr:from>
    <xdr:to>
      <xdr:col>0</xdr:col>
      <xdr:colOff>1637100</xdr:colOff>
      <xdr:row>2</xdr:row>
      <xdr:rowOff>3078</xdr:rowOff>
    </xdr:to>
    <xdr:pic>
      <xdr:nvPicPr>
        <xdr:cNvPr id="3" name="Imagen 6">
          <a:extLst>
            <a:ext uri="{FF2B5EF4-FFF2-40B4-BE49-F238E27FC236}">
              <a16:creationId xmlns:a16="http://schemas.microsoft.com/office/drawing/2014/main" id="{F3C2650E-FB9A-46AE-BC93-D90092ED390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76200"/>
          <a:ext cx="1522800" cy="59362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13</xdr:col>
      <xdr:colOff>769620</xdr:colOff>
      <xdr:row>0</xdr:row>
      <xdr:rowOff>190500</xdr:rowOff>
    </xdr:from>
    <xdr:to>
      <xdr:col>17</xdr:col>
      <xdr:colOff>1561</xdr:colOff>
      <xdr:row>1</xdr:row>
      <xdr:rowOff>68760</xdr:rowOff>
    </xdr:to>
    <xdr:pic>
      <xdr:nvPicPr>
        <xdr:cNvPr id="4" name="Imagen 10">
          <a:extLst>
            <a:ext uri="{FF2B5EF4-FFF2-40B4-BE49-F238E27FC236}">
              <a16:creationId xmlns:a16="http://schemas.microsoft.com/office/drawing/2014/main" id="{1366D1A3-A2E4-4362-A4EE-3E5EDFF8D71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361670" y="190500"/>
          <a:ext cx="2260891" cy="392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2</xdr:row>
      <xdr:rowOff>83820</xdr:rowOff>
    </xdr:from>
    <xdr:to>
      <xdr:col>17</xdr:col>
      <xdr:colOff>94980</xdr:colOff>
      <xdr:row>2</xdr:row>
      <xdr:rowOff>152400</xdr:rowOff>
    </xdr:to>
    <xdr:pic>
      <xdr:nvPicPr>
        <xdr:cNvPr id="2" name="Imagen 6">
          <a:extLst>
            <a:ext uri="{FF2B5EF4-FFF2-40B4-BE49-F238E27FC236}">
              <a16:creationId xmlns:a16="http://schemas.microsoft.com/office/drawing/2014/main" id="{7BC94C99-749E-4E27-9475-7C46A504589A}"/>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17245"/>
          <a:ext cx="15230205" cy="68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121920</xdr:colOff>
      <xdr:row>0</xdr:row>
      <xdr:rowOff>114300</xdr:rowOff>
    </xdr:from>
    <xdr:to>
      <xdr:col>0</xdr:col>
      <xdr:colOff>1644720</xdr:colOff>
      <xdr:row>1</xdr:row>
      <xdr:rowOff>109758</xdr:rowOff>
    </xdr:to>
    <xdr:pic>
      <xdr:nvPicPr>
        <xdr:cNvPr id="3" name="Imagen 6">
          <a:extLst>
            <a:ext uri="{FF2B5EF4-FFF2-40B4-BE49-F238E27FC236}">
              <a16:creationId xmlns:a16="http://schemas.microsoft.com/office/drawing/2014/main" id="{B666A451-368F-4E79-BD83-2F80877DF3C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1920" y="114300"/>
          <a:ext cx="1522800" cy="595533"/>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14</xdr:col>
      <xdr:colOff>426720</xdr:colOff>
      <xdr:row>0</xdr:row>
      <xdr:rowOff>205740</xdr:rowOff>
    </xdr:from>
    <xdr:to>
      <xdr:col>17</xdr:col>
      <xdr:colOff>1561</xdr:colOff>
      <xdr:row>1</xdr:row>
      <xdr:rowOff>180</xdr:rowOff>
    </xdr:to>
    <xdr:pic>
      <xdr:nvPicPr>
        <xdr:cNvPr id="4" name="Imagen 10">
          <a:extLst>
            <a:ext uri="{FF2B5EF4-FFF2-40B4-BE49-F238E27FC236}">
              <a16:creationId xmlns:a16="http://schemas.microsoft.com/office/drawing/2014/main" id="{415A7384-AADA-4586-B1D1-39E1BCC6941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875895" y="205740"/>
          <a:ext cx="2260891" cy="39451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2</xdr:row>
      <xdr:rowOff>76200</xdr:rowOff>
    </xdr:from>
    <xdr:to>
      <xdr:col>17</xdr:col>
      <xdr:colOff>99735</xdr:colOff>
      <xdr:row>2</xdr:row>
      <xdr:rowOff>144780</xdr:rowOff>
    </xdr:to>
    <xdr:pic>
      <xdr:nvPicPr>
        <xdr:cNvPr id="2" name="Imagen 6">
          <a:extLst>
            <a:ext uri="{FF2B5EF4-FFF2-40B4-BE49-F238E27FC236}">
              <a16:creationId xmlns:a16="http://schemas.microsoft.com/office/drawing/2014/main" id="{583B40AB-F2E5-4DB0-8219-641095655934}"/>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66775"/>
          <a:ext cx="17006610" cy="68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186267</xdr:colOff>
      <xdr:row>0</xdr:row>
      <xdr:rowOff>118534</xdr:rowOff>
    </xdr:from>
    <xdr:to>
      <xdr:col>0</xdr:col>
      <xdr:colOff>1709067</xdr:colOff>
      <xdr:row>0</xdr:row>
      <xdr:rowOff>708352</xdr:rowOff>
    </xdr:to>
    <xdr:pic>
      <xdr:nvPicPr>
        <xdr:cNvPr id="3" name="Imagen 6">
          <a:extLst>
            <a:ext uri="{FF2B5EF4-FFF2-40B4-BE49-F238E27FC236}">
              <a16:creationId xmlns:a16="http://schemas.microsoft.com/office/drawing/2014/main" id="{17E38572-8D17-44DD-92ED-B6A386EBAF4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6267" y="118534"/>
          <a:ext cx="1522800" cy="58981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14</xdr:col>
      <xdr:colOff>279400</xdr:colOff>
      <xdr:row>0</xdr:row>
      <xdr:rowOff>270934</xdr:rowOff>
    </xdr:from>
    <xdr:to>
      <xdr:col>17</xdr:col>
      <xdr:colOff>4101</xdr:colOff>
      <xdr:row>0</xdr:row>
      <xdr:rowOff>659734</xdr:rowOff>
    </xdr:to>
    <xdr:pic>
      <xdr:nvPicPr>
        <xdr:cNvPr id="4" name="Imagen 10">
          <a:extLst>
            <a:ext uri="{FF2B5EF4-FFF2-40B4-BE49-F238E27FC236}">
              <a16:creationId xmlns:a16="http://schemas.microsoft.com/office/drawing/2014/main" id="{49E3C624-FF5C-42F2-BA40-8D9BE8BD080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643100" y="270934"/>
          <a:ext cx="2267876" cy="3888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2</xdr:row>
      <xdr:rowOff>45720</xdr:rowOff>
    </xdr:from>
    <xdr:to>
      <xdr:col>7</xdr:col>
      <xdr:colOff>38100</xdr:colOff>
      <xdr:row>2</xdr:row>
      <xdr:rowOff>114300</xdr:rowOff>
    </xdr:to>
    <xdr:pic>
      <xdr:nvPicPr>
        <xdr:cNvPr id="2" name="Imagen 6">
          <a:extLst>
            <a:ext uri="{FF2B5EF4-FFF2-40B4-BE49-F238E27FC236}">
              <a16:creationId xmlns:a16="http://schemas.microsoft.com/office/drawing/2014/main" id="{49A5CB21-9856-4458-85C1-220E10C5DC2D}"/>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712470"/>
          <a:ext cx="7153275" cy="6858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114300</xdr:colOff>
      <xdr:row>0</xdr:row>
      <xdr:rowOff>76200</xdr:rowOff>
    </xdr:from>
    <xdr:to>
      <xdr:col>1</xdr:col>
      <xdr:colOff>590550</xdr:colOff>
      <xdr:row>2</xdr:row>
      <xdr:rowOff>3078</xdr:rowOff>
    </xdr:to>
    <xdr:pic>
      <xdr:nvPicPr>
        <xdr:cNvPr id="3" name="Imagen 6">
          <a:extLst>
            <a:ext uri="{FF2B5EF4-FFF2-40B4-BE49-F238E27FC236}">
              <a16:creationId xmlns:a16="http://schemas.microsoft.com/office/drawing/2014/main" id="{6A959405-F0CC-466D-8FC7-B5651EB9C40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76200"/>
          <a:ext cx="1476375" cy="593628"/>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4</xdr:col>
      <xdr:colOff>731520</xdr:colOff>
      <xdr:row>0</xdr:row>
      <xdr:rowOff>171450</xdr:rowOff>
    </xdr:from>
    <xdr:to>
      <xdr:col>7</xdr:col>
      <xdr:colOff>1561</xdr:colOff>
      <xdr:row>1</xdr:row>
      <xdr:rowOff>49710</xdr:rowOff>
    </xdr:to>
    <xdr:pic>
      <xdr:nvPicPr>
        <xdr:cNvPr id="4" name="Imagen 10">
          <a:extLst>
            <a:ext uri="{FF2B5EF4-FFF2-40B4-BE49-F238E27FC236}">
              <a16:creationId xmlns:a16="http://schemas.microsoft.com/office/drawing/2014/main" id="{872B399A-74EA-4BDF-98E9-45E10DB57CC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846320" y="171450"/>
          <a:ext cx="2270416" cy="3926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13</xdr:col>
      <xdr:colOff>266700</xdr:colOff>
      <xdr:row>0</xdr:row>
      <xdr:rowOff>419100</xdr:rowOff>
    </xdr:from>
    <xdr:to>
      <xdr:col>15</xdr:col>
      <xdr:colOff>762000</xdr:colOff>
      <xdr:row>1</xdr:row>
      <xdr:rowOff>47625</xdr:rowOff>
    </xdr:to>
    <xdr:pic>
      <xdr:nvPicPr>
        <xdr:cNvPr id="2" name="Imagen 5">
          <a:extLst>
            <a:ext uri="{FF2B5EF4-FFF2-40B4-BE49-F238E27FC236}">
              <a16:creationId xmlns:a16="http://schemas.microsoft.com/office/drawing/2014/main" id="{00000000-0008-0000-2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06575" y="419100"/>
          <a:ext cx="23336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28573</xdr:colOff>
      <xdr:row>1</xdr:row>
      <xdr:rowOff>259078</xdr:rowOff>
    </xdr:from>
    <xdr:to>
      <xdr:col>16</xdr:col>
      <xdr:colOff>57150</xdr:colOff>
      <xdr:row>1</xdr:row>
      <xdr:rowOff>304797</xdr:rowOff>
    </xdr:to>
    <xdr:pic>
      <xdr:nvPicPr>
        <xdr:cNvPr id="3" name="Imagen 6">
          <a:extLst>
            <a:ext uri="{FF2B5EF4-FFF2-40B4-BE49-F238E27FC236}">
              <a16:creationId xmlns:a16="http://schemas.microsoft.com/office/drawing/2014/main" id="{00000000-0008-0000-20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flipV="1">
          <a:off x="28573" y="1021078"/>
          <a:ext cx="16944977"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171450</xdr:rowOff>
    </xdr:from>
    <xdr:to>
      <xdr:col>0</xdr:col>
      <xdr:colOff>1476375</xdr:colOff>
      <xdr:row>1</xdr:row>
      <xdr:rowOff>142875</xdr:rowOff>
    </xdr:to>
    <xdr:pic>
      <xdr:nvPicPr>
        <xdr:cNvPr id="4" name="Imagen 7">
          <a:extLst>
            <a:ext uri="{FF2B5EF4-FFF2-40B4-BE49-F238E27FC236}">
              <a16:creationId xmlns:a16="http://schemas.microsoft.com/office/drawing/2014/main" id="{00000000-0008-0000-20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171450"/>
          <a:ext cx="147637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7</xdr:col>
      <xdr:colOff>400050</xdr:colOff>
      <xdr:row>0</xdr:row>
      <xdr:rowOff>419100</xdr:rowOff>
    </xdr:from>
    <xdr:to>
      <xdr:col>9</xdr:col>
      <xdr:colOff>904875</xdr:colOff>
      <xdr:row>1</xdr:row>
      <xdr:rowOff>47625</xdr:rowOff>
    </xdr:to>
    <xdr:pic>
      <xdr:nvPicPr>
        <xdr:cNvPr id="2" name="Imagen 5">
          <a:extLst>
            <a:ext uri="{FF2B5EF4-FFF2-40B4-BE49-F238E27FC236}">
              <a16:creationId xmlns:a16="http://schemas.microsoft.com/office/drawing/2014/main" id="{00000000-0008-0000-2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63025" y="419100"/>
          <a:ext cx="23336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28574</xdr:colOff>
      <xdr:row>1</xdr:row>
      <xdr:rowOff>304796</xdr:rowOff>
    </xdr:from>
    <xdr:to>
      <xdr:col>10</xdr:col>
      <xdr:colOff>66675</xdr:colOff>
      <xdr:row>1</xdr:row>
      <xdr:rowOff>361950</xdr:rowOff>
    </xdr:to>
    <xdr:pic>
      <xdr:nvPicPr>
        <xdr:cNvPr id="3" name="Imagen 6">
          <a:extLst>
            <a:ext uri="{FF2B5EF4-FFF2-40B4-BE49-F238E27FC236}">
              <a16:creationId xmlns:a16="http://schemas.microsoft.com/office/drawing/2014/main" id="{00000000-0008-0000-21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28574" y="1066796"/>
          <a:ext cx="11344276" cy="57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171450</xdr:rowOff>
    </xdr:from>
    <xdr:to>
      <xdr:col>0</xdr:col>
      <xdr:colOff>1476375</xdr:colOff>
      <xdr:row>1</xdr:row>
      <xdr:rowOff>142875</xdr:rowOff>
    </xdr:to>
    <xdr:pic>
      <xdr:nvPicPr>
        <xdr:cNvPr id="4" name="Imagen 7">
          <a:extLst>
            <a:ext uri="{FF2B5EF4-FFF2-40B4-BE49-F238E27FC236}">
              <a16:creationId xmlns:a16="http://schemas.microsoft.com/office/drawing/2014/main" id="{00000000-0008-0000-21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171450"/>
          <a:ext cx="147637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11</xdr:col>
      <xdr:colOff>152400</xdr:colOff>
      <xdr:row>0</xdr:row>
      <xdr:rowOff>419100</xdr:rowOff>
    </xdr:from>
    <xdr:to>
      <xdr:col>14</xdr:col>
      <xdr:colOff>28575</xdr:colOff>
      <xdr:row>1</xdr:row>
      <xdr:rowOff>47625</xdr:rowOff>
    </xdr:to>
    <xdr:pic>
      <xdr:nvPicPr>
        <xdr:cNvPr id="2" name="Imagen 5">
          <a:extLst>
            <a:ext uri="{FF2B5EF4-FFF2-40B4-BE49-F238E27FC236}">
              <a16:creationId xmlns:a16="http://schemas.microsoft.com/office/drawing/2014/main" id="{00000000-0008-0000-2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25275" y="419100"/>
          <a:ext cx="23336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28574</xdr:colOff>
      <xdr:row>1</xdr:row>
      <xdr:rowOff>259078</xdr:rowOff>
    </xdr:from>
    <xdr:to>
      <xdr:col>14</xdr:col>
      <xdr:colOff>47624</xdr:colOff>
      <xdr:row>1</xdr:row>
      <xdr:rowOff>304797</xdr:rowOff>
    </xdr:to>
    <xdr:pic>
      <xdr:nvPicPr>
        <xdr:cNvPr id="3" name="Imagen 6">
          <a:extLst>
            <a:ext uri="{FF2B5EF4-FFF2-40B4-BE49-F238E27FC236}">
              <a16:creationId xmlns:a16="http://schemas.microsoft.com/office/drawing/2014/main" id="{00000000-0008-0000-22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flipV="1">
          <a:off x="28574" y="1021078"/>
          <a:ext cx="1404937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171450</xdr:rowOff>
    </xdr:from>
    <xdr:to>
      <xdr:col>0</xdr:col>
      <xdr:colOff>1476375</xdr:colOff>
      <xdr:row>1</xdr:row>
      <xdr:rowOff>142875</xdr:rowOff>
    </xdr:to>
    <xdr:pic>
      <xdr:nvPicPr>
        <xdr:cNvPr id="4" name="Imagen 7">
          <a:extLst>
            <a:ext uri="{FF2B5EF4-FFF2-40B4-BE49-F238E27FC236}">
              <a16:creationId xmlns:a16="http://schemas.microsoft.com/office/drawing/2014/main" id="{00000000-0008-0000-22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171450"/>
          <a:ext cx="147637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28571</xdr:colOff>
      <xdr:row>1</xdr:row>
      <xdr:rowOff>304798</xdr:rowOff>
    </xdr:from>
    <xdr:to>
      <xdr:col>15</xdr:col>
      <xdr:colOff>179916</xdr:colOff>
      <xdr:row>1</xdr:row>
      <xdr:rowOff>350517</xdr:rowOff>
    </xdr:to>
    <xdr:pic>
      <xdr:nvPicPr>
        <xdr:cNvPr id="2" name="Imagen 6">
          <a:extLst>
            <a:ext uri="{FF2B5EF4-FFF2-40B4-BE49-F238E27FC236}">
              <a16:creationId xmlns:a16="http://schemas.microsoft.com/office/drawing/2014/main" id="{00000000-0008-0000-2300-000002000000}"/>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28571" y="1066798"/>
          <a:ext cx="16325853"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171450</xdr:rowOff>
    </xdr:from>
    <xdr:to>
      <xdr:col>0</xdr:col>
      <xdr:colOff>1476375</xdr:colOff>
      <xdr:row>1</xdr:row>
      <xdr:rowOff>142875</xdr:rowOff>
    </xdr:to>
    <xdr:pic>
      <xdr:nvPicPr>
        <xdr:cNvPr id="3" name="Imagen 7">
          <a:extLst>
            <a:ext uri="{FF2B5EF4-FFF2-40B4-BE49-F238E27FC236}">
              <a16:creationId xmlns:a16="http://schemas.microsoft.com/office/drawing/2014/main" id="{00000000-0008-0000-2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71450"/>
          <a:ext cx="147637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190500</xdr:colOff>
      <xdr:row>0</xdr:row>
      <xdr:rowOff>447675</xdr:rowOff>
    </xdr:from>
    <xdr:to>
      <xdr:col>13</xdr:col>
      <xdr:colOff>828674</xdr:colOff>
      <xdr:row>1</xdr:row>
      <xdr:rowOff>76200</xdr:rowOff>
    </xdr:to>
    <xdr:pic>
      <xdr:nvPicPr>
        <xdr:cNvPr id="4" name="Imagen 5">
          <a:extLst>
            <a:ext uri="{FF2B5EF4-FFF2-40B4-BE49-F238E27FC236}">
              <a16:creationId xmlns:a16="http://schemas.microsoft.com/office/drawing/2014/main" id="{00000000-0008-0000-23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906500" y="447675"/>
          <a:ext cx="23336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119592</xdr:colOff>
      <xdr:row>0</xdr:row>
      <xdr:rowOff>160867</xdr:rowOff>
    </xdr:from>
    <xdr:to>
      <xdr:col>0</xdr:col>
      <xdr:colOff>1576917</xdr:colOff>
      <xdr:row>0</xdr:row>
      <xdr:rowOff>732450</xdr:rowOff>
    </xdr:to>
    <xdr:pic>
      <xdr:nvPicPr>
        <xdr:cNvPr id="8" name="Imagen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a:stretch>
          <a:fillRect/>
        </a:stretch>
      </xdr:blipFill>
      <xdr:spPr>
        <a:xfrm>
          <a:off x="119592" y="160867"/>
          <a:ext cx="1457325" cy="571583"/>
        </a:xfrm>
        <a:prstGeom prst="rect">
          <a:avLst/>
        </a:prstGeom>
      </xdr:spPr>
    </xdr:pic>
    <xdr:clientData/>
  </xdr:twoCellAnchor>
  <xdr:twoCellAnchor editAs="oneCell">
    <xdr:from>
      <xdr:col>9</xdr:col>
      <xdr:colOff>470003</xdr:colOff>
      <xdr:row>0</xdr:row>
      <xdr:rowOff>167217</xdr:rowOff>
    </xdr:from>
    <xdr:to>
      <xdr:col>13</xdr:col>
      <xdr:colOff>454025</xdr:colOff>
      <xdr:row>0</xdr:row>
      <xdr:rowOff>677333</xdr:rowOff>
    </xdr:to>
    <xdr:pic>
      <xdr:nvPicPr>
        <xdr:cNvPr id="9" name="Imagen 5">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261953" y="167217"/>
          <a:ext cx="2612922" cy="510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10583</xdr:colOff>
      <xdr:row>0</xdr:row>
      <xdr:rowOff>740831</xdr:rowOff>
    </xdr:from>
    <xdr:to>
      <xdr:col>18</xdr:col>
      <xdr:colOff>381000</xdr:colOff>
      <xdr:row>1</xdr:row>
      <xdr:rowOff>35133</xdr:rowOff>
    </xdr:to>
    <xdr:pic>
      <xdr:nvPicPr>
        <xdr:cNvPr id="10" name="Imagen 6">
          <a:extLst>
            <a:ext uri="{FF2B5EF4-FFF2-40B4-BE49-F238E27FC236}">
              <a16:creationId xmlns:a16="http://schemas.microsoft.com/office/drawing/2014/main" id="{00000000-0008-0000-0300-00000A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10583" y="740831"/>
          <a:ext cx="14953192" cy="467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7</xdr:col>
      <xdr:colOff>412376</xdr:colOff>
      <xdr:row>0</xdr:row>
      <xdr:rowOff>441511</xdr:rowOff>
    </xdr:from>
    <xdr:to>
      <xdr:col>9</xdr:col>
      <xdr:colOff>906555</xdr:colOff>
      <xdr:row>1</xdr:row>
      <xdr:rowOff>70036</xdr:rowOff>
    </xdr:to>
    <xdr:pic>
      <xdr:nvPicPr>
        <xdr:cNvPr id="2" name="Imagen 5">
          <a:extLst>
            <a:ext uri="{FF2B5EF4-FFF2-40B4-BE49-F238E27FC236}">
              <a16:creationId xmlns:a16="http://schemas.microsoft.com/office/drawing/2014/main" id="{00000000-0008-0000-2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51601" y="441511"/>
          <a:ext cx="2322979"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28573</xdr:colOff>
      <xdr:row>1</xdr:row>
      <xdr:rowOff>304800</xdr:rowOff>
    </xdr:from>
    <xdr:to>
      <xdr:col>10</xdr:col>
      <xdr:colOff>22412</xdr:colOff>
      <xdr:row>1</xdr:row>
      <xdr:rowOff>350519</xdr:rowOff>
    </xdr:to>
    <xdr:pic>
      <xdr:nvPicPr>
        <xdr:cNvPr id="3" name="Imagen 6">
          <a:extLst>
            <a:ext uri="{FF2B5EF4-FFF2-40B4-BE49-F238E27FC236}">
              <a16:creationId xmlns:a16="http://schemas.microsoft.com/office/drawing/2014/main" id="{00000000-0008-0000-24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28573" y="1066800"/>
          <a:ext cx="11776264"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171450</xdr:rowOff>
    </xdr:from>
    <xdr:to>
      <xdr:col>0</xdr:col>
      <xdr:colOff>1476375</xdr:colOff>
      <xdr:row>1</xdr:row>
      <xdr:rowOff>142875</xdr:rowOff>
    </xdr:to>
    <xdr:pic>
      <xdr:nvPicPr>
        <xdr:cNvPr id="4" name="Imagen 7">
          <a:extLst>
            <a:ext uri="{FF2B5EF4-FFF2-40B4-BE49-F238E27FC236}">
              <a16:creationId xmlns:a16="http://schemas.microsoft.com/office/drawing/2014/main" id="{00000000-0008-0000-24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171450"/>
          <a:ext cx="147637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1847850</xdr:colOff>
      <xdr:row>0</xdr:row>
      <xdr:rowOff>209550</xdr:rowOff>
    </xdr:from>
    <xdr:to>
      <xdr:col>6</xdr:col>
      <xdr:colOff>22665</xdr:colOff>
      <xdr:row>0</xdr:row>
      <xdr:rowOff>640307</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4038600" y="20955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13</xdr:col>
      <xdr:colOff>571500</xdr:colOff>
      <xdr:row>0</xdr:row>
      <xdr:rowOff>190500</xdr:rowOff>
    </xdr:from>
    <xdr:to>
      <xdr:col>17</xdr:col>
      <xdr:colOff>594165</xdr:colOff>
      <xdr:row>0</xdr:row>
      <xdr:rowOff>621257</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11525250" y="19050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28575</xdr:colOff>
      <xdr:row>0</xdr:row>
      <xdr:rowOff>714374</xdr:rowOff>
    </xdr:from>
    <xdr:to>
      <xdr:col>18</xdr:col>
      <xdr:colOff>66675</xdr:colOff>
      <xdr:row>1</xdr:row>
      <xdr:rowOff>7618</xdr:rowOff>
    </xdr:to>
    <xdr:pic>
      <xdr:nvPicPr>
        <xdr:cNvPr id="6" name="Imagen 6">
          <a:extLst>
            <a:ext uri="{FF2B5EF4-FFF2-40B4-BE49-F238E27FC236}">
              <a16:creationId xmlns:a16="http://schemas.microsoft.com/office/drawing/2014/main" id="{00000000-0008-0000-0400-000006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28575" y="714374"/>
          <a:ext cx="141351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1847850</xdr:colOff>
      <xdr:row>0</xdr:row>
      <xdr:rowOff>209550</xdr:rowOff>
    </xdr:from>
    <xdr:to>
      <xdr:col>6</xdr:col>
      <xdr:colOff>60765</xdr:colOff>
      <xdr:row>0</xdr:row>
      <xdr:rowOff>640307</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4029075" y="20955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1</xdr:col>
      <xdr:colOff>1847850</xdr:colOff>
      <xdr:row>0</xdr:row>
      <xdr:rowOff>209550</xdr:rowOff>
    </xdr:from>
    <xdr:to>
      <xdr:col>6</xdr:col>
      <xdr:colOff>60765</xdr:colOff>
      <xdr:row>0</xdr:row>
      <xdr:rowOff>640307</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stretch>
          <a:fillRect/>
        </a:stretch>
      </xdr:blipFill>
      <xdr:spPr>
        <a:xfrm>
          <a:off x="4029075" y="20955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5" name="Imagen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13</xdr:col>
      <xdr:colOff>533400</xdr:colOff>
      <xdr:row>0</xdr:row>
      <xdr:rowOff>190500</xdr:rowOff>
    </xdr:from>
    <xdr:to>
      <xdr:col>17</xdr:col>
      <xdr:colOff>594165</xdr:colOff>
      <xdr:row>0</xdr:row>
      <xdr:rowOff>621257</xdr:rowOff>
    </xdr:to>
    <xdr:pic>
      <xdr:nvPicPr>
        <xdr:cNvPr id="6" name="Imagen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a:stretch>
          <a:fillRect/>
        </a:stretch>
      </xdr:blipFill>
      <xdr:spPr>
        <a:xfrm>
          <a:off x="11372850" y="19050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7" name="Imagen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0</xdr:colOff>
      <xdr:row>0</xdr:row>
      <xdr:rowOff>733424</xdr:rowOff>
    </xdr:from>
    <xdr:to>
      <xdr:col>18</xdr:col>
      <xdr:colOff>76200</xdr:colOff>
      <xdr:row>1</xdr:row>
      <xdr:rowOff>26668</xdr:rowOff>
    </xdr:to>
    <xdr:pic>
      <xdr:nvPicPr>
        <xdr:cNvPr id="8" name="Imagen 6">
          <a:extLst>
            <a:ext uri="{FF2B5EF4-FFF2-40B4-BE49-F238E27FC236}">
              <a16:creationId xmlns:a16="http://schemas.microsoft.com/office/drawing/2014/main" id="{00000000-0008-0000-0500-000008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733424"/>
          <a:ext cx="1401127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314325</xdr:colOff>
      <xdr:row>0</xdr:row>
      <xdr:rowOff>171450</xdr:rowOff>
    </xdr:from>
    <xdr:to>
      <xdr:col>16</xdr:col>
      <xdr:colOff>708465</xdr:colOff>
      <xdr:row>0</xdr:row>
      <xdr:rowOff>602207</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1934825" y="17145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0</xdr:colOff>
      <xdr:row>0</xdr:row>
      <xdr:rowOff>715432</xdr:rowOff>
    </xdr:from>
    <xdr:to>
      <xdr:col>17</xdr:col>
      <xdr:colOff>76200</xdr:colOff>
      <xdr:row>1</xdr:row>
      <xdr:rowOff>8676</xdr:rowOff>
    </xdr:to>
    <xdr:pic>
      <xdr:nvPicPr>
        <xdr:cNvPr id="4" name="Imagen 6">
          <a:extLst>
            <a:ext uri="{FF2B5EF4-FFF2-40B4-BE49-F238E27FC236}">
              <a16:creationId xmlns:a16="http://schemas.microsoft.com/office/drawing/2014/main" id="{00000000-0008-0000-0600-000004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715432"/>
          <a:ext cx="145542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276225</xdr:colOff>
      <xdr:row>0</xdr:row>
      <xdr:rowOff>171450</xdr:rowOff>
    </xdr:from>
    <xdr:to>
      <xdr:col>16</xdr:col>
      <xdr:colOff>670365</xdr:colOff>
      <xdr:row>0</xdr:row>
      <xdr:rowOff>602207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1896725" y="17145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0</xdr:colOff>
      <xdr:row>0</xdr:row>
      <xdr:rowOff>723900</xdr:rowOff>
    </xdr:from>
    <xdr:to>
      <xdr:col>17</xdr:col>
      <xdr:colOff>76200</xdr:colOff>
      <xdr:row>1</xdr:row>
      <xdr:rowOff>17144</xdr:rowOff>
    </xdr:to>
    <xdr:pic>
      <xdr:nvPicPr>
        <xdr:cNvPr id="4" name="Imagen 6">
          <a:extLst>
            <a:ext uri="{FF2B5EF4-FFF2-40B4-BE49-F238E27FC236}">
              <a16:creationId xmlns:a16="http://schemas.microsoft.com/office/drawing/2014/main" id="{00000000-0008-0000-0700-000004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0" y="723900"/>
          <a:ext cx="145542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304800</xdr:colOff>
      <xdr:row>0</xdr:row>
      <xdr:rowOff>171450</xdr:rowOff>
    </xdr:from>
    <xdr:to>
      <xdr:col>16</xdr:col>
      <xdr:colOff>698940</xdr:colOff>
      <xdr:row>0</xdr:row>
      <xdr:rowOff>602207</xdr:rowOff>
    </xdr:to>
    <xdr:pic>
      <xdr:nvPicPr>
        <xdr:cNvPr id="2" name="Imagen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11925300" y="171450"/>
          <a:ext cx="2537265" cy="430757"/>
        </a:xfrm>
        <a:prstGeom prst="rect">
          <a:avLst/>
        </a:prstGeom>
      </xdr:spPr>
    </xdr:pic>
    <xdr:clientData/>
  </xdr:twoCellAnchor>
  <xdr:twoCellAnchor editAs="oneCell">
    <xdr:from>
      <xdr:col>0</xdr:col>
      <xdr:colOff>200025</xdr:colOff>
      <xdr:row>0</xdr:row>
      <xdr:rowOff>142875</xdr:rowOff>
    </xdr:from>
    <xdr:to>
      <xdr:col>0</xdr:col>
      <xdr:colOff>1638300</xdr:colOff>
      <xdr:row>0</xdr:row>
      <xdr:rowOff>723938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stretch>
          <a:fillRect/>
        </a:stretch>
      </xdr:blipFill>
      <xdr:spPr>
        <a:xfrm>
          <a:off x="200025" y="142875"/>
          <a:ext cx="1438275" cy="581063"/>
        </a:xfrm>
        <a:prstGeom prst="rect">
          <a:avLst/>
        </a:prstGeom>
      </xdr:spPr>
    </xdr:pic>
    <xdr:clientData/>
  </xdr:twoCellAnchor>
  <xdr:twoCellAnchor editAs="oneCell">
    <xdr:from>
      <xdr:col>0</xdr:col>
      <xdr:colOff>9525</xdr:colOff>
      <xdr:row>0</xdr:row>
      <xdr:rowOff>723900</xdr:rowOff>
    </xdr:from>
    <xdr:to>
      <xdr:col>17</xdr:col>
      <xdr:colOff>85725</xdr:colOff>
      <xdr:row>1</xdr:row>
      <xdr:rowOff>17144</xdr:rowOff>
    </xdr:to>
    <xdr:pic>
      <xdr:nvPicPr>
        <xdr:cNvPr id="4" name="Imagen 6">
          <a:extLst>
            <a:ext uri="{FF2B5EF4-FFF2-40B4-BE49-F238E27FC236}">
              <a16:creationId xmlns:a16="http://schemas.microsoft.com/office/drawing/2014/main" id="{00000000-0008-0000-0800-000004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2815" t="45454" r="978" b="19910"/>
        <a:stretch>
          <a:fillRect/>
        </a:stretch>
      </xdr:blipFill>
      <xdr:spPr bwMode="auto">
        <a:xfrm flipV="1">
          <a:off x="9525" y="723900"/>
          <a:ext cx="145542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dane.gov.co/Documents%20and%20Settings/FAValdeblanquezP/Configuraci&#243;n%20local/Archivos%20temporales%20de%20Internet/OLKC2/CUENTAS_SINTESIS_AGREGADO%202004%2002%2011%20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ane.gov.co/Documents%20and%20Settings/AMCruzZ/Configuraci&#243;n%20local/Archivos%20temporales%20de%20Internet/Content.Outlook/06CYJ63W/cuentas%2010%20de%20agosto%2010%20y%2045%20a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dane.gov.co/Back%20up/cuentas%2014%20de%20agosto-9%20am.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dane.gov.co/Documents%20and%20Settings/FAValdeblanquezP/Configuraci&#243;n%20local/Archivos%20temporales%20de%20Internet/OLKC2/CUENTAS_SINTESIS_AGREGADO1%2020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tros"/>
      <sheetName val="Cuentas_Corrientes"/>
      <sheetName val="Cuentas_Acumulacion"/>
      <sheetName val="Configuracion"/>
      <sheetName val="Detalle"/>
      <sheetName val="Validacion"/>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tros"/>
      <sheetName val="Sintesis_Industria"/>
      <sheetName val="Configuracion"/>
      <sheetName val="Detalle"/>
      <sheetName val="Validacion"/>
      <sheetName val="Sector"/>
      <sheetName val="Fuente"/>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tros"/>
      <sheetName val="Sintesis_Industria"/>
      <sheetName val="Configuracion"/>
      <sheetName val="Detalle"/>
      <sheetName val="Validacion"/>
      <sheetName val="Sector"/>
      <sheetName val="Fuente"/>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tros"/>
      <sheetName val="Cuentas_Corrientes"/>
      <sheetName val="Cuentas_Acumulacion"/>
      <sheetName val="Configuracion"/>
      <sheetName val="Detalle"/>
      <sheetName val="Validacion"/>
    </sheetNames>
    <sheetDataSet>
      <sheetData sheetId="0"/>
      <sheetData sheetId="1" refreshError="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12" displayName="Tabla12" ref="A3:D42" totalsRowShown="0" headerRowDxfId="93" dataDxfId="92">
  <autoFilter ref="A3:D42" xr:uid="{00000000-0009-0000-0100-000003000000}"/>
  <tableColumns count="4">
    <tableColumn id="1" xr3:uid="{00000000-0010-0000-0000-000001000000}" name="No. " dataDxfId="97"/>
    <tableColumn id="2" xr3:uid="{00000000-0010-0000-0000-000002000000}" name="Nombre del indicador" dataDxfId="96" dataCellStyle="Hipervínculo"/>
    <tableColumn id="3" xr3:uid="{00000000-0010-0000-0000-000003000000}" name="Fuente" dataDxfId="95"/>
    <tableColumn id="4" xr3:uid="{00000000-0010-0000-0000-000004000000}" name="Entidad" dataDxfId="94"/>
  </tableColumns>
  <tableStyleInfo name="TableStyleLight1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3.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4.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51"/>
  <sheetViews>
    <sheetView showGridLines="0" tabSelected="1" topLeftCell="A4" zoomScaleNormal="100" workbookViewId="0">
      <selection activeCell="B10" sqref="B10"/>
    </sheetView>
  </sheetViews>
  <sheetFormatPr baseColWidth="10" defaultColWidth="11.5" defaultRowHeight="16"/>
  <cols>
    <col min="1" max="1" width="11.5" style="840"/>
    <col min="2" max="2" width="92.5" style="847" customWidth="1"/>
    <col min="3" max="3" width="62.83203125" style="840" customWidth="1"/>
    <col min="4" max="4" width="54.33203125" style="840" customWidth="1"/>
    <col min="5" max="16384" width="11.5" style="840"/>
  </cols>
  <sheetData>
    <row r="1" spans="1:11" ht="69" customHeight="1">
      <c r="A1" s="1270"/>
      <c r="B1" s="1271" t="s">
        <v>600</v>
      </c>
      <c r="C1" s="1272"/>
      <c r="D1" s="1272"/>
      <c r="E1" s="839"/>
    </row>
    <row r="2" spans="1:11">
      <c r="A2" s="1014"/>
      <c r="B2" s="1014"/>
      <c r="C2" s="841"/>
      <c r="D2" s="841"/>
    </row>
    <row r="3" spans="1:11" ht="35" customHeight="1">
      <c r="A3" s="1269" t="s">
        <v>0</v>
      </c>
      <c r="B3" s="1269" t="s">
        <v>1</v>
      </c>
      <c r="C3" s="1269" t="s">
        <v>2</v>
      </c>
      <c r="D3" s="1269" t="s">
        <v>3</v>
      </c>
      <c r="E3" s="842"/>
    </row>
    <row r="4" spans="1:11" ht="35" customHeight="1">
      <c r="A4" s="843">
        <v>1</v>
      </c>
      <c r="B4" s="850" t="s">
        <v>4</v>
      </c>
      <c r="C4" s="851" t="s">
        <v>5</v>
      </c>
      <c r="D4" s="851" t="s">
        <v>6</v>
      </c>
      <c r="E4" s="839"/>
      <c r="F4" s="839"/>
      <c r="G4" s="839"/>
      <c r="H4" s="839"/>
      <c r="I4" s="839"/>
      <c r="J4" s="839"/>
      <c r="K4" s="839"/>
    </row>
    <row r="5" spans="1:11" ht="35" customHeight="1">
      <c r="A5" s="844">
        <v>2</v>
      </c>
      <c r="B5" s="850" t="s">
        <v>7</v>
      </c>
      <c r="C5" s="851" t="s">
        <v>5</v>
      </c>
      <c r="D5" s="851" t="s">
        <v>6</v>
      </c>
    </row>
    <row r="6" spans="1:11" ht="35" customHeight="1">
      <c r="A6" s="844">
        <v>3</v>
      </c>
      <c r="B6" s="850" t="s">
        <v>8</v>
      </c>
      <c r="C6" s="851" t="s">
        <v>9</v>
      </c>
      <c r="D6" s="851" t="s">
        <v>6</v>
      </c>
    </row>
    <row r="7" spans="1:11" ht="35" customHeight="1">
      <c r="A7" s="843">
        <v>4</v>
      </c>
      <c r="B7" s="850" t="s">
        <v>10</v>
      </c>
      <c r="C7" s="851" t="s">
        <v>9</v>
      </c>
      <c r="D7" s="851" t="s">
        <v>6</v>
      </c>
      <c r="E7" s="839"/>
      <c r="F7" s="839"/>
      <c r="G7" s="839"/>
      <c r="H7" s="839"/>
      <c r="I7" s="839"/>
      <c r="J7" s="839"/>
      <c r="K7" s="839"/>
    </row>
    <row r="8" spans="1:11" ht="35" customHeight="1">
      <c r="A8" s="844">
        <v>5</v>
      </c>
      <c r="B8" s="850" t="s">
        <v>11</v>
      </c>
      <c r="C8" s="851" t="s">
        <v>9</v>
      </c>
      <c r="D8" s="851" t="s">
        <v>6</v>
      </c>
    </row>
    <row r="9" spans="1:11" ht="35" customHeight="1">
      <c r="A9" s="844">
        <v>6</v>
      </c>
      <c r="B9" s="850" t="s">
        <v>12</v>
      </c>
      <c r="C9" s="851" t="s">
        <v>13</v>
      </c>
      <c r="D9" s="851" t="s">
        <v>6</v>
      </c>
      <c r="E9" s="839"/>
      <c r="F9" s="839"/>
      <c r="G9" s="839"/>
      <c r="H9" s="839"/>
      <c r="I9" s="839"/>
      <c r="J9" s="839"/>
      <c r="K9" s="839"/>
    </row>
    <row r="10" spans="1:11" ht="35" customHeight="1">
      <c r="A10" s="843">
        <v>7</v>
      </c>
      <c r="B10" s="850" t="s">
        <v>14</v>
      </c>
      <c r="C10" s="851" t="s">
        <v>13</v>
      </c>
      <c r="D10" s="851" t="s">
        <v>6</v>
      </c>
    </row>
    <row r="11" spans="1:11" ht="35" customHeight="1">
      <c r="A11" s="844">
        <v>8</v>
      </c>
      <c r="B11" s="850" t="s">
        <v>15</v>
      </c>
      <c r="C11" s="851" t="s">
        <v>13</v>
      </c>
      <c r="D11" s="851" t="s">
        <v>6</v>
      </c>
      <c r="E11" s="839"/>
      <c r="F11" s="839"/>
      <c r="G11" s="839"/>
      <c r="H11" s="839"/>
      <c r="I11" s="839"/>
      <c r="J11" s="839"/>
      <c r="K11" s="839"/>
    </row>
    <row r="12" spans="1:11" ht="35" customHeight="1">
      <c r="A12" s="843">
        <v>9</v>
      </c>
      <c r="B12" s="850" t="s">
        <v>16</v>
      </c>
      <c r="C12" s="851" t="s">
        <v>13</v>
      </c>
      <c r="D12" s="851" t="s">
        <v>6</v>
      </c>
    </row>
    <row r="13" spans="1:11" ht="35" customHeight="1">
      <c r="A13" s="844">
        <v>10</v>
      </c>
      <c r="B13" s="850" t="s">
        <v>17</v>
      </c>
      <c r="C13" s="851" t="s">
        <v>13</v>
      </c>
      <c r="D13" s="851" t="s">
        <v>6</v>
      </c>
      <c r="E13" s="839"/>
      <c r="F13" s="839"/>
      <c r="G13" s="839"/>
      <c r="H13" s="839"/>
      <c r="I13" s="839"/>
      <c r="J13" s="839"/>
      <c r="K13" s="839"/>
    </row>
    <row r="14" spans="1:11" ht="35" customHeight="1">
      <c r="A14" s="844">
        <v>11</v>
      </c>
      <c r="B14" s="845" t="s">
        <v>18</v>
      </c>
      <c r="C14" s="851" t="s">
        <v>19</v>
      </c>
      <c r="D14" s="851" t="s">
        <v>6</v>
      </c>
      <c r="E14" s="839"/>
      <c r="F14" s="839"/>
      <c r="G14" s="839"/>
      <c r="H14" s="839"/>
      <c r="I14" s="839"/>
      <c r="J14" s="839"/>
      <c r="K14" s="839"/>
    </row>
    <row r="15" spans="1:11" ht="35" customHeight="1">
      <c r="A15" s="844">
        <v>12</v>
      </c>
      <c r="B15" s="845" t="s">
        <v>20</v>
      </c>
      <c r="C15" s="851" t="s">
        <v>21</v>
      </c>
      <c r="D15" s="851" t="s">
        <v>6</v>
      </c>
      <c r="E15" s="839"/>
      <c r="F15" s="839"/>
      <c r="G15" s="839"/>
      <c r="H15" s="839"/>
      <c r="I15" s="839"/>
      <c r="J15" s="839"/>
      <c r="K15" s="839"/>
    </row>
    <row r="16" spans="1:11" ht="35" customHeight="1">
      <c r="A16" s="843">
        <v>13</v>
      </c>
      <c r="B16" s="845" t="s">
        <v>22</v>
      </c>
      <c r="C16" s="851" t="s">
        <v>21</v>
      </c>
      <c r="D16" s="851" t="s">
        <v>6</v>
      </c>
      <c r="E16" s="839"/>
      <c r="F16" s="839"/>
      <c r="G16" s="839"/>
      <c r="H16" s="839"/>
      <c r="I16" s="839"/>
      <c r="J16" s="839"/>
      <c r="K16" s="839"/>
    </row>
    <row r="17" spans="1:11" ht="35" customHeight="1">
      <c r="A17" s="844">
        <v>14</v>
      </c>
      <c r="B17" s="1263" t="s">
        <v>23</v>
      </c>
      <c r="C17" s="852" t="s">
        <v>24</v>
      </c>
      <c r="D17" s="852" t="s">
        <v>6</v>
      </c>
      <c r="E17" s="839"/>
      <c r="F17" s="839"/>
      <c r="G17" s="839"/>
      <c r="H17" s="839"/>
      <c r="I17" s="839"/>
      <c r="J17" s="839"/>
      <c r="K17" s="839"/>
    </row>
    <row r="18" spans="1:11" ht="35" customHeight="1">
      <c r="A18" s="844">
        <v>15</v>
      </c>
      <c r="B18" s="1263" t="s">
        <v>25</v>
      </c>
      <c r="C18" s="852" t="s">
        <v>24</v>
      </c>
      <c r="D18" s="852" t="s">
        <v>6</v>
      </c>
    </row>
    <row r="19" spans="1:11" ht="35" customHeight="1">
      <c r="A19" s="843">
        <v>16</v>
      </c>
      <c r="B19" s="850" t="s">
        <v>26</v>
      </c>
      <c r="C19" s="852" t="s">
        <v>24</v>
      </c>
      <c r="D19" s="852" t="s">
        <v>6</v>
      </c>
      <c r="E19" s="839"/>
      <c r="F19" s="839"/>
      <c r="G19" s="839"/>
      <c r="H19" s="839"/>
      <c r="I19" s="839"/>
      <c r="J19" s="839"/>
      <c r="K19" s="839"/>
    </row>
    <row r="20" spans="1:11" ht="35" customHeight="1">
      <c r="A20" s="844">
        <v>17</v>
      </c>
      <c r="B20" s="850" t="s">
        <v>27</v>
      </c>
      <c r="C20" s="852" t="s">
        <v>24</v>
      </c>
      <c r="D20" s="852" t="s">
        <v>6</v>
      </c>
    </row>
    <row r="21" spans="1:11" s="1267" customFormat="1" ht="35" customHeight="1">
      <c r="A21" s="1264">
        <v>18</v>
      </c>
      <c r="B21" s="1263" t="s">
        <v>28</v>
      </c>
      <c r="C21" s="1265" t="s">
        <v>24</v>
      </c>
      <c r="D21" s="1265" t="s">
        <v>6</v>
      </c>
      <c r="E21" s="1266"/>
      <c r="F21" s="1266"/>
      <c r="G21" s="1266"/>
      <c r="H21" s="1266"/>
      <c r="I21" s="1266"/>
      <c r="J21" s="1266"/>
      <c r="K21" s="1266"/>
    </row>
    <row r="22" spans="1:11" s="1267" customFormat="1" ht="35" customHeight="1">
      <c r="A22" s="1268">
        <v>19</v>
      </c>
      <c r="B22" s="1263" t="s">
        <v>29</v>
      </c>
      <c r="C22" s="1265" t="s">
        <v>24</v>
      </c>
      <c r="D22" s="1265" t="s">
        <v>6</v>
      </c>
    </row>
    <row r="23" spans="1:11" ht="35" customHeight="1">
      <c r="A23" s="844">
        <v>20</v>
      </c>
      <c r="B23" s="845" t="s">
        <v>30</v>
      </c>
      <c r="C23" s="851" t="s">
        <v>21</v>
      </c>
      <c r="D23" s="851" t="s">
        <v>6</v>
      </c>
    </row>
    <row r="24" spans="1:11" ht="35" customHeight="1">
      <c r="A24" s="843">
        <v>21</v>
      </c>
      <c r="B24" s="845" t="s">
        <v>31</v>
      </c>
      <c r="C24" s="851" t="s">
        <v>21</v>
      </c>
      <c r="D24" s="851" t="s">
        <v>6</v>
      </c>
    </row>
    <row r="25" spans="1:11" ht="35" customHeight="1">
      <c r="A25" s="844">
        <v>22</v>
      </c>
      <c r="B25" s="845" t="s">
        <v>32</v>
      </c>
      <c r="C25" s="852" t="s">
        <v>33</v>
      </c>
      <c r="D25" s="851" t="s">
        <v>6</v>
      </c>
    </row>
    <row r="26" spans="1:11" ht="35" customHeight="1">
      <c r="A26" s="844">
        <v>23</v>
      </c>
      <c r="B26" s="845" t="s">
        <v>34</v>
      </c>
      <c r="C26" s="852" t="s">
        <v>33</v>
      </c>
      <c r="D26" s="851" t="s">
        <v>6</v>
      </c>
    </row>
    <row r="27" spans="1:11" ht="35" customHeight="1">
      <c r="A27" s="844">
        <v>24</v>
      </c>
      <c r="B27" s="845" t="s">
        <v>35</v>
      </c>
      <c r="C27" s="852" t="s">
        <v>33</v>
      </c>
      <c r="D27" s="851" t="s">
        <v>6</v>
      </c>
    </row>
    <row r="28" spans="1:11" ht="35" customHeight="1">
      <c r="A28" s="843">
        <v>25</v>
      </c>
      <c r="B28" s="845" t="s">
        <v>36</v>
      </c>
      <c r="C28" s="852" t="s">
        <v>33</v>
      </c>
      <c r="D28" s="851" t="s">
        <v>6</v>
      </c>
    </row>
    <row r="29" spans="1:11" ht="35" customHeight="1">
      <c r="A29" s="844">
        <v>26</v>
      </c>
      <c r="B29" s="850" t="s">
        <v>37</v>
      </c>
      <c r="C29" s="852" t="s">
        <v>24</v>
      </c>
      <c r="D29" s="852" t="s">
        <v>6</v>
      </c>
    </row>
    <row r="30" spans="1:11" ht="35" customHeight="1">
      <c r="A30" s="844">
        <v>27</v>
      </c>
      <c r="B30" s="850" t="s">
        <v>38</v>
      </c>
      <c r="C30" s="852" t="s">
        <v>24</v>
      </c>
      <c r="D30" s="852" t="s">
        <v>6</v>
      </c>
      <c r="E30" s="839"/>
      <c r="F30" s="839"/>
      <c r="G30" s="839"/>
      <c r="H30" s="839"/>
      <c r="I30" s="839"/>
      <c r="J30" s="839"/>
      <c r="K30" s="839"/>
    </row>
    <row r="31" spans="1:11" ht="35" customHeight="1">
      <c r="A31" s="843">
        <v>28</v>
      </c>
      <c r="B31" s="845" t="s">
        <v>39</v>
      </c>
      <c r="C31" s="852" t="s">
        <v>40</v>
      </c>
      <c r="D31" s="852" t="s">
        <v>6</v>
      </c>
      <c r="E31" s="839"/>
      <c r="F31" s="839"/>
      <c r="G31" s="839"/>
      <c r="H31" s="839"/>
      <c r="I31" s="839"/>
      <c r="J31" s="839"/>
      <c r="K31" s="839"/>
    </row>
    <row r="32" spans="1:11" ht="35" customHeight="1">
      <c r="A32" s="844">
        <v>29</v>
      </c>
      <c r="B32" s="845" t="s">
        <v>41</v>
      </c>
      <c r="C32" s="852" t="s">
        <v>21</v>
      </c>
      <c r="D32" s="852" t="s">
        <v>6</v>
      </c>
      <c r="E32" s="839"/>
      <c r="F32" s="839"/>
      <c r="G32" s="839"/>
      <c r="H32" s="839"/>
      <c r="I32" s="839"/>
      <c r="J32" s="839"/>
      <c r="K32" s="839"/>
    </row>
    <row r="33" spans="1:11" ht="35" customHeight="1">
      <c r="A33" s="844">
        <v>30</v>
      </c>
      <c r="B33" s="845" t="s">
        <v>42</v>
      </c>
      <c r="C33" s="852" t="s">
        <v>43</v>
      </c>
      <c r="D33" s="852" t="s">
        <v>6</v>
      </c>
      <c r="E33" s="839"/>
      <c r="F33" s="839"/>
      <c r="G33" s="839"/>
      <c r="H33" s="839"/>
      <c r="I33" s="839"/>
      <c r="J33" s="839"/>
      <c r="K33" s="839"/>
    </row>
    <row r="34" spans="1:11" s="839" customFormat="1" ht="35" customHeight="1">
      <c r="A34" s="844">
        <v>31</v>
      </c>
      <c r="B34" s="1012" t="s">
        <v>44</v>
      </c>
      <c r="C34" s="1013" t="s">
        <v>45</v>
      </c>
      <c r="D34" s="1013" t="s">
        <v>6</v>
      </c>
    </row>
    <row r="35" spans="1:11" s="839" customFormat="1" ht="35" customHeight="1">
      <c r="A35" s="843">
        <v>32</v>
      </c>
      <c r="B35" s="1012" t="s">
        <v>46</v>
      </c>
      <c r="C35" s="1013" t="s">
        <v>45</v>
      </c>
      <c r="D35" s="1013" t="s">
        <v>6</v>
      </c>
    </row>
    <row r="36" spans="1:11" s="839" customFormat="1" ht="35" customHeight="1">
      <c r="A36" s="844">
        <v>33</v>
      </c>
      <c r="B36" s="1012" t="s">
        <v>47</v>
      </c>
      <c r="C36" s="1013" t="s">
        <v>45</v>
      </c>
      <c r="D36" s="1013" t="s">
        <v>6</v>
      </c>
    </row>
    <row r="37" spans="1:11" s="839" customFormat="1" ht="35" customHeight="1">
      <c r="A37" s="844">
        <v>34</v>
      </c>
      <c r="B37" s="1012" t="s">
        <v>48</v>
      </c>
      <c r="C37" s="1013" t="s">
        <v>45</v>
      </c>
      <c r="D37" s="1013" t="s">
        <v>6</v>
      </c>
    </row>
    <row r="38" spans="1:11" ht="35" customHeight="1">
      <c r="A38" s="844">
        <v>35</v>
      </c>
      <c r="B38" s="850" t="s">
        <v>49</v>
      </c>
      <c r="C38" s="851" t="s">
        <v>50</v>
      </c>
      <c r="D38" s="851" t="s">
        <v>6</v>
      </c>
    </row>
    <row r="39" spans="1:11" s="1267" customFormat="1" ht="35" customHeight="1">
      <c r="A39" s="1268">
        <v>36</v>
      </c>
      <c r="B39" s="1263" t="s">
        <v>51</v>
      </c>
      <c r="C39" s="851" t="s">
        <v>50</v>
      </c>
      <c r="D39" s="851" t="s">
        <v>6</v>
      </c>
    </row>
    <row r="40" spans="1:11" s="1267" customFormat="1" ht="35" customHeight="1">
      <c r="A40" s="1264">
        <v>37</v>
      </c>
      <c r="B40" s="1263" t="s">
        <v>52</v>
      </c>
      <c r="C40" s="851" t="s">
        <v>50</v>
      </c>
      <c r="D40" s="851" t="s">
        <v>6</v>
      </c>
    </row>
    <row r="41" spans="1:11" s="1267" customFormat="1" ht="35" customHeight="1">
      <c r="A41" s="1264">
        <v>38</v>
      </c>
      <c r="B41" s="1263" t="s">
        <v>53</v>
      </c>
      <c r="C41" s="851" t="s">
        <v>50</v>
      </c>
      <c r="D41" s="851" t="s">
        <v>6</v>
      </c>
    </row>
    <row r="42" spans="1:11" s="1267" customFormat="1" ht="35" customHeight="1">
      <c r="A42" s="1264">
        <v>39</v>
      </c>
      <c r="B42" s="1263" t="s">
        <v>54</v>
      </c>
      <c r="C42" s="851" t="s">
        <v>50</v>
      </c>
      <c r="D42" s="851" t="s">
        <v>6</v>
      </c>
    </row>
    <row r="43" spans="1:11" s="839" customFormat="1">
      <c r="B43" s="846"/>
    </row>
    <row r="45" spans="1:11" s="839" customFormat="1">
      <c r="B45" s="846"/>
    </row>
    <row r="47" spans="1:11" s="839" customFormat="1">
      <c r="B47" s="846"/>
    </row>
    <row r="49" spans="2:2" s="839" customFormat="1">
      <c r="B49" s="846"/>
    </row>
    <row r="51" spans="2:2" s="839" customFormat="1">
      <c r="B51" s="846"/>
    </row>
  </sheetData>
  <mergeCells count="2">
    <mergeCell ref="A2:B2"/>
    <mergeCell ref="B1:D1"/>
  </mergeCells>
  <pageMargins left="0.7" right="0.7" top="0.75" bottom="0.75" header="0.3" footer="0.3"/>
  <pageSetup paperSize="9"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46"/>
  <sheetViews>
    <sheetView showGridLines="0" topLeftCell="C1" zoomScaleNormal="100" workbookViewId="0">
      <selection activeCell="Q7" sqref="Q7"/>
    </sheetView>
  </sheetViews>
  <sheetFormatPr baseColWidth="10" defaultColWidth="11.5" defaultRowHeight="15" outlineLevelRow="1"/>
  <cols>
    <col min="1" max="1" width="45.6640625" style="1" customWidth="1"/>
    <col min="2" max="17" width="10.6640625" style="1" customWidth="1"/>
    <col min="18" max="16384" width="11.5" style="1"/>
  </cols>
  <sheetData>
    <row r="1" spans="1:17" s="244" customFormat="1" ht="59.25" customHeight="1">
      <c r="A1" s="1017"/>
      <c r="B1" s="1017"/>
      <c r="C1" s="1017"/>
      <c r="D1" s="1017"/>
      <c r="E1" s="1017"/>
      <c r="F1" s="1017"/>
      <c r="G1" s="1017"/>
      <c r="H1" s="1017"/>
      <c r="I1" s="1017"/>
      <c r="J1" s="1017"/>
      <c r="K1" s="1017"/>
      <c r="L1" s="1017"/>
      <c r="M1" s="1017"/>
      <c r="N1" s="1017"/>
      <c r="O1" s="1017"/>
      <c r="P1" s="1017"/>
      <c r="Q1" s="1017"/>
    </row>
    <row r="2" spans="1:17" s="245" customFormat="1" ht="3.75" customHeight="1"/>
    <row r="3" spans="1:17" ht="28.5" customHeight="1">
      <c r="A3" s="1018" t="s">
        <v>55</v>
      </c>
      <c r="B3" s="1018"/>
      <c r="C3" s="1018"/>
      <c r="D3" s="1018"/>
      <c r="E3" s="1018"/>
      <c r="F3" s="1018"/>
      <c r="G3" s="1018"/>
      <c r="H3" s="1018"/>
      <c r="I3" s="1018"/>
      <c r="J3" s="1018"/>
      <c r="K3" s="1018"/>
      <c r="L3" s="1018"/>
      <c r="M3" s="1018"/>
      <c r="N3" s="1018"/>
      <c r="O3" s="1018"/>
      <c r="P3" s="1018"/>
      <c r="Q3" s="1018"/>
    </row>
    <row r="4" spans="1:17" ht="15" customHeight="1">
      <c r="A4" s="1027" t="s">
        <v>120</v>
      </c>
      <c r="B4" s="1027"/>
      <c r="C4" s="1027"/>
      <c r="D4" s="1027"/>
      <c r="E4" s="1027"/>
      <c r="F4" s="1027"/>
      <c r="G4" s="1027"/>
      <c r="H4" s="1027"/>
      <c r="I4" s="1027"/>
      <c r="J4" s="1027"/>
      <c r="K4" s="1027"/>
      <c r="L4" s="1027"/>
      <c r="M4" s="1027"/>
      <c r="N4" s="1027"/>
      <c r="O4" s="1027"/>
      <c r="P4" s="1027"/>
      <c r="Q4" s="1027"/>
    </row>
    <row r="5" spans="1:17" ht="15" customHeight="1">
      <c r="A5" s="1027" t="s">
        <v>97</v>
      </c>
      <c r="B5" s="1027"/>
      <c r="C5" s="1027"/>
      <c r="D5" s="1027"/>
      <c r="E5" s="1027"/>
      <c r="F5" s="1027"/>
      <c r="G5" s="1027"/>
      <c r="H5" s="1027"/>
      <c r="I5" s="1027"/>
      <c r="J5" s="1027"/>
      <c r="K5" s="1027"/>
      <c r="L5" s="1027"/>
      <c r="M5" s="1027"/>
      <c r="N5" s="1027"/>
      <c r="O5" s="1027"/>
      <c r="P5" s="1027"/>
      <c r="Q5" s="1027"/>
    </row>
    <row r="6" spans="1:17" ht="15" customHeight="1"/>
    <row r="7" spans="1:17" s="320" customFormat="1" ht="15" customHeight="1">
      <c r="A7" s="362" t="s">
        <v>121</v>
      </c>
      <c r="B7" s="362">
        <v>2005</v>
      </c>
      <c r="C7" s="362">
        <v>2006</v>
      </c>
      <c r="D7" s="362">
        <v>2007</v>
      </c>
      <c r="E7" s="362">
        <v>2008</v>
      </c>
      <c r="F7" s="362">
        <v>2009</v>
      </c>
      <c r="G7" s="362">
        <v>2010</v>
      </c>
      <c r="H7" s="362">
        <v>2011</v>
      </c>
      <c r="I7" s="362">
        <v>2012</v>
      </c>
      <c r="J7" s="362">
        <v>2013</v>
      </c>
      <c r="K7" s="363">
        <v>2014</v>
      </c>
      <c r="L7" s="363">
        <v>2015</v>
      </c>
      <c r="M7" s="363">
        <v>2016</v>
      </c>
      <c r="N7" s="363">
        <v>2017</v>
      </c>
      <c r="O7" s="363">
        <v>2018</v>
      </c>
      <c r="P7" s="363">
        <v>2019</v>
      </c>
      <c r="Q7" s="857" t="s">
        <v>59</v>
      </c>
    </row>
    <row r="8" spans="1:17" s="320" customFormat="1" ht="15" customHeight="1" collapsed="1">
      <c r="A8" s="348" t="s">
        <v>122</v>
      </c>
      <c r="B8" s="374">
        <v>1.34</v>
      </c>
      <c r="C8" s="374">
        <v>1.43</v>
      </c>
      <c r="D8" s="374">
        <v>1.29</v>
      </c>
      <c r="E8" s="374">
        <v>1.26</v>
      </c>
      <c r="F8" s="374">
        <v>1.1499999999999999</v>
      </c>
      <c r="G8" s="374">
        <v>1.1000000000000001</v>
      </c>
      <c r="H8" s="374">
        <v>1.26</v>
      </c>
      <c r="I8" s="374">
        <v>1.26</v>
      </c>
      <c r="J8" s="374">
        <v>1.32</v>
      </c>
      <c r="K8" s="374">
        <v>1.41</v>
      </c>
      <c r="L8" s="374">
        <v>1.59</v>
      </c>
      <c r="M8" s="374">
        <v>1.5</v>
      </c>
      <c r="N8" s="374">
        <v>1.42</v>
      </c>
      <c r="O8" s="374">
        <v>1.5</v>
      </c>
      <c r="P8" s="374">
        <v>1.41</v>
      </c>
      <c r="Q8" s="375">
        <v>1.72</v>
      </c>
    </row>
    <row r="9" spans="1:17" s="320" customFormat="1" ht="15" customHeight="1" collapsed="1">
      <c r="A9" s="271" t="s">
        <v>61</v>
      </c>
      <c r="B9" s="376">
        <v>30.11</v>
      </c>
      <c r="C9" s="376">
        <v>28.87</v>
      </c>
      <c r="D9" s="376">
        <v>27.07</v>
      </c>
      <c r="E9" s="376">
        <v>25.91</v>
      </c>
      <c r="F9" s="376">
        <v>26.58</v>
      </c>
      <c r="G9" s="376">
        <v>26.84</v>
      </c>
      <c r="H9" s="376">
        <v>25.32</v>
      </c>
      <c r="I9" s="376">
        <v>27.28</v>
      </c>
      <c r="J9" s="376">
        <v>27.01</v>
      </c>
      <c r="K9" s="376">
        <v>26.67</v>
      </c>
      <c r="L9" s="376">
        <v>26.32</v>
      </c>
      <c r="M9" s="376">
        <v>26.12</v>
      </c>
      <c r="N9" s="376">
        <v>26.82</v>
      </c>
      <c r="O9" s="376">
        <v>25.56</v>
      </c>
      <c r="P9" s="376">
        <v>25.42</v>
      </c>
      <c r="Q9" s="377">
        <v>27.14</v>
      </c>
    </row>
    <row r="10" spans="1:17" s="320" customFormat="1" ht="15" customHeight="1" collapsed="1">
      <c r="A10" s="275" t="s">
        <v>62</v>
      </c>
      <c r="B10" s="378">
        <v>5.72</v>
      </c>
      <c r="C10" s="378">
        <v>5.94</v>
      </c>
      <c r="D10" s="378">
        <v>5.28</v>
      </c>
      <c r="E10" s="378">
        <v>5.58</v>
      </c>
      <c r="F10" s="378">
        <v>5.89</v>
      </c>
      <c r="G10" s="378">
        <v>5.63</v>
      </c>
      <c r="H10" s="378">
        <v>5.78</v>
      </c>
      <c r="I10" s="378">
        <v>5.88</v>
      </c>
      <c r="J10" s="378">
        <v>6.17</v>
      </c>
      <c r="K10" s="378">
        <v>6.33</v>
      </c>
      <c r="L10" s="378">
        <v>6.58</v>
      </c>
      <c r="M10" s="378">
        <v>6.51</v>
      </c>
      <c r="N10" s="378">
        <v>7.23</v>
      </c>
      <c r="O10" s="378">
        <v>7.55</v>
      </c>
      <c r="P10" s="378">
        <v>8.06</v>
      </c>
      <c r="Q10" s="379">
        <v>11.44</v>
      </c>
    </row>
    <row r="11" spans="1:17" s="320" customFormat="1" ht="15" customHeight="1" collapsed="1">
      <c r="A11" s="380" t="s">
        <v>64</v>
      </c>
      <c r="B11" s="381">
        <v>1.9638648860958365E-3</v>
      </c>
      <c r="C11" s="381">
        <v>1.845649053250393E-3</v>
      </c>
      <c r="D11" s="381">
        <v>1.6705447169023328E-3</v>
      </c>
      <c r="E11" s="381">
        <v>1.6355140186915889E-3</v>
      </c>
      <c r="F11" s="381">
        <v>1.7869678983981109E-3</v>
      </c>
      <c r="G11" s="381">
        <v>1.5337423312883436E-3</v>
      </c>
      <c r="H11" s="381">
        <v>1.4886121173026349E-3</v>
      </c>
      <c r="I11" s="381">
        <v>1.4695077149155032E-3</v>
      </c>
      <c r="J11" s="381">
        <v>1.3052479971194526E-3</v>
      </c>
      <c r="K11" s="381">
        <v>1.268284433922381E-3</v>
      </c>
      <c r="L11" s="381">
        <v>1.3355035265639999E-3</v>
      </c>
      <c r="M11" s="381">
        <v>1.30230213409511E-3</v>
      </c>
      <c r="N11" s="381">
        <v>1.1785503830288745E-3</v>
      </c>
      <c r="O11" s="381">
        <v>1.0571254319983736E-3</v>
      </c>
      <c r="P11" s="381">
        <v>9.2663470448410622E-4</v>
      </c>
      <c r="Q11" s="382">
        <v>9.1003102378490173E-4</v>
      </c>
    </row>
    <row r="12" spans="1:17" s="320" customFormat="1" ht="7.5" customHeight="1" outlineLevel="1">
      <c r="A12" s="371"/>
      <c r="B12" s="336"/>
      <c r="C12" s="336"/>
      <c r="D12" s="336"/>
      <c r="E12" s="336"/>
      <c r="F12" s="336"/>
      <c r="G12" s="336"/>
      <c r="H12" s="336"/>
      <c r="I12" s="336"/>
      <c r="J12" s="336"/>
      <c r="K12" s="336"/>
      <c r="L12" s="336"/>
      <c r="M12" s="336"/>
      <c r="N12" s="336"/>
      <c r="O12" s="336"/>
      <c r="P12" s="336"/>
      <c r="Q12" s="336"/>
    </row>
    <row r="13" spans="1:17" s="3" customFormat="1" ht="15" customHeight="1">
      <c r="A13" s="402" t="s">
        <v>104</v>
      </c>
      <c r="B13" s="248"/>
      <c r="C13" s="248"/>
      <c r="D13" s="248"/>
      <c r="E13" s="248"/>
      <c r="F13" s="248"/>
      <c r="G13" s="248"/>
      <c r="H13" s="248"/>
      <c r="I13" s="248"/>
      <c r="J13" s="248"/>
      <c r="K13" s="248"/>
      <c r="L13" s="248"/>
      <c r="M13" s="248"/>
      <c r="N13" s="248"/>
      <c r="O13" s="248"/>
      <c r="P13" s="248"/>
      <c r="Q13" s="249"/>
    </row>
    <row r="14" spans="1:17" s="3" customFormat="1" ht="15" customHeight="1">
      <c r="A14" s="250" t="s">
        <v>91</v>
      </c>
      <c r="Q14" s="251"/>
    </row>
    <row r="15" spans="1:17" s="3" customFormat="1" ht="15" customHeight="1">
      <c r="A15" s="405" t="s">
        <v>123</v>
      </c>
      <c r="B15" s="337"/>
      <c r="C15" s="337"/>
      <c r="D15" s="337"/>
      <c r="E15" s="337"/>
      <c r="F15" s="337"/>
      <c r="G15" s="337"/>
      <c r="H15" s="337"/>
      <c r="I15" s="337"/>
      <c r="J15" s="337"/>
      <c r="K15" s="337"/>
      <c r="L15" s="337"/>
      <c r="M15" s="337"/>
      <c r="N15" s="337"/>
      <c r="O15" s="337"/>
      <c r="P15" s="337"/>
      <c r="Q15" s="406"/>
    </row>
    <row r="16" spans="1:17" s="3" customFormat="1" ht="15" customHeight="1">
      <c r="A16" s="255" t="s">
        <v>105</v>
      </c>
      <c r="B16" s="252"/>
      <c r="C16" s="252"/>
      <c r="D16" s="252"/>
      <c r="E16" s="252"/>
      <c r="F16" s="252"/>
      <c r="G16" s="252"/>
      <c r="H16" s="252"/>
      <c r="I16" s="252"/>
      <c r="J16" s="252"/>
      <c r="K16" s="252"/>
      <c r="L16" s="252"/>
      <c r="M16" s="252"/>
      <c r="N16" s="252"/>
      <c r="O16" s="252"/>
      <c r="P16" s="252"/>
      <c r="Q16" s="253"/>
    </row>
    <row r="17" spans="1:17" s="3" customFormat="1" ht="13"/>
    <row r="18" spans="1:17" s="3" customFormat="1" ht="13"/>
    <row r="19" spans="1:17" ht="15" customHeight="1">
      <c r="A19" s="1027" t="s">
        <v>78</v>
      </c>
      <c r="B19" s="1027"/>
      <c r="C19" s="1027"/>
      <c r="D19" s="1027"/>
      <c r="E19" s="1027"/>
      <c r="F19" s="1027"/>
      <c r="G19" s="1027"/>
      <c r="H19" s="1027"/>
      <c r="I19" s="1027"/>
      <c r="J19" s="1027"/>
      <c r="K19" s="1027"/>
      <c r="L19" s="1027"/>
      <c r="M19" s="1027"/>
      <c r="N19" s="1027"/>
      <c r="O19" s="1027"/>
      <c r="P19" s="1027"/>
      <c r="Q19" s="1027"/>
    </row>
    <row r="20" spans="1:17" ht="15" customHeight="1">
      <c r="A20" s="1027" t="s">
        <v>97</v>
      </c>
      <c r="B20" s="1027"/>
      <c r="C20" s="1027"/>
      <c r="D20" s="1027"/>
      <c r="E20" s="1027"/>
      <c r="F20" s="1027"/>
      <c r="G20" s="1027"/>
      <c r="H20" s="1027"/>
      <c r="I20" s="1027"/>
      <c r="J20" s="1027"/>
      <c r="K20" s="1027"/>
      <c r="L20" s="1027"/>
      <c r="M20" s="1027"/>
      <c r="N20" s="1027"/>
      <c r="O20" s="1027"/>
      <c r="P20" s="1027"/>
      <c r="Q20" s="1027"/>
    </row>
    <row r="21" spans="1:17" ht="15" customHeight="1"/>
    <row r="22" spans="1:17" s="320" customFormat="1" ht="15" customHeight="1">
      <c r="A22" s="362" t="s">
        <v>121</v>
      </c>
      <c r="B22" s="362">
        <v>2005</v>
      </c>
      <c r="C22" s="362">
        <v>2006</v>
      </c>
      <c r="D22" s="362">
        <v>2007</v>
      </c>
      <c r="E22" s="362">
        <v>2008</v>
      </c>
      <c r="F22" s="362">
        <v>2009</v>
      </c>
      <c r="G22" s="362">
        <v>2010</v>
      </c>
      <c r="H22" s="362">
        <v>2011</v>
      </c>
      <c r="I22" s="362">
        <v>2012</v>
      </c>
      <c r="J22" s="362">
        <v>2013</v>
      </c>
      <c r="K22" s="363">
        <v>2014</v>
      </c>
      <c r="L22" s="363">
        <v>2015</v>
      </c>
      <c r="M22" s="363">
        <v>2016</v>
      </c>
      <c r="N22" s="363">
        <v>2017</v>
      </c>
      <c r="O22" s="363">
        <v>2018</v>
      </c>
      <c r="P22" s="363">
        <v>2019</v>
      </c>
      <c r="Q22" s="364" t="s">
        <v>107</v>
      </c>
    </row>
    <row r="23" spans="1:17" s="320" customFormat="1" ht="15" customHeight="1" collapsed="1">
      <c r="A23" s="348" t="s">
        <v>122</v>
      </c>
      <c r="B23" s="338">
        <v>21844</v>
      </c>
      <c r="C23" s="338">
        <v>21729</v>
      </c>
      <c r="D23" s="338">
        <v>22630</v>
      </c>
      <c r="E23" s="338">
        <v>22152</v>
      </c>
      <c r="F23" s="338">
        <v>23060</v>
      </c>
      <c r="G23" s="338">
        <v>22863</v>
      </c>
      <c r="H23" s="338">
        <v>23482</v>
      </c>
      <c r="I23" s="338">
        <v>24221</v>
      </c>
      <c r="J23" s="338">
        <v>25727</v>
      </c>
      <c r="K23" s="338">
        <v>26164</v>
      </c>
      <c r="L23" s="338">
        <v>27339</v>
      </c>
      <c r="M23" s="338">
        <v>28339</v>
      </c>
      <c r="N23" s="338">
        <v>30612</v>
      </c>
      <c r="O23" s="338">
        <v>30933</v>
      </c>
      <c r="P23" s="338">
        <v>31344</v>
      </c>
      <c r="Q23" s="339">
        <v>32263</v>
      </c>
    </row>
    <row r="24" spans="1:17" s="320" customFormat="1" ht="15" customHeight="1" collapsed="1">
      <c r="A24" s="271" t="s">
        <v>61</v>
      </c>
      <c r="B24" s="340">
        <v>71569</v>
      </c>
      <c r="C24" s="340">
        <v>76962</v>
      </c>
      <c r="D24" s="340">
        <v>83028</v>
      </c>
      <c r="E24" s="340">
        <v>83280</v>
      </c>
      <c r="F24" s="340">
        <v>80018</v>
      </c>
      <c r="G24" s="340">
        <v>81903</v>
      </c>
      <c r="H24" s="340">
        <v>86798</v>
      </c>
      <c r="I24" s="340">
        <v>87451</v>
      </c>
      <c r="J24" s="340">
        <v>88396</v>
      </c>
      <c r="K24" s="340">
        <v>90915</v>
      </c>
      <c r="L24" s="340">
        <v>92693</v>
      </c>
      <c r="M24" s="340">
        <v>95596</v>
      </c>
      <c r="N24" s="340">
        <v>93911</v>
      </c>
      <c r="O24" s="340">
        <v>95161</v>
      </c>
      <c r="P24" s="340">
        <v>96211</v>
      </c>
      <c r="Q24" s="341">
        <v>87259</v>
      </c>
    </row>
    <row r="25" spans="1:17" s="320" customFormat="1" ht="15" customHeight="1" collapsed="1">
      <c r="A25" s="275" t="s">
        <v>62</v>
      </c>
      <c r="B25" s="365">
        <v>29808</v>
      </c>
      <c r="C25" s="365">
        <v>33427</v>
      </c>
      <c r="D25" s="365">
        <v>35747</v>
      </c>
      <c r="E25" s="365">
        <v>39289</v>
      </c>
      <c r="F25" s="365">
        <v>40316</v>
      </c>
      <c r="G25" s="365">
        <v>40048</v>
      </c>
      <c r="H25" s="365">
        <v>42536</v>
      </c>
      <c r="I25" s="365">
        <v>45051</v>
      </c>
      <c r="J25" s="365">
        <v>50131</v>
      </c>
      <c r="K25" s="365">
        <v>54602</v>
      </c>
      <c r="L25" s="365">
        <v>58042</v>
      </c>
      <c r="M25" s="365">
        <v>60125</v>
      </c>
      <c r="N25" s="365">
        <v>58907</v>
      </c>
      <c r="O25" s="365">
        <v>58156</v>
      </c>
      <c r="P25" s="365">
        <v>55893</v>
      </c>
      <c r="Q25" s="366">
        <v>40923</v>
      </c>
    </row>
    <row r="26" spans="1:17" s="320" customFormat="1" ht="15" customHeight="1" collapsed="1">
      <c r="A26" s="380" t="s">
        <v>64</v>
      </c>
      <c r="B26" s="383">
        <v>12730</v>
      </c>
      <c r="C26" s="383">
        <v>14629</v>
      </c>
      <c r="D26" s="383">
        <v>16761</v>
      </c>
      <c r="E26" s="383">
        <v>17120</v>
      </c>
      <c r="F26" s="383">
        <v>15669</v>
      </c>
      <c r="G26" s="383">
        <v>18256</v>
      </c>
      <c r="H26" s="383">
        <v>20153</v>
      </c>
      <c r="I26" s="383">
        <v>20415</v>
      </c>
      <c r="J26" s="383">
        <v>22218</v>
      </c>
      <c r="K26" s="383">
        <v>23654</v>
      </c>
      <c r="L26" s="383">
        <v>23961</v>
      </c>
      <c r="M26" s="383">
        <v>23804</v>
      </c>
      <c r="N26" s="383">
        <v>23758</v>
      </c>
      <c r="O26" s="383">
        <v>24595</v>
      </c>
      <c r="P26" s="383">
        <v>24821</v>
      </c>
      <c r="Q26" s="384">
        <v>24175</v>
      </c>
    </row>
    <row r="27" spans="1:17" s="320" customFormat="1" ht="8.25" customHeight="1" outlineLevel="1">
      <c r="A27" s="371"/>
      <c r="B27" s="336"/>
      <c r="C27" s="336"/>
      <c r="D27" s="336"/>
      <c r="E27" s="336"/>
      <c r="F27" s="336"/>
      <c r="G27" s="336"/>
      <c r="H27" s="336"/>
      <c r="I27" s="336"/>
      <c r="J27" s="336"/>
      <c r="K27" s="336"/>
      <c r="L27" s="336"/>
      <c r="M27" s="336"/>
      <c r="N27" s="336"/>
      <c r="O27" s="336"/>
      <c r="P27" s="336"/>
      <c r="Q27" s="336"/>
    </row>
    <row r="28" spans="1:17" s="3" customFormat="1" ht="15" customHeight="1">
      <c r="A28" s="402" t="s">
        <v>104</v>
      </c>
      <c r="B28" s="248"/>
      <c r="C28" s="248"/>
      <c r="D28" s="248"/>
      <c r="E28" s="248"/>
      <c r="F28" s="248"/>
      <c r="G28" s="248"/>
      <c r="H28" s="248"/>
      <c r="I28" s="248"/>
      <c r="J28" s="248"/>
      <c r="K28" s="248"/>
      <c r="L28" s="248"/>
      <c r="M28" s="248"/>
      <c r="N28" s="248"/>
      <c r="O28" s="248"/>
      <c r="P28" s="248"/>
      <c r="Q28" s="249"/>
    </row>
    <row r="29" spans="1:17" s="3" customFormat="1" ht="15" customHeight="1">
      <c r="A29" s="250" t="s">
        <v>91</v>
      </c>
      <c r="Q29" s="251"/>
    </row>
    <row r="30" spans="1:17" s="3" customFormat="1" ht="15" customHeight="1">
      <c r="A30" s="405" t="s">
        <v>123</v>
      </c>
      <c r="B30" s="337"/>
      <c r="C30" s="337"/>
      <c r="D30" s="337"/>
      <c r="E30" s="337"/>
      <c r="F30" s="337"/>
      <c r="G30" s="337"/>
      <c r="H30" s="337"/>
      <c r="I30" s="337"/>
      <c r="J30" s="337"/>
      <c r="K30" s="337"/>
      <c r="L30" s="337"/>
      <c r="M30" s="337"/>
      <c r="N30" s="337"/>
      <c r="O30" s="337"/>
      <c r="P30" s="337"/>
      <c r="Q30" s="406"/>
    </row>
    <row r="31" spans="1:17" s="3" customFormat="1" ht="15" customHeight="1">
      <c r="A31" s="255" t="s">
        <v>105</v>
      </c>
      <c r="B31" s="252"/>
      <c r="C31" s="252"/>
      <c r="D31" s="252"/>
      <c r="E31" s="252"/>
      <c r="F31" s="252"/>
      <c r="G31" s="252"/>
      <c r="H31" s="252"/>
      <c r="I31" s="252"/>
      <c r="J31" s="252"/>
      <c r="K31" s="252"/>
      <c r="L31" s="252"/>
      <c r="M31" s="252"/>
      <c r="N31" s="252"/>
      <c r="O31" s="252"/>
      <c r="P31" s="252"/>
      <c r="Q31" s="253"/>
    </row>
    <row r="32" spans="1:17" s="3" customFormat="1" ht="13"/>
    <row r="33" spans="1:17" s="3" customFormat="1" ht="13"/>
    <row r="34" spans="1:17" ht="15" customHeight="1">
      <c r="A34" s="1027" t="s">
        <v>124</v>
      </c>
      <c r="B34" s="1027"/>
      <c r="C34" s="1027"/>
      <c r="D34" s="1027"/>
      <c r="E34" s="1027"/>
      <c r="F34" s="1027"/>
      <c r="G34" s="1027"/>
      <c r="H34" s="1027"/>
      <c r="I34" s="1027"/>
      <c r="J34" s="1027"/>
      <c r="K34" s="1027"/>
      <c r="L34" s="1027"/>
      <c r="M34" s="1027"/>
      <c r="N34" s="1027"/>
      <c r="O34" s="1027"/>
      <c r="P34" s="1027"/>
      <c r="Q34" s="1027"/>
    </row>
    <row r="35" spans="1:17" ht="15" customHeight="1">
      <c r="A35" s="1027" t="s">
        <v>97</v>
      </c>
      <c r="B35" s="1027"/>
      <c r="C35" s="1027"/>
      <c r="D35" s="1027"/>
      <c r="E35" s="1027"/>
      <c r="F35" s="1027"/>
      <c r="G35" s="1027"/>
      <c r="H35" s="1027"/>
      <c r="I35" s="1027"/>
      <c r="J35" s="1027"/>
      <c r="K35" s="1027"/>
      <c r="L35" s="1027"/>
      <c r="M35" s="1027"/>
      <c r="N35" s="1027"/>
      <c r="O35" s="1027"/>
      <c r="P35" s="1027"/>
      <c r="Q35" s="1027"/>
    </row>
    <row r="36" spans="1:17" ht="15" customHeight="1"/>
    <row r="37" spans="1:17" s="320" customFormat="1" ht="15" customHeight="1">
      <c r="A37" s="362" t="s">
        <v>121</v>
      </c>
      <c r="B37" s="362">
        <v>2005</v>
      </c>
      <c r="C37" s="362">
        <v>2006</v>
      </c>
      <c r="D37" s="362">
        <v>2007</v>
      </c>
      <c r="E37" s="362">
        <v>2008</v>
      </c>
      <c r="F37" s="362">
        <v>2009</v>
      </c>
      <c r="G37" s="362">
        <v>2010</v>
      </c>
      <c r="H37" s="362">
        <v>2011</v>
      </c>
      <c r="I37" s="362">
        <v>2012</v>
      </c>
      <c r="J37" s="362">
        <v>2013</v>
      </c>
      <c r="K37" s="363">
        <v>2014</v>
      </c>
      <c r="L37" s="363">
        <v>2015</v>
      </c>
      <c r="M37" s="363">
        <v>2016</v>
      </c>
      <c r="N37" s="363">
        <v>2017</v>
      </c>
      <c r="O37" s="363">
        <v>2018</v>
      </c>
      <c r="P37" s="363">
        <v>2019</v>
      </c>
      <c r="Q37" s="364" t="s">
        <v>107</v>
      </c>
    </row>
    <row r="38" spans="1:17" s="320" customFormat="1" ht="15" customHeight="1" collapsed="1">
      <c r="A38" s="348" t="s">
        <v>122</v>
      </c>
      <c r="B38" s="338">
        <v>29233</v>
      </c>
      <c r="C38" s="338">
        <v>31073</v>
      </c>
      <c r="D38" s="338">
        <v>29207</v>
      </c>
      <c r="E38" s="338">
        <v>27863</v>
      </c>
      <c r="F38" s="338">
        <v>26413</v>
      </c>
      <c r="G38" s="338">
        <v>25152</v>
      </c>
      <c r="H38" s="338">
        <v>29606</v>
      </c>
      <c r="I38" s="338">
        <v>30539</v>
      </c>
      <c r="J38" s="338">
        <v>33908</v>
      </c>
      <c r="K38" s="338">
        <v>37002</v>
      </c>
      <c r="L38" s="338">
        <v>43399</v>
      </c>
      <c r="M38" s="338">
        <v>42392</v>
      </c>
      <c r="N38" s="338">
        <v>43528</v>
      </c>
      <c r="O38" s="338">
        <v>46440</v>
      </c>
      <c r="P38" s="338">
        <v>44056</v>
      </c>
      <c r="Q38" s="339">
        <v>55616</v>
      </c>
    </row>
    <row r="39" spans="1:17" s="320" customFormat="1" ht="15" customHeight="1" collapsed="1">
      <c r="A39" s="271" t="s">
        <v>61</v>
      </c>
      <c r="B39" s="340">
        <v>2155247</v>
      </c>
      <c r="C39" s="340">
        <v>2222157</v>
      </c>
      <c r="D39" s="340">
        <v>2247501</v>
      </c>
      <c r="E39" s="340">
        <v>2158093</v>
      </c>
      <c r="F39" s="340">
        <v>2126708</v>
      </c>
      <c r="G39" s="340">
        <v>2198216</v>
      </c>
      <c r="H39" s="340">
        <v>2197315</v>
      </c>
      <c r="I39" s="340">
        <v>2385302</v>
      </c>
      <c r="J39" s="340">
        <v>2387676</v>
      </c>
      <c r="K39" s="340">
        <v>2424788</v>
      </c>
      <c r="L39" s="340">
        <v>2439518</v>
      </c>
      <c r="M39" s="340">
        <v>2496833</v>
      </c>
      <c r="N39" s="340">
        <v>2518408</v>
      </c>
      <c r="O39" s="340">
        <v>2432472</v>
      </c>
      <c r="P39" s="340">
        <v>2445235</v>
      </c>
      <c r="Q39" s="341">
        <v>2368095</v>
      </c>
    </row>
    <row r="40" spans="1:17" s="320" customFormat="1" ht="15" customHeight="1" collapsed="1">
      <c r="A40" s="275" t="s">
        <v>62</v>
      </c>
      <c r="B40" s="365">
        <v>170558</v>
      </c>
      <c r="C40" s="365">
        <v>198615</v>
      </c>
      <c r="D40" s="365">
        <v>188794</v>
      </c>
      <c r="E40" s="365">
        <v>219400</v>
      </c>
      <c r="F40" s="365">
        <v>237365</v>
      </c>
      <c r="G40" s="365">
        <v>225316</v>
      </c>
      <c r="H40" s="365">
        <v>245711</v>
      </c>
      <c r="I40" s="365">
        <v>264872</v>
      </c>
      <c r="J40" s="365">
        <v>309136</v>
      </c>
      <c r="K40" s="365">
        <v>345508</v>
      </c>
      <c r="L40" s="365">
        <v>381983</v>
      </c>
      <c r="M40" s="365">
        <v>391440</v>
      </c>
      <c r="N40" s="365">
        <v>425749</v>
      </c>
      <c r="O40" s="365">
        <v>439057</v>
      </c>
      <c r="P40" s="365">
        <v>450577</v>
      </c>
      <c r="Q40" s="366">
        <v>468208</v>
      </c>
    </row>
    <row r="41" spans="1:17" s="320" customFormat="1" ht="15" customHeight="1" collapsed="1">
      <c r="A41" s="380" t="s">
        <v>64</v>
      </c>
      <c r="B41" s="383">
        <v>25</v>
      </c>
      <c r="C41" s="383">
        <v>27</v>
      </c>
      <c r="D41" s="383">
        <v>28</v>
      </c>
      <c r="E41" s="383">
        <v>28</v>
      </c>
      <c r="F41" s="383">
        <v>28</v>
      </c>
      <c r="G41" s="383">
        <v>28</v>
      </c>
      <c r="H41" s="383">
        <v>30</v>
      </c>
      <c r="I41" s="383">
        <v>30</v>
      </c>
      <c r="J41" s="383">
        <v>29</v>
      </c>
      <c r="K41" s="383">
        <v>30</v>
      </c>
      <c r="L41" s="383">
        <v>32</v>
      </c>
      <c r="M41" s="383">
        <v>31</v>
      </c>
      <c r="N41" s="383">
        <v>28</v>
      </c>
      <c r="O41" s="383">
        <v>26</v>
      </c>
      <c r="P41" s="383">
        <v>23</v>
      </c>
      <c r="Q41" s="384">
        <v>22</v>
      </c>
    </row>
    <row r="42" spans="1:17" s="320" customFormat="1" ht="6.75" customHeight="1" outlineLevel="1">
      <c r="A42" s="371"/>
      <c r="B42" s="336"/>
      <c r="C42" s="336"/>
      <c r="D42" s="336"/>
      <c r="E42" s="336"/>
      <c r="F42" s="336"/>
      <c r="G42" s="336"/>
      <c r="H42" s="336"/>
      <c r="I42" s="336"/>
      <c r="J42" s="336"/>
      <c r="K42" s="336"/>
      <c r="L42" s="336"/>
      <c r="M42" s="336"/>
      <c r="N42" s="336"/>
      <c r="O42" s="336"/>
      <c r="P42" s="336"/>
      <c r="Q42" s="336"/>
    </row>
    <row r="43" spans="1:17" s="3" customFormat="1" ht="15" customHeight="1">
      <c r="A43" s="402" t="s">
        <v>104</v>
      </c>
      <c r="B43" s="248"/>
      <c r="C43" s="248"/>
      <c r="D43" s="248"/>
      <c r="E43" s="248"/>
      <c r="F43" s="248"/>
      <c r="G43" s="248"/>
      <c r="H43" s="248"/>
      <c r="I43" s="248"/>
      <c r="J43" s="248"/>
      <c r="K43" s="248"/>
      <c r="L43" s="248"/>
      <c r="M43" s="248"/>
      <c r="N43" s="248"/>
      <c r="O43" s="248"/>
      <c r="P43" s="248"/>
      <c r="Q43" s="249"/>
    </row>
    <row r="44" spans="1:17" s="3" customFormat="1" ht="15" customHeight="1">
      <c r="A44" s="250" t="s">
        <v>91</v>
      </c>
      <c r="Q44" s="251"/>
    </row>
    <row r="45" spans="1:17" s="3" customFormat="1" ht="15" customHeight="1">
      <c r="A45" s="255" t="s">
        <v>105</v>
      </c>
      <c r="B45" s="252"/>
      <c r="C45" s="252"/>
      <c r="D45" s="252"/>
      <c r="E45" s="252"/>
      <c r="F45" s="252"/>
      <c r="G45" s="252"/>
      <c r="H45" s="252"/>
      <c r="I45" s="252"/>
      <c r="J45" s="252"/>
      <c r="K45" s="252"/>
      <c r="L45" s="252"/>
      <c r="M45" s="252"/>
      <c r="N45" s="252"/>
      <c r="O45" s="252"/>
      <c r="P45" s="252"/>
      <c r="Q45" s="253"/>
    </row>
    <row r="46" spans="1:17" s="3" customFormat="1" ht="13"/>
  </sheetData>
  <mergeCells count="8">
    <mergeCell ref="A34:Q34"/>
    <mergeCell ref="A35:Q35"/>
    <mergeCell ref="A1:Q1"/>
    <mergeCell ref="A3:Q3"/>
    <mergeCell ref="A4:Q4"/>
    <mergeCell ref="A5:Q5"/>
    <mergeCell ref="A19:Q19"/>
    <mergeCell ref="A20:Q20"/>
  </mergeCells>
  <conditionalFormatting sqref="A4">
    <cfRule type="duplicateValues" dxfId="37" priority="6"/>
  </conditionalFormatting>
  <conditionalFormatting sqref="A5">
    <cfRule type="duplicateValues" dxfId="36" priority="5"/>
  </conditionalFormatting>
  <conditionalFormatting sqref="A19">
    <cfRule type="duplicateValues" dxfId="35" priority="4"/>
  </conditionalFormatting>
  <conditionalFormatting sqref="A20">
    <cfRule type="duplicateValues" dxfId="34" priority="3"/>
  </conditionalFormatting>
  <conditionalFormatting sqref="A34">
    <cfRule type="duplicateValues" dxfId="33" priority="2"/>
  </conditionalFormatting>
  <conditionalFormatting sqref="A35">
    <cfRule type="duplicateValues" dxfId="32" priority="1"/>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30"/>
  <sheetViews>
    <sheetView showGridLines="0" topLeftCell="A7" zoomScaleNormal="100" workbookViewId="0">
      <selection activeCell="B22" sqref="B22"/>
    </sheetView>
  </sheetViews>
  <sheetFormatPr baseColWidth="10" defaultColWidth="11.5" defaultRowHeight="15"/>
  <cols>
    <col min="1" max="1" width="10.6640625" style="1" customWidth="1"/>
    <col min="2" max="7" width="20.6640625" style="1" customWidth="1"/>
    <col min="8" max="16384" width="11.5" style="1"/>
  </cols>
  <sheetData>
    <row r="1" spans="1:8" s="244" customFormat="1" ht="59.25" customHeight="1">
      <c r="A1" s="1017"/>
      <c r="B1" s="1017"/>
      <c r="C1" s="1017"/>
    </row>
    <row r="2" spans="1:8" s="245" customFormat="1" ht="3.75" customHeight="1"/>
    <row r="3" spans="1:8" ht="28.5" customHeight="1">
      <c r="A3" s="1018" t="s">
        <v>55</v>
      </c>
      <c r="B3" s="1018"/>
      <c r="C3" s="1018"/>
      <c r="D3" s="1018"/>
      <c r="E3" s="1018"/>
      <c r="F3" s="1018"/>
      <c r="G3" s="1018"/>
    </row>
    <row r="4" spans="1:8" ht="15" customHeight="1">
      <c r="A4" s="1027" t="s">
        <v>125</v>
      </c>
      <c r="B4" s="1027"/>
      <c r="C4" s="1027"/>
      <c r="D4" s="1027"/>
      <c r="E4" s="1027"/>
      <c r="F4" s="1027"/>
      <c r="G4" s="1027"/>
    </row>
    <row r="5" spans="1:8" ht="15" customHeight="1">
      <c r="A5" s="1027" t="s">
        <v>97</v>
      </c>
      <c r="B5" s="1027"/>
      <c r="C5" s="1027"/>
      <c r="D5" s="1027"/>
      <c r="E5" s="1027"/>
      <c r="F5" s="1027"/>
      <c r="G5" s="1027"/>
    </row>
    <row r="6" spans="1:8" ht="15" customHeight="1"/>
    <row r="7" spans="1:8" s="3" customFormat="1" ht="15" customHeight="1">
      <c r="A7" s="1031" t="s">
        <v>126</v>
      </c>
      <c r="B7" s="1031" t="s">
        <v>127</v>
      </c>
      <c r="C7" s="1031" t="s">
        <v>128</v>
      </c>
      <c r="D7" s="1031" t="s">
        <v>129</v>
      </c>
      <c r="E7" s="1033" t="s">
        <v>130</v>
      </c>
      <c r="F7" s="1034"/>
      <c r="G7" s="1035"/>
    </row>
    <row r="8" spans="1:8" s="3" customFormat="1" ht="41.25" customHeight="1">
      <c r="A8" s="1032"/>
      <c r="B8" s="1032" t="s">
        <v>131</v>
      </c>
      <c r="C8" s="1032"/>
      <c r="D8" s="1032"/>
      <c r="E8" s="385" t="s">
        <v>132</v>
      </c>
      <c r="F8" s="385" t="s">
        <v>133</v>
      </c>
      <c r="G8" s="385" t="s">
        <v>134</v>
      </c>
    </row>
    <row r="9" spans="1:8" s="3" customFormat="1" ht="15" customHeight="1">
      <c r="A9" s="386">
        <v>2005</v>
      </c>
      <c r="B9" s="387">
        <v>135539</v>
      </c>
      <c r="C9" s="387">
        <v>2355063</v>
      </c>
      <c r="D9" s="387">
        <v>57.552175886589872</v>
      </c>
      <c r="E9" s="388">
        <v>100</v>
      </c>
      <c r="F9" s="388">
        <v>100</v>
      </c>
      <c r="G9" s="389">
        <v>100</v>
      </c>
      <c r="H9" s="390"/>
    </row>
    <row r="10" spans="1:8" s="3" customFormat="1" ht="15" customHeight="1">
      <c r="A10" s="391">
        <v>2006</v>
      </c>
      <c r="B10" s="392">
        <v>146502</v>
      </c>
      <c r="C10" s="392">
        <v>2451872</v>
      </c>
      <c r="D10" s="392">
        <v>59.751079991125145</v>
      </c>
      <c r="E10" s="393">
        <v>108.08844686769122</v>
      </c>
      <c r="F10" s="393">
        <v>104.11067559551486</v>
      </c>
      <c r="G10" s="394">
        <v>103.82071410969473</v>
      </c>
      <c r="H10" s="390"/>
    </row>
    <row r="11" spans="1:8" s="3" customFormat="1" ht="15" customHeight="1">
      <c r="A11" s="395">
        <v>2007</v>
      </c>
      <c r="B11" s="396">
        <v>158378</v>
      </c>
      <c r="C11" s="396">
        <v>2465530</v>
      </c>
      <c r="D11" s="396">
        <v>64.236898354512007</v>
      </c>
      <c r="E11" s="397">
        <v>116.85050059392499</v>
      </c>
      <c r="F11" s="397">
        <v>104.69061761829725</v>
      </c>
      <c r="G11" s="398">
        <v>111.61506470423429</v>
      </c>
      <c r="H11" s="390"/>
    </row>
    <row r="12" spans="1:8" s="3" customFormat="1" ht="15" customHeight="1">
      <c r="A12" s="391">
        <v>2008</v>
      </c>
      <c r="B12" s="392">
        <v>161437</v>
      </c>
      <c r="C12" s="392">
        <v>2405384</v>
      </c>
      <c r="D12" s="392">
        <v>67.114855673771842</v>
      </c>
      <c r="E12" s="393">
        <v>119.10741557780418</v>
      </c>
      <c r="F12" s="393">
        <v>102.13671566323279</v>
      </c>
      <c r="G12" s="394">
        <v>116.61567028503983</v>
      </c>
      <c r="H12" s="390"/>
    </row>
    <row r="13" spans="1:8" s="3" customFormat="1" ht="15" customHeight="1">
      <c r="A13" s="395">
        <v>2009</v>
      </c>
      <c r="B13" s="396">
        <v>157951</v>
      </c>
      <c r="C13" s="396">
        <v>2390514</v>
      </c>
      <c r="D13" s="396">
        <v>66.074074445914135</v>
      </c>
      <c r="E13" s="397">
        <v>116.53546211791439</v>
      </c>
      <c r="F13" s="397">
        <v>101.50531004903054</v>
      </c>
      <c r="G13" s="398">
        <v>114.80725694214793</v>
      </c>
      <c r="H13" s="390"/>
    </row>
    <row r="14" spans="1:8" s="3" customFormat="1" ht="15" customHeight="1">
      <c r="A14" s="391">
        <v>2010</v>
      </c>
      <c r="B14" s="392">
        <v>162877</v>
      </c>
      <c r="C14" s="392">
        <v>2448712</v>
      </c>
      <c r="D14" s="392">
        <v>66.515376246777905</v>
      </c>
      <c r="E14" s="393">
        <v>120.16984041493592</v>
      </c>
      <c r="F14" s="393">
        <v>103.97649659478323</v>
      </c>
      <c r="G14" s="394">
        <v>115.57404254853991</v>
      </c>
      <c r="H14" s="390"/>
    </row>
    <row r="15" spans="1:8" s="3" customFormat="1" ht="15" customHeight="1">
      <c r="A15" s="395">
        <v>2011</v>
      </c>
      <c r="B15" s="396">
        <v>172944</v>
      </c>
      <c r="C15" s="396">
        <v>2472662</v>
      </c>
      <c r="D15" s="396">
        <v>69.942434509852134</v>
      </c>
      <c r="E15" s="397">
        <v>127.59722293952294</v>
      </c>
      <c r="F15" s="397">
        <v>104.99345452754343</v>
      </c>
      <c r="G15" s="398">
        <v>121.52874054263046</v>
      </c>
      <c r="H15" s="390"/>
    </row>
    <row r="16" spans="1:8" s="3" customFormat="1" ht="15" customHeight="1">
      <c r="A16" s="391">
        <v>2012</v>
      </c>
      <c r="B16" s="392">
        <v>176972</v>
      </c>
      <c r="C16" s="392">
        <v>2680743</v>
      </c>
      <c r="D16" s="392">
        <v>66.016026153943145</v>
      </c>
      <c r="E16" s="393">
        <v>130.56906130338871</v>
      </c>
      <c r="F16" s="393">
        <v>113.82892941717482</v>
      </c>
      <c r="G16" s="394">
        <v>114.70639491377671</v>
      </c>
      <c r="H16" s="390"/>
    </row>
    <row r="17" spans="1:8" s="3" customFormat="1" ht="15" customHeight="1">
      <c r="A17" s="395">
        <v>2013</v>
      </c>
      <c r="B17" s="396">
        <v>186252</v>
      </c>
      <c r="C17" s="396">
        <v>2730749</v>
      </c>
      <c r="D17" s="396">
        <v>68.205463043289583</v>
      </c>
      <c r="E17" s="397">
        <v>137.41579914268218</v>
      </c>
      <c r="F17" s="397">
        <v>115.95226964204355</v>
      </c>
      <c r="G17" s="398">
        <v>118.51065922805886</v>
      </c>
      <c r="H17" s="390"/>
    </row>
    <row r="18" spans="1:8" s="3" customFormat="1" ht="15" customHeight="1">
      <c r="A18" s="391">
        <v>2014</v>
      </c>
      <c r="B18" s="392">
        <v>195280</v>
      </c>
      <c r="C18" s="392">
        <v>2807328</v>
      </c>
      <c r="D18" s="392">
        <v>69.560806574792821</v>
      </c>
      <c r="E18" s="393">
        <v>144.07661263547763</v>
      </c>
      <c r="F18" s="393">
        <v>119.20394486262151</v>
      </c>
      <c r="G18" s="394">
        <v>120.86564148654726</v>
      </c>
      <c r="H18" s="390"/>
    </row>
    <row r="19" spans="1:8" s="3" customFormat="1" ht="15" customHeight="1">
      <c r="A19" s="395">
        <v>2015</v>
      </c>
      <c r="B19" s="396">
        <v>202035</v>
      </c>
      <c r="C19" s="396">
        <v>2864932</v>
      </c>
      <c r="D19" s="396">
        <v>70.519998380415316</v>
      </c>
      <c r="E19" s="397">
        <v>149.06041803466161</v>
      </c>
      <c r="F19" s="397">
        <v>121.6499091531734</v>
      </c>
      <c r="G19" s="398">
        <v>122.53228882150231</v>
      </c>
      <c r="H19" s="390"/>
    </row>
    <row r="20" spans="1:8" s="3" customFormat="1" ht="15" customHeight="1">
      <c r="A20" s="391">
        <v>2016</v>
      </c>
      <c r="B20" s="392">
        <v>207864</v>
      </c>
      <c r="C20" s="392">
        <v>2930696</v>
      </c>
      <c r="D20" s="392">
        <v>70.926496641070926</v>
      </c>
      <c r="E20" s="393">
        <v>153.36102523996783</v>
      </c>
      <c r="F20" s="393">
        <v>124.44236098991833</v>
      </c>
      <c r="G20" s="394">
        <v>123.2386014055072</v>
      </c>
      <c r="H20" s="390"/>
    </row>
    <row r="21" spans="1:8" s="3" customFormat="1" ht="15" customHeight="1">
      <c r="A21" s="395">
        <v>2017</v>
      </c>
      <c r="B21" s="396">
        <v>207451</v>
      </c>
      <c r="C21" s="396">
        <v>2987713</v>
      </c>
      <c r="D21" s="396">
        <v>69.43471478016798</v>
      </c>
      <c r="E21" s="397">
        <v>153.05631589431826</v>
      </c>
      <c r="F21" s="397">
        <v>126.86340025723304</v>
      </c>
      <c r="G21" s="398">
        <v>120.64655021383273</v>
      </c>
      <c r="H21" s="390"/>
    </row>
    <row r="22" spans="1:8" s="3" customFormat="1" ht="15" customHeight="1">
      <c r="A22" s="391">
        <v>2018</v>
      </c>
      <c r="B22" s="392">
        <v>209104</v>
      </c>
      <c r="C22" s="392">
        <v>2917995</v>
      </c>
      <c r="D22" s="392">
        <v>71.660163913920343</v>
      </c>
      <c r="E22" s="393">
        <v>154.2758910719424</v>
      </c>
      <c r="F22" s="393">
        <v>123.90305482273722</v>
      </c>
      <c r="G22" s="394">
        <v>124.51338773903377</v>
      </c>
      <c r="H22" s="390"/>
    </row>
    <row r="23" spans="1:8" s="3" customFormat="1" ht="15" customHeight="1">
      <c r="A23" s="395">
        <v>2019</v>
      </c>
      <c r="B23" s="396">
        <v>208500</v>
      </c>
      <c r="C23" s="396">
        <v>2939891</v>
      </c>
      <c r="D23" s="396">
        <v>70.920996730831178</v>
      </c>
      <c r="E23" s="397">
        <v>153.8302628763677</v>
      </c>
      <c r="F23" s="397">
        <v>124.83279640502185</v>
      </c>
      <c r="G23" s="398">
        <v>123.229045015753</v>
      </c>
      <c r="H23" s="390"/>
    </row>
    <row r="24" spans="1:8" s="3" customFormat="1" ht="15" customHeight="1">
      <c r="A24" s="858" t="s">
        <v>135</v>
      </c>
      <c r="B24" s="399">
        <v>185276</v>
      </c>
      <c r="C24" s="399">
        <v>2891941</v>
      </c>
      <c r="D24" s="399">
        <v>64.066313939323109</v>
      </c>
      <c r="E24" s="400">
        <v>136.69571119751512</v>
      </c>
      <c r="F24" s="400">
        <v>122.79675745404688</v>
      </c>
      <c r="G24" s="401">
        <v>111.3186651110633</v>
      </c>
      <c r="H24" s="390"/>
    </row>
    <row r="25" spans="1:8" s="3" customFormat="1" ht="15" customHeight="1"/>
    <row r="26" spans="1:8" s="3" customFormat="1" ht="15" customHeight="1">
      <c r="A26" s="402" t="s">
        <v>104</v>
      </c>
      <c r="B26" s="248"/>
      <c r="C26" s="248"/>
      <c r="D26" s="248"/>
      <c r="E26" s="248"/>
      <c r="F26" s="248"/>
      <c r="G26" s="249"/>
    </row>
    <row r="27" spans="1:8" s="3" customFormat="1" ht="15" customHeight="1">
      <c r="A27" s="250" t="s">
        <v>91</v>
      </c>
      <c r="G27" s="251"/>
    </row>
    <row r="28" spans="1:8" s="3" customFormat="1" ht="29.25" customHeight="1">
      <c r="A28" s="1028" t="s">
        <v>136</v>
      </c>
      <c r="B28" s="1029"/>
      <c r="C28" s="1029"/>
      <c r="D28" s="1029"/>
      <c r="E28" s="1029"/>
      <c r="F28" s="1029"/>
      <c r="G28" s="1030"/>
    </row>
    <row r="29" spans="1:8" s="3" customFormat="1" ht="15" customHeight="1">
      <c r="A29" s="255" t="s">
        <v>105</v>
      </c>
      <c r="B29" s="252"/>
      <c r="C29" s="252"/>
      <c r="D29" s="252"/>
      <c r="E29" s="252"/>
      <c r="F29" s="252"/>
      <c r="G29" s="253"/>
    </row>
    <row r="30" spans="1:8" s="3" customFormat="1" ht="15" customHeight="1">
      <c r="A30" s="373"/>
    </row>
  </sheetData>
  <mergeCells count="10">
    <mergeCell ref="A28:G28"/>
    <mergeCell ref="A1:C1"/>
    <mergeCell ref="A3:G3"/>
    <mergeCell ref="A4:G4"/>
    <mergeCell ref="A5:G5"/>
    <mergeCell ref="A7:A8"/>
    <mergeCell ref="B7:B8"/>
    <mergeCell ref="C7:C8"/>
    <mergeCell ref="D7:D8"/>
    <mergeCell ref="E7:G7"/>
  </mergeCells>
  <conditionalFormatting sqref="A4">
    <cfRule type="duplicateValues" dxfId="31" priority="2"/>
  </conditionalFormatting>
  <conditionalFormatting sqref="A5">
    <cfRule type="duplicateValues" dxfId="30" priority="1"/>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Q330"/>
  <sheetViews>
    <sheetView topLeftCell="A3" zoomScale="80" zoomScaleNormal="80" workbookViewId="0">
      <selection activeCell="O8" sqref="O8:P8"/>
    </sheetView>
  </sheetViews>
  <sheetFormatPr baseColWidth="10" defaultColWidth="11.5" defaultRowHeight="13"/>
  <cols>
    <col min="1" max="2" width="15.1640625" style="598" customWidth="1"/>
    <col min="3" max="3" width="24.6640625" style="599" customWidth="1"/>
    <col min="4" max="4" width="25.83203125" style="599" customWidth="1"/>
    <col min="5" max="5" width="1.6640625" style="598" customWidth="1"/>
    <col min="6" max="6" width="11" style="598" customWidth="1"/>
    <col min="7" max="7" width="1.6640625" style="598" customWidth="1"/>
    <col min="8" max="8" width="11" style="598" customWidth="1"/>
    <col min="9" max="9" width="1.6640625" style="598" customWidth="1"/>
    <col min="10" max="10" width="11" style="598" customWidth="1"/>
    <col min="11" max="11" width="1.6640625" style="598" customWidth="1"/>
    <col min="12" max="12" width="11" style="598" customWidth="1"/>
    <col min="13" max="13" width="1.6640625" style="598" customWidth="1"/>
    <col min="14" max="14" width="11" style="598" customWidth="1"/>
    <col min="15" max="15" width="2.5" style="590" customWidth="1"/>
    <col min="16" max="16" width="11" style="590" customWidth="1"/>
    <col min="17" max="58" width="11.5" style="590"/>
    <col min="59" max="16384" width="11.5" style="598"/>
  </cols>
  <sheetData>
    <row r="1" spans="1:69" s="244" customFormat="1" ht="59.25" customHeight="1">
      <c r="A1" s="1036"/>
      <c r="B1" s="1036"/>
      <c r="C1" s="1036"/>
      <c r="D1" s="263"/>
      <c r="E1" s="263"/>
      <c r="F1" s="263"/>
      <c r="G1" s="263"/>
      <c r="H1" s="263"/>
      <c r="I1" s="263"/>
      <c r="J1" s="263"/>
      <c r="K1" s="263"/>
      <c r="L1" s="263"/>
      <c r="M1" s="263"/>
      <c r="N1" s="263"/>
      <c r="O1" s="263"/>
      <c r="P1" s="263"/>
    </row>
    <row r="2" spans="1:69" s="245" customFormat="1" ht="3.75" customHeight="1"/>
    <row r="3" spans="1:69" s="589" customFormat="1" ht="28.5" customHeight="1">
      <c r="A3" s="1049" t="s">
        <v>55</v>
      </c>
      <c r="B3" s="1049"/>
      <c r="C3" s="1049"/>
      <c r="D3" s="1049"/>
      <c r="E3" s="1049"/>
      <c r="F3" s="1049"/>
      <c r="G3" s="1049"/>
      <c r="H3" s="1049"/>
      <c r="I3" s="1049"/>
      <c r="J3" s="1049"/>
      <c r="K3" s="1049"/>
      <c r="L3" s="1049"/>
      <c r="M3" s="1049"/>
      <c r="N3" s="1049"/>
      <c r="O3" s="1049"/>
      <c r="P3" s="1049"/>
      <c r="Q3" s="588"/>
      <c r="R3" s="588"/>
      <c r="S3" s="588"/>
      <c r="T3" s="588"/>
      <c r="U3" s="588"/>
      <c r="V3" s="588"/>
      <c r="W3" s="588"/>
      <c r="X3" s="588"/>
      <c r="Y3" s="588"/>
      <c r="Z3" s="588"/>
      <c r="AA3" s="588"/>
      <c r="AB3" s="588"/>
      <c r="AC3" s="588"/>
      <c r="AD3" s="588"/>
      <c r="AE3" s="588"/>
      <c r="AF3" s="588"/>
      <c r="AG3" s="588"/>
      <c r="AH3" s="588"/>
      <c r="AI3" s="588"/>
      <c r="AJ3" s="588"/>
      <c r="AK3" s="588"/>
      <c r="AL3" s="588"/>
      <c r="AM3" s="588"/>
      <c r="AN3" s="588"/>
      <c r="AO3" s="588"/>
      <c r="AP3" s="588"/>
      <c r="AQ3" s="588"/>
      <c r="AR3" s="588"/>
      <c r="AS3" s="588"/>
      <c r="AT3" s="588"/>
      <c r="AU3" s="588"/>
      <c r="AV3" s="588"/>
      <c r="AW3" s="588"/>
      <c r="AX3" s="588"/>
      <c r="AY3" s="588"/>
      <c r="AZ3" s="588"/>
      <c r="BA3" s="588"/>
      <c r="BB3" s="588"/>
      <c r="BC3" s="588"/>
      <c r="BD3" s="588"/>
      <c r="BE3" s="588"/>
      <c r="BF3" s="588"/>
      <c r="BG3" s="588"/>
      <c r="BH3" s="588"/>
      <c r="BI3" s="588"/>
      <c r="BJ3" s="588"/>
      <c r="BK3" s="588"/>
      <c r="BL3" s="588"/>
      <c r="BM3" s="588"/>
      <c r="BN3" s="588"/>
      <c r="BO3" s="588"/>
      <c r="BP3" s="588"/>
      <c r="BQ3" s="588"/>
    </row>
    <row r="4" spans="1:69" s="589" customFormat="1" ht="23.25" customHeight="1">
      <c r="A4" s="1050" t="s">
        <v>137</v>
      </c>
      <c r="B4" s="1050"/>
      <c r="C4" s="1050"/>
      <c r="D4" s="1050"/>
      <c r="E4" s="1050"/>
      <c r="F4" s="1050"/>
      <c r="G4" s="1050"/>
      <c r="H4" s="1050"/>
      <c r="I4" s="1050"/>
      <c r="J4" s="1050"/>
      <c r="K4" s="1050"/>
      <c r="L4" s="1050"/>
      <c r="M4" s="1050"/>
      <c r="N4" s="1050"/>
      <c r="O4" s="1050"/>
      <c r="P4" s="1050"/>
      <c r="Q4" s="588"/>
      <c r="R4" s="588"/>
      <c r="S4" s="588"/>
      <c r="T4" s="588"/>
      <c r="U4" s="588"/>
      <c r="V4" s="588"/>
      <c r="W4" s="588"/>
      <c r="X4" s="588"/>
      <c r="Y4" s="588"/>
      <c r="Z4" s="588"/>
      <c r="AA4" s="588"/>
      <c r="AB4" s="588"/>
      <c r="AC4" s="588"/>
      <c r="AD4" s="588"/>
      <c r="AE4" s="588"/>
      <c r="AF4" s="588"/>
      <c r="AG4" s="588"/>
      <c r="AH4" s="588"/>
      <c r="AI4" s="588"/>
      <c r="AJ4" s="588"/>
      <c r="AK4" s="588"/>
      <c r="AL4" s="588"/>
      <c r="AM4" s="588"/>
      <c r="AN4" s="588"/>
      <c r="AO4" s="588"/>
      <c r="AP4" s="588"/>
      <c r="AQ4" s="588"/>
      <c r="AR4" s="588"/>
      <c r="AS4" s="588"/>
      <c r="AT4" s="588"/>
      <c r="AU4" s="588"/>
      <c r="AV4" s="588"/>
      <c r="AW4" s="588"/>
      <c r="AX4" s="588"/>
      <c r="AY4" s="588"/>
      <c r="AZ4" s="588"/>
      <c r="BA4" s="588"/>
      <c r="BB4" s="588"/>
      <c r="BC4" s="588"/>
      <c r="BD4" s="588"/>
      <c r="BE4" s="588"/>
      <c r="BF4" s="588"/>
      <c r="BG4" s="588"/>
      <c r="BH4" s="588"/>
      <c r="BI4" s="588"/>
      <c r="BJ4" s="588"/>
      <c r="BK4" s="588"/>
      <c r="BL4" s="588"/>
      <c r="BM4" s="588"/>
      <c r="BN4" s="588"/>
      <c r="BO4" s="588"/>
      <c r="BP4" s="588"/>
      <c r="BQ4" s="588"/>
    </row>
    <row r="5" spans="1:69" s="589" customFormat="1" ht="20" customHeight="1">
      <c r="A5" s="1051" t="s">
        <v>138</v>
      </c>
      <c r="B5" s="1051"/>
      <c r="C5" s="1051"/>
      <c r="D5" s="1051"/>
      <c r="E5" s="1051"/>
      <c r="F5" s="1051"/>
      <c r="G5" s="1051"/>
      <c r="H5" s="1051"/>
      <c r="I5" s="1051"/>
      <c r="J5" s="1051"/>
      <c r="K5" s="1051"/>
      <c r="L5" s="1051"/>
      <c r="M5" s="1051"/>
      <c r="N5" s="1051"/>
      <c r="O5" s="1051"/>
      <c r="P5" s="1051"/>
      <c r="Q5" s="588"/>
      <c r="R5" s="588"/>
      <c r="S5" s="588"/>
      <c r="T5" s="588"/>
      <c r="U5" s="588"/>
      <c r="V5" s="588"/>
      <c r="W5" s="588"/>
      <c r="X5" s="588"/>
      <c r="Y5" s="588"/>
      <c r="Z5" s="588"/>
      <c r="AA5" s="588"/>
      <c r="AB5" s="588"/>
      <c r="AC5" s="588"/>
      <c r="AD5" s="588"/>
      <c r="AE5" s="588"/>
      <c r="AF5" s="588"/>
      <c r="AG5" s="588"/>
      <c r="AH5" s="588"/>
      <c r="AI5" s="588"/>
      <c r="AJ5" s="588"/>
      <c r="AK5" s="588"/>
      <c r="AL5" s="588"/>
      <c r="AM5" s="588"/>
      <c r="AN5" s="588"/>
      <c r="AO5" s="588"/>
      <c r="AP5" s="588"/>
      <c r="AQ5" s="588"/>
      <c r="AR5" s="588"/>
      <c r="AS5" s="588"/>
      <c r="AT5" s="588"/>
      <c r="AU5" s="588"/>
      <c r="AV5" s="588"/>
      <c r="AW5" s="588"/>
      <c r="AX5" s="588"/>
      <c r="AY5" s="588"/>
      <c r="AZ5" s="588"/>
      <c r="BA5" s="588"/>
      <c r="BB5" s="588"/>
      <c r="BC5" s="588"/>
      <c r="BD5" s="588"/>
      <c r="BE5" s="588"/>
      <c r="BF5" s="588"/>
      <c r="BG5" s="588"/>
      <c r="BH5" s="588"/>
      <c r="BI5" s="588"/>
      <c r="BJ5" s="588"/>
      <c r="BK5" s="588"/>
      <c r="BL5" s="588"/>
      <c r="BM5" s="588"/>
      <c r="BN5" s="588"/>
      <c r="BO5" s="588"/>
      <c r="BP5" s="588"/>
      <c r="BQ5" s="588"/>
    </row>
    <row r="6" spans="1:69" s="590" customFormat="1" ht="9" customHeight="1">
      <c r="C6" s="591"/>
      <c r="D6" s="591"/>
    </row>
    <row r="7" spans="1:69" s="593" customFormat="1" ht="39.75" customHeight="1">
      <c r="A7" s="1052" t="s">
        <v>139</v>
      </c>
      <c r="B7" s="1053"/>
      <c r="C7" s="1056" t="s">
        <v>140</v>
      </c>
      <c r="D7" s="1056"/>
      <c r="E7" s="1058" t="s">
        <v>141</v>
      </c>
      <c r="F7" s="1058"/>
      <c r="G7" s="1058"/>
      <c r="H7" s="1058"/>
      <c r="I7" s="1058"/>
      <c r="J7" s="1058"/>
      <c r="K7" s="1058"/>
      <c r="L7" s="1058"/>
      <c r="M7" s="1058"/>
      <c r="N7" s="1058"/>
      <c r="O7" s="1058"/>
      <c r="P7" s="1058"/>
      <c r="Q7" s="592"/>
      <c r="R7" s="592"/>
      <c r="S7" s="592"/>
      <c r="T7" s="592"/>
      <c r="U7" s="592"/>
      <c r="V7" s="592"/>
      <c r="W7" s="592"/>
      <c r="X7" s="592"/>
      <c r="Y7" s="592"/>
      <c r="Z7" s="592"/>
      <c r="AA7" s="592"/>
      <c r="AB7" s="592"/>
      <c r="AC7" s="592"/>
      <c r="AD7" s="592"/>
      <c r="AE7" s="592"/>
      <c r="AF7" s="592"/>
      <c r="AG7" s="592"/>
      <c r="AH7" s="592"/>
      <c r="AI7" s="592"/>
      <c r="AJ7" s="592"/>
      <c r="AK7" s="592"/>
      <c r="AL7" s="592"/>
      <c r="AM7" s="592"/>
      <c r="AN7" s="592"/>
      <c r="AO7" s="592"/>
      <c r="AP7" s="592"/>
      <c r="AQ7" s="592"/>
      <c r="AR7" s="592"/>
      <c r="AS7" s="592"/>
      <c r="AT7" s="592"/>
      <c r="AU7" s="592"/>
      <c r="AV7" s="592"/>
      <c r="AW7" s="592"/>
      <c r="AX7" s="592"/>
      <c r="AY7" s="592"/>
      <c r="AZ7" s="592"/>
      <c r="BA7" s="592"/>
      <c r="BB7" s="592"/>
      <c r="BC7" s="592"/>
      <c r="BD7" s="592"/>
      <c r="BE7" s="592"/>
      <c r="BF7" s="592"/>
    </row>
    <row r="8" spans="1:69" s="593" customFormat="1">
      <c r="A8" s="1054"/>
      <c r="B8" s="1055"/>
      <c r="C8" s="1057"/>
      <c r="D8" s="1057"/>
      <c r="E8" s="1059">
        <v>2015</v>
      </c>
      <c r="F8" s="1059"/>
      <c r="G8" s="1059">
        <v>2016</v>
      </c>
      <c r="H8" s="1059"/>
      <c r="I8" s="1059">
        <v>2017</v>
      </c>
      <c r="J8" s="1059"/>
      <c r="K8" s="1059">
        <v>2018</v>
      </c>
      <c r="L8" s="1059"/>
      <c r="M8" s="1059">
        <v>2019</v>
      </c>
      <c r="N8" s="1059" t="s">
        <v>142</v>
      </c>
      <c r="O8" s="1059">
        <v>2020</v>
      </c>
      <c r="P8" s="1059" t="s">
        <v>142</v>
      </c>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2"/>
      <c r="AQ8" s="592"/>
      <c r="AR8" s="592"/>
      <c r="AS8" s="592"/>
      <c r="AT8" s="592"/>
      <c r="AU8" s="592"/>
      <c r="AV8" s="592"/>
      <c r="AW8" s="592"/>
      <c r="AX8" s="592"/>
      <c r="AY8" s="592"/>
      <c r="AZ8" s="592"/>
      <c r="BA8" s="592"/>
      <c r="BB8" s="592"/>
      <c r="BC8" s="592"/>
      <c r="BD8" s="592"/>
      <c r="BE8" s="592"/>
      <c r="BF8" s="592"/>
    </row>
    <row r="9" spans="1:69" s="593" customFormat="1" ht="33.5" customHeight="1">
      <c r="A9" s="1048"/>
      <c r="B9" s="1048"/>
      <c r="C9" s="594" t="s">
        <v>143</v>
      </c>
      <c r="D9" s="594"/>
      <c r="E9" s="1047">
        <v>300</v>
      </c>
      <c r="F9" s="1047"/>
      <c r="G9" s="1047">
        <v>304</v>
      </c>
      <c r="H9" s="1047"/>
      <c r="I9" s="1047">
        <v>297</v>
      </c>
      <c r="J9" s="1047"/>
      <c r="K9" s="1047">
        <v>316</v>
      </c>
      <c r="L9" s="1047"/>
      <c r="M9" s="1047">
        <v>330.20831313788426</v>
      </c>
      <c r="N9" s="1047"/>
      <c r="O9" s="1047">
        <v>331.96588371160198</v>
      </c>
      <c r="P9" s="1047"/>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2"/>
      <c r="AY9" s="592"/>
      <c r="AZ9" s="592"/>
      <c r="BA9" s="592"/>
      <c r="BB9" s="592"/>
      <c r="BC9" s="592"/>
      <c r="BD9" s="592"/>
      <c r="BE9" s="592"/>
      <c r="BF9" s="592"/>
    </row>
    <row r="10" spans="1:69" s="596" customFormat="1" ht="30" customHeight="1">
      <c r="A10" s="1045" t="s">
        <v>144</v>
      </c>
      <c r="B10" s="1045"/>
      <c r="C10" s="1046" t="s">
        <v>145</v>
      </c>
      <c r="D10" s="1046"/>
      <c r="E10" s="1037">
        <v>260</v>
      </c>
      <c r="F10" s="1037"/>
      <c r="G10" s="1037">
        <v>293</v>
      </c>
      <c r="H10" s="1037"/>
      <c r="I10" s="1037">
        <v>291</v>
      </c>
      <c r="J10" s="1037"/>
      <c r="K10" s="1037">
        <v>290</v>
      </c>
      <c r="L10" s="1037"/>
      <c r="M10" s="1037">
        <v>300.75014549712688</v>
      </c>
      <c r="N10" s="1037"/>
      <c r="O10" s="1037">
        <v>312.90308976053655</v>
      </c>
      <c r="P10" s="1037"/>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5"/>
      <c r="AY10" s="595"/>
      <c r="AZ10" s="595"/>
      <c r="BA10" s="595"/>
      <c r="BB10" s="595"/>
      <c r="BC10" s="595"/>
      <c r="BD10" s="595"/>
      <c r="BE10" s="595"/>
      <c r="BF10" s="595"/>
    </row>
    <row r="11" spans="1:69" s="596" customFormat="1" ht="30" customHeight="1">
      <c r="A11" s="1039">
        <v>19</v>
      </c>
      <c r="B11" s="1039"/>
      <c r="C11" s="1040" t="s">
        <v>146</v>
      </c>
      <c r="D11" s="1040"/>
      <c r="E11" s="1041">
        <v>353</v>
      </c>
      <c r="F11" s="1041"/>
      <c r="G11" s="1041">
        <v>192</v>
      </c>
      <c r="H11" s="1041"/>
      <c r="I11" s="1041">
        <v>180</v>
      </c>
      <c r="J11" s="1041"/>
      <c r="K11" s="1041">
        <v>275</v>
      </c>
      <c r="L11" s="1041"/>
      <c r="M11" s="1041">
        <v>212.22665053160031</v>
      </c>
      <c r="N11" s="1041"/>
      <c r="O11" s="1041">
        <v>159.64899701950796</v>
      </c>
      <c r="P11" s="1041"/>
      <c r="Q11" s="595"/>
      <c r="R11" s="595"/>
      <c r="S11" s="595"/>
      <c r="T11" s="595"/>
      <c r="U11" s="595"/>
      <c r="V11" s="595"/>
      <c r="W11" s="595"/>
      <c r="X11" s="595"/>
      <c r="Y11" s="595"/>
      <c r="Z11" s="595"/>
      <c r="AA11" s="595"/>
      <c r="AB11" s="595"/>
      <c r="AC11" s="595"/>
      <c r="AD11" s="595"/>
      <c r="AE11" s="595"/>
      <c r="AF11" s="595"/>
      <c r="AG11" s="595"/>
      <c r="AH11" s="595"/>
      <c r="AI11" s="595"/>
      <c r="AJ11" s="595"/>
      <c r="AK11" s="595"/>
      <c r="AL11" s="595"/>
      <c r="AM11" s="595"/>
      <c r="AN11" s="595"/>
      <c r="AO11" s="595"/>
      <c r="AP11" s="595"/>
      <c r="AQ11" s="595"/>
      <c r="AR11" s="595"/>
      <c r="AS11" s="595"/>
      <c r="AT11" s="595"/>
      <c r="AU11" s="595"/>
      <c r="AV11" s="595"/>
      <c r="AW11" s="595"/>
      <c r="AX11" s="595"/>
      <c r="AY11" s="595"/>
      <c r="AZ11" s="595"/>
      <c r="BA11" s="595"/>
      <c r="BB11" s="595"/>
      <c r="BC11" s="595"/>
      <c r="BD11" s="595"/>
      <c r="BE11" s="595"/>
      <c r="BF11" s="595"/>
    </row>
    <row r="12" spans="1:69" s="596" customFormat="1" ht="30" customHeight="1">
      <c r="A12" s="1045">
        <v>22</v>
      </c>
      <c r="B12" s="1045"/>
      <c r="C12" s="1046" t="s">
        <v>147</v>
      </c>
      <c r="D12" s="1046"/>
      <c r="E12" s="1037">
        <v>1802</v>
      </c>
      <c r="F12" s="1037"/>
      <c r="G12" s="1037">
        <v>2086</v>
      </c>
      <c r="H12" s="1037"/>
      <c r="I12" s="1037">
        <v>2146</v>
      </c>
      <c r="J12" s="1037"/>
      <c r="K12" s="1037">
        <v>2080</v>
      </c>
      <c r="L12" s="1037"/>
      <c r="M12" s="1037">
        <v>2185.6765288106699</v>
      </c>
      <c r="N12" s="1037"/>
      <c r="O12" s="1037">
        <v>2397.3394454683526</v>
      </c>
      <c r="P12" s="1037"/>
      <c r="Q12" s="595"/>
      <c r="R12" s="595"/>
      <c r="S12" s="595"/>
      <c r="T12" s="595"/>
      <c r="U12" s="595"/>
      <c r="V12" s="595"/>
      <c r="W12" s="595"/>
      <c r="X12" s="595"/>
      <c r="Y12" s="595"/>
      <c r="Z12" s="595"/>
      <c r="AA12" s="595"/>
      <c r="AB12" s="595"/>
      <c r="AC12" s="595"/>
      <c r="AD12" s="595"/>
      <c r="AE12" s="595"/>
      <c r="AF12" s="595"/>
      <c r="AG12" s="595"/>
      <c r="AH12" s="595"/>
      <c r="AI12" s="595"/>
      <c r="AJ12" s="595"/>
      <c r="AK12" s="595"/>
      <c r="AL12" s="595"/>
      <c r="AM12" s="595"/>
      <c r="AN12" s="595"/>
      <c r="AO12" s="595"/>
      <c r="AP12" s="595"/>
      <c r="AQ12" s="595"/>
      <c r="AR12" s="595"/>
      <c r="AS12" s="595"/>
      <c r="AT12" s="595"/>
      <c r="AU12" s="595"/>
      <c r="AV12" s="595"/>
      <c r="AW12" s="595"/>
      <c r="AX12" s="595"/>
      <c r="AY12" s="595"/>
      <c r="AZ12" s="595"/>
      <c r="BA12" s="595"/>
      <c r="BB12" s="595"/>
      <c r="BC12" s="595"/>
      <c r="BD12" s="595"/>
      <c r="BE12" s="595"/>
      <c r="BF12" s="595"/>
    </row>
    <row r="13" spans="1:69" s="596" customFormat="1" ht="30" customHeight="1">
      <c r="A13" s="1039" t="s">
        <v>148</v>
      </c>
      <c r="B13" s="1039"/>
      <c r="C13" s="1040" t="s">
        <v>149</v>
      </c>
      <c r="D13" s="1040"/>
      <c r="E13" s="1041">
        <v>353</v>
      </c>
      <c r="F13" s="1041"/>
      <c r="G13" s="1041">
        <v>408</v>
      </c>
      <c r="H13" s="1041"/>
      <c r="I13" s="1041">
        <v>408</v>
      </c>
      <c r="J13" s="1041"/>
      <c r="K13" s="1041">
        <v>416</v>
      </c>
      <c r="L13" s="1041"/>
      <c r="M13" s="1041">
        <v>456.33100764792238</v>
      </c>
      <c r="N13" s="1041"/>
      <c r="O13" s="1041">
        <v>473.88120744860805</v>
      </c>
      <c r="P13" s="1041"/>
      <c r="Q13" s="595"/>
      <c r="R13" s="595"/>
      <c r="S13" s="595"/>
      <c r="T13" s="595"/>
      <c r="U13" s="595"/>
      <c r="V13" s="595"/>
      <c r="W13" s="595"/>
      <c r="X13" s="595"/>
      <c r="Y13" s="595"/>
      <c r="Z13" s="595"/>
      <c r="AA13" s="595"/>
      <c r="AB13" s="595"/>
      <c r="AC13" s="595"/>
      <c r="AD13" s="595"/>
      <c r="AE13" s="595"/>
      <c r="AF13" s="595"/>
      <c r="AG13" s="595"/>
      <c r="AH13" s="595"/>
      <c r="AI13" s="595"/>
      <c r="AJ13" s="595"/>
      <c r="AK13" s="595"/>
      <c r="AL13" s="595"/>
      <c r="AM13" s="595"/>
      <c r="AN13" s="595"/>
      <c r="AO13" s="595"/>
      <c r="AP13" s="595"/>
      <c r="AQ13" s="595"/>
      <c r="AR13" s="595"/>
      <c r="AS13" s="595"/>
      <c r="AT13" s="595"/>
      <c r="AU13" s="595"/>
      <c r="AV13" s="595"/>
      <c r="AW13" s="595"/>
      <c r="AX13" s="595"/>
      <c r="AY13" s="595"/>
      <c r="AZ13" s="595"/>
      <c r="BA13" s="595"/>
      <c r="BB13" s="595"/>
      <c r="BC13" s="595"/>
      <c r="BD13" s="595"/>
      <c r="BE13" s="595"/>
      <c r="BF13" s="595"/>
    </row>
    <row r="14" spans="1:69" s="596" customFormat="1" ht="30" customHeight="1">
      <c r="A14" s="1045" t="s">
        <v>150</v>
      </c>
      <c r="B14" s="1045"/>
      <c r="C14" s="1046" t="s">
        <v>151</v>
      </c>
      <c r="D14" s="1046"/>
      <c r="E14" s="1037">
        <v>76</v>
      </c>
      <c r="F14" s="1037"/>
      <c r="G14" s="1037">
        <v>77</v>
      </c>
      <c r="H14" s="1037"/>
      <c r="I14" s="1037">
        <v>80</v>
      </c>
      <c r="J14" s="1037"/>
      <c r="K14" s="1037">
        <v>88</v>
      </c>
      <c r="L14" s="1037"/>
      <c r="M14" s="1037">
        <v>97.135337775727209</v>
      </c>
      <c r="N14" s="1037"/>
      <c r="O14" s="1037">
        <v>96.042346090501312</v>
      </c>
      <c r="P14" s="1037"/>
      <c r="Q14" s="595"/>
      <c r="R14" s="595"/>
      <c r="S14" s="595"/>
      <c r="T14" s="595"/>
      <c r="U14" s="595"/>
      <c r="V14" s="595"/>
      <c r="W14" s="595"/>
      <c r="X14" s="595"/>
      <c r="Y14" s="595"/>
      <c r="Z14" s="595"/>
      <c r="AA14" s="595"/>
      <c r="AB14" s="595"/>
      <c r="AC14" s="595"/>
      <c r="AD14" s="595"/>
      <c r="AE14" s="595"/>
      <c r="AF14" s="595"/>
      <c r="AG14" s="595"/>
      <c r="AH14" s="595"/>
      <c r="AI14" s="595"/>
      <c r="AJ14" s="595"/>
      <c r="AK14" s="595"/>
      <c r="AL14" s="595"/>
      <c r="AM14" s="595"/>
      <c r="AN14" s="595"/>
      <c r="AO14" s="595"/>
      <c r="AP14" s="595"/>
      <c r="AQ14" s="595"/>
      <c r="AR14" s="595"/>
      <c r="AS14" s="595"/>
      <c r="AT14" s="595"/>
      <c r="AU14" s="595"/>
      <c r="AV14" s="595"/>
      <c r="AW14" s="595"/>
      <c r="AX14" s="595"/>
      <c r="AY14" s="595"/>
      <c r="AZ14" s="595"/>
      <c r="BA14" s="595"/>
      <c r="BB14" s="595"/>
      <c r="BC14" s="595"/>
      <c r="BD14" s="595"/>
      <c r="BE14" s="595"/>
      <c r="BF14" s="595"/>
    </row>
    <row r="15" spans="1:69" s="596" customFormat="1" ht="30" customHeight="1">
      <c r="A15" s="1039">
        <v>23</v>
      </c>
      <c r="B15" s="1039"/>
      <c r="C15" s="1040" t="s">
        <v>152</v>
      </c>
      <c r="D15" s="1040"/>
      <c r="E15" s="1041">
        <v>703</v>
      </c>
      <c r="F15" s="1041"/>
      <c r="G15" s="1041">
        <v>511</v>
      </c>
      <c r="H15" s="1041"/>
      <c r="I15" s="1041">
        <v>420</v>
      </c>
      <c r="J15" s="1041"/>
      <c r="K15" s="1041">
        <v>381</v>
      </c>
      <c r="L15" s="1041"/>
      <c r="M15" s="1041">
        <v>420.05550216599198</v>
      </c>
      <c r="N15" s="1041"/>
      <c r="O15" s="1041">
        <v>451.6762637529344</v>
      </c>
      <c r="P15" s="1041"/>
      <c r="Q15" s="595"/>
      <c r="R15" s="595"/>
      <c r="S15" s="595"/>
      <c r="T15" s="595"/>
      <c r="U15" s="595"/>
      <c r="V15" s="595"/>
      <c r="W15" s="595"/>
      <c r="X15" s="595"/>
      <c r="Y15" s="595"/>
      <c r="Z15" s="595"/>
      <c r="AA15" s="595"/>
      <c r="AB15" s="595"/>
      <c r="AC15" s="595"/>
      <c r="AD15" s="595"/>
      <c r="AE15" s="595"/>
      <c r="AF15" s="595"/>
      <c r="AG15" s="595"/>
      <c r="AH15" s="595"/>
      <c r="AI15" s="595"/>
      <c r="AJ15" s="595"/>
      <c r="AK15" s="595"/>
      <c r="AL15" s="595"/>
      <c r="AM15" s="595"/>
      <c r="AN15" s="595"/>
      <c r="AO15" s="595"/>
      <c r="AP15" s="595"/>
      <c r="AQ15" s="595"/>
      <c r="AR15" s="595"/>
      <c r="AS15" s="595"/>
      <c r="AT15" s="595"/>
      <c r="AU15" s="595"/>
      <c r="AV15" s="595"/>
      <c r="AW15" s="595"/>
      <c r="AX15" s="595"/>
      <c r="AY15" s="595"/>
      <c r="AZ15" s="595"/>
      <c r="BA15" s="595"/>
      <c r="BB15" s="595"/>
      <c r="BC15" s="595"/>
      <c r="BD15" s="595"/>
      <c r="BE15" s="595"/>
      <c r="BF15" s="595"/>
    </row>
    <row r="16" spans="1:69" s="596" customFormat="1" ht="30" customHeight="1">
      <c r="A16" s="1045" t="s">
        <v>153</v>
      </c>
      <c r="B16" s="1045"/>
      <c r="C16" s="1046" t="s">
        <v>154</v>
      </c>
      <c r="D16" s="1046"/>
      <c r="E16" s="1037">
        <v>458</v>
      </c>
      <c r="F16" s="1037"/>
      <c r="G16" s="1037">
        <v>337</v>
      </c>
      <c r="H16" s="1037"/>
      <c r="I16" s="1037">
        <v>290</v>
      </c>
      <c r="J16" s="1037"/>
      <c r="K16" s="1037">
        <v>414</v>
      </c>
      <c r="L16" s="1037"/>
      <c r="M16" s="1037">
        <v>467.85007100923036</v>
      </c>
      <c r="N16" s="1037"/>
      <c r="O16" s="1037">
        <v>484.27162218301248</v>
      </c>
      <c r="P16" s="1037"/>
      <c r="Q16" s="595"/>
      <c r="R16" s="595"/>
      <c r="S16" s="595"/>
      <c r="T16" s="595"/>
      <c r="U16" s="595"/>
      <c r="V16" s="595"/>
      <c r="W16" s="595"/>
      <c r="X16" s="595"/>
      <c r="Y16" s="595"/>
      <c r="Z16" s="595"/>
      <c r="AA16" s="595"/>
      <c r="AB16" s="595"/>
      <c r="AC16" s="595"/>
      <c r="AD16" s="595"/>
      <c r="AE16" s="595"/>
      <c r="AF16" s="595"/>
      <c r="AG16" s="595"/>
      <c r="AH16" s="595"/>
      <c r="AI16" s="595"/>
      <c r="AJ16" s="595"/>
      <c r="AK16" s="595"/>
      <c r="AL16" s="595"/>
      <c r="AM16" s="595"/>
      <c r="AN16" s="595"/>
      <c r="AO16" s="595"/>
      <c r="AP16" s="595"/>
      <c r="AQ16" s="595"/>
      <c r="AR16" s="595"/>
      <c r="AS16" s="595"/>
      <c r="AT16" s="595"/>
      <c r="AU16" s="595"/>
      <c r="AV16" s="595"/>
      <c r="AW16" s="595"/>
      <c r="AX16" s="595"/>
      <c r="AY16" s="595"/>
      <c r="AZ16" s="595"/>
      <c r="BA16" s="595"/>
      <c r="BB16" s="595"/>
      <c r="BC16" s="595"/>
      <c r="BD16" s="595"/>
      <c r="BE16" s="595"/>
      <c r="BF16" s="595"/>
    </row>
    <row r="17" spans="1:58" s="596" customFormat="1" ht="30" customHeight="1">
      <c r="A17" s="1039" t="s">
        <v>155</v>
      </c>
      <c r="B17" s="1039"/>
      <c r="C17" s="1040" t="s">
        <v>156</v>
      </c>
      <c r="D17" s="1040"/>
      <c r="E17" s="1041">
        <v>243</v>
      </c>
      <c r="F17" s="1041"/>
      <c r="G17" s="1041">
        <v>355</v>
      </c>
      <c r="H17" s="1041"/>
      <c r="I17" s="1041">
        <v>391</v>
      </c>
      <c r="J17" s="1041"/>
      <c r="K17" s="1041">
        <v>381</v>
      </c>
      <c r="L17" s="1041"/>
      <c r="M17" s="1041">
        <v>438.37760399868853</v>
      </c>
      <c r="N17" s="1041"/>
      <c r="O17" s="1041">
        <v>467.20359017707096</v>
      </c>
      <c r="P17" s="1041"/>
      <c r="Q17" s="595"/>
      <c r="R17" s="595"/>
      <c r="S17" s="595"/>
      <c r="T17" s="595"/>
      <c r="U17" s="595"/>
      <c r="V17" s="595"/>
      <c r="W17" s="595"/>
      <c r="X17" s="595"/>
      <c r="Y17" s="595"/>
      <c r="Z17" s="595"/>
      <c r="AA17" s="595"/>
      <c r="AB17" s="595"/>
      <c r="AC17" s="595"/>
      <c r="AD17" s="595"/>
      <c r="AE17" s="595"/>
      <c r="AF17" s="595"/>
      <c r="AG17" s="595"/>
      <c r="AH17" s="595"/>
      <c r="AI17" s="595"/>
      <c r="AJ17" s="595"/>
      <c r="AK17" s="595"/>
      <c r="AL17" s="595"/>
      <c r="AM17" s="595"/>
      <c r="AN17" s="595"/>
      <c r="AO17" s="595"/>
      <c r="AP17" s="595"/>
      <c r="AQ17" s="595"/>
      <c r="AR17" s="595"/>
      <c r="AS17" s="595"/>
      <c r="AT17" s="595"/>
      <c r="AU17" s="595"/>
      <c r="AV17" s="595"/>
      <c r="AW17" s="595"/>
      <c r="AX17" s="595"/>
      <c r="AY17" s="595"/>
      <c r="AZ17" s="595"/>
      <c r="BA17" s="595"/>
      <c r="BB17" s="595"/>
      <c r="BC17" s="595"/>
      <c r="BD17" s="595"/>
      <c r="BE17" s="595"/>
      <c r="BF17" s="595"/>
    </row>
    <row r="18" spans="1:58" s="596" customFormat="1" ht="30" customHeight="1">
      <c r="A18" s="1043" t="s">
        <v>157</v>
      </c>
      <c r="B18" s="1043"/>
      <c r="C18" s="1044" t="s">
        <v>158</v>
      </c>
      <c r="D18" s="1044"/>
      <c r="E18" s="1038">
        <v>2650</v>
      </c>
      <c r="F18" s="1038"/>
      <c r="G18" s="1038">
        <v>2882</v>
      </c>
      <c r="H18" s="1038"/>
      <c r="I18" s="1038">
        <v>2810</v>
      </c>
      <c r="J18" s="1038"/>
      <c r="K18" s="1038">
        <v>2974</v>
      </c>
      <c r="L18" s="1038"/>
      <c r="M18" s="1038">
        <v>3321.6229231715688</v>
      </c>
      <c r="N18" s="1038"/>
      <c r="O18" s="1038">
        <v>3100.8308674645564</v>
      </c>
      <c r="P18" s="1038"/>
      <c r="Q18" s="595"/>
      <c r="R18" s="595"/>
      <c r="S18" s="595"/>
      <c r="T18" s="595"/>
      <c r="U18" s="595"/>
      <c r="V18" s="595"/>
      <c r="W18" s="595"/>
      <c r="X18" s="595"/>
      <c r="Y18" s="595"/>
      <c r="Z18" s="595"/>
      <c r="AA18" s="595"/>
      <c r="AB18" s="595"/>
      <c r="AC18" s="595"/>
      <c r="AD18" s="595"/>
      <c r="AE18" s="595"/>
      <c r="AF18" s="595"/>
      <c r="AG18" s="595"/>
      <c r="AH18" s="595"/>
      <c r="AI18" s="595"/>
      <c r="AJ18" s="595"/>
      <c r="AK18" s="595"/>
      <c r="AL18" s="595"/>
      <c r="AM18" s="595"/>
      <c r="AN18" s="595"/>
      <c r="AO18" s="595"/>
      <c r="AP18" s="595"/>
      <c r="AQ18" s="595"/>
      <c r="AR18" s="595"/>
      <c r="AS18" s="595"/>
      <c r="AT18" s="595"/>
      <c r="AU18" s="595"/>
      <c r="AV18" s="595"/>
      <c r="AW18" s="595"/>
      <c r="AX18" s="595"/>
      <c r="AY18" s="595"/>
      <c r="AZ18" s="595"/>
      <c r="BA18" s="595"/>
      <c r="BB18" s="595"/>
      <c r="BC18" s="595"/>
      <c r="BD18" s="595"/>
      <c r="BE18" s="595"/>
      <c r="BF18" s="595"/>
    </row>
    <row r="19" spans="1:58" s="595" customFormat="1" ht="9" customHeight="1">
      <c r="C19" s="597"/>
      <c r="D19" s="597"/>
    </row>
    <row r="20" spans="1:58" s="595" customFormat="1" ht="38.5" customHeight="1">
      <c r="A20" s="1042" t="s">
        <v>159</v>
      </c>
      <c r="B20" s="1042"/>
      <c r="C20" s="1042"/>
      <c r="D20" s="1042"/>
      <c r="E20" s="1042"/>
      <c r="F20" s="1042"/>
      <c r="G20" s="1042"/>
      <c r="H20" s="1042"/>
      <c r="I20" s="1042"/>
      <c r="J20" s="1042"/>
      <c r="K20" s="1042"/>
      <c r="L20" s="1042"/>
      <c r="M20" s="1042"/>
      <c r="N20" s="1042"/>
      <c r="O20" s="1042"/>
      <c r="P20" s="1042"/>
    </row>
    <row r="21" spans="1:58" s="595" customFormat="1" ht="38.5" customHeight="1">
      <c r="A21" s="1042"/>
      <c r="B21" s="1042"/>
      <c r="C21" s="1042"/>
      <c r="D21" s="1042"/>
      <c r="E21" s="1042"/>
      <c r="F21" s="1042"/>
      <c r="G21" s="1042"/>
      <c r="H21" s="1042"/>
      <c r="I21" s="1042"/>
      <c r="J21" s="1042"/>
      <c r="K21" s="1042"/>
      <c r="L21" s="1042"/>
      <c r="M21" s="1042"/>
      <c r="N21" s="1042"/>
      <c r="O21" s="1042"/>
      <c r="P21" s="1042"/>
    </row>
    <row r="22" spans="1:58" s="595" customFormat="1" ht="38.5" customHeight="1">
      <c r="A22" s="1042"/>
      <c r="B22" s="1042"/>
      <c r="C22" s="1042"/>
      <c r="D22" s="1042"/>
      <c r="E22" s="1042"/>
      <c r="F22" s="1042"/>
      <c r="G22" s="1042"/>
      <c r="H22" s="1042"/>
      <c r="I22" s="1042"/>
      <c r="J22" s="1042"/>
      <c r="K22" s="1042"/>
      <c r="L22" s="1042"/>
      <c r="M22" s="1042"/>
      <c r="N22" s="1042"/>
      <c r="O22" s="1042"/>
      <c r="P22" s="1042"/>
    </row>
    <row r="23" spans="1:58" s="595" customFormat="1" ht="38.5" customHeight="1">
      <c r="A23" s="1042"/>
      <c r="B23" s="1042"/>
      <c r="C23" s="1042"/>
      <c r="D23" s="1042"/>
      <c r="E23" s="1042"/>
      <c r="F23" s="1042"/>
      <c r="G23" s="1042"/>
      <c r="H23" s="1042"/>
      <c r="I23" s="1042"/>
      <c r="J23" s="1042"/>
      <c r="K23" s="1042"/>
      <c r="L23" s="1042"/>
      <c r="M23" s="1042"/>
      <c r="N23" s="1042"/>
      <c r="O23" s="1042"/>
      <c r="P23" s="1042"/>
    </row>
    <row r="24" spans="1:58" s="595" customFormat="1">
      <c r="C24" s="597"/>
      <c r="D24" s="597"/>
    </row>
    <row r="25" spans="1:58" s="595" customFormat="1">
      <c r="C25" s="597"/>
      <c r="D25" s="597"/>
    </row>
    <row r="26" spans="1:58" s="595" customFormat="1">
      <c r="C26" s="597"/>
      <c r="D26" s="597"/>
    </row>
    <row r="27" spans="1:58" s="595" customFormat="1">
      <c r="C27" s="597"/>
      <c r="D27" s="597"/>
    </row>
    <row r="28" spans="1:58" s="595" customFormat="1">
      <c r="C28" s="597"/>
      <c r="D28" s="597"/>
    </row>
    <row r="29" spans="1:58" s="595" customFormat="1">
      <c r="C29" s="597"/>
      <c r="D29" s="597"/>
    </row>
    <row r="30" spans="1:58" s="595" customFormat="1">
      <c r="C30" s="597"/>
      <c r="D30" s="597"/>
    </row>
    <row r="31" spans="1:58" s="595" customFormat="1">
      <c r="C31" s="597"/>
      <c r="D31" s="597"/>
    </row>
    <row r="32" spans="1:58" s="595" customFormat="1">
      <c r="C32" s="597"/>
      <c r="D32" s="597"/>
    </row>
    <row r="33" spans="3:4" s="595" customFormat="1">
      <c r="C33" s="597"/>
      <c r="D33" s="597"/>
    </row>
    <row r="34" spans="3:4" s="595" customFormat="1">
      <c r="C34" s="597"/>
      <c r="D34" s="597"/>
    </row>
    <row r="35" spans="3:4" s="595" customFormat="1">
      <c r="C35" s="597"/>
      <c r="D35" s="597"/>
    </row>
    <row r="36" spans="3:4" s="595" customFormat="1">
      <c r="C36" s="597"/>
      <c r="D36" s="597"/>
    </row>
    <row r="37" spans="3:4" s="595" customFormat="1">
      <c r="C37" s="597"/>
      <c r="D37" s="597"/>
    </row>
    <row r="38" spans="3:4" s="595" customFormat="1">
      <c r="C38" s="597"/>
      <c r="D38" s="597"/>
    </row>
    <row r="39" spans="3:4" s="595" customFormat="1">
      <c r="C39" s="597"/>
      <c r="D39" s="597"/>
    </row>
    <row r="40" spans="3:4" s="595" customFormat="1">
      <c r="C40" s="597"/>
      <c r="D40" s="597"/>
    </row>
    <row r="41" spans="3:4" s="595" customFormat="1">
      <c r="C41" s="597"/>
      <c r="D41" s="597"/>
    </row>
    <row r="42" spans="3:4" s="595" customFormat="1">
      <c r="C42" s="597"/>
      <c r="D42" s="597"/>
    </row>
    <row r="43" spans="3:4" s="595" customFormat="1">
      <c r="C43" s="597"/>
      <c r="D43" s="597"/>
    </row>
    <row r="44" spans="3:4" s="595" customFormat="1">
      <c r="C44" s="597"/>
      <c r="D44" s="597"/>
    </row>
    <row r="45" spans="3:4" s="595" customFormat="1">
      <c r="C45" s="597"/>
      <c r="D45" s="597"/>
    </row>
    <row r="46" spans="3:4" s="595" customFormat="1">
      <c r="C46" s="597"/>
      <c r="D46" s="597"/>
    </row>
    <row r="47" spans="3:4" s="595" customFormat="1">
      <c r="C47" s="597"/>
      <c r="D47" s="597"/>
    </row>
    <row r="48" spans="3:4" s="595" customFormat="1">
      <c r="C48" s="597"/>
      <c r="D48" s="597"/>
    </row>
    <row r="49" spans="3:4" s="595" customFormat="1">
      <c r="C49" s="597"/>
      <c r="D49" s="597"/>
    </row>
    <row r="50" spans="3:4" s="595" customFormat="1">
      <c r="C50" s="597"/>
      <c r="D50" s="597"/>
    </row>
    <row r="51" spans="3:4" s="595" customFormat="1">
      <c r="C51" s="597"/>
      <c r="D51" s="597"/>
    </row>
    <row r="52" spans="3:4" s="595" customFormat="1">
      <c r="C52" s="597"/>
      <c r="D52" s="597"/>
    </row>
    <row r="53" spans="3:4" s="595" customFormat="1">
      <c r="C53" s="597"/>
      <c r="D53" s="597"/>
    </row>
    <row r="54" spans="3:4" s="595" customFormat="1">
      <c r="C54" s="597"/>
      <c r="D54" s="597"/>
    </row>
    <row r="55" spans="3:4" s="595" customFormat="1">
      <c r="C55" s="597"/>
      <c r="D55" s="597"/>
    </row>
    <row r="56" spans="3:4" s="595" customFormat="1">
      <c r="C56" s="597"/>
      <c r="D56" s="597"/>
    </row>
    <row r="57" spans="3:4" s="595" customFormat="1">
      <c r="C57" s="597"/>
      <c r="D57" s="597"/>
    </row>
    <row r="58" spans="3:4" s="595" customFormat="1">
      <c r="C58" s="597"/>
      <c r="D58" s="597"/>
    </row>
    <row r="59" spans="3:4" s="595" customFormat="1">
      <c r="C59" s="597"/>
      <c r="D59" s="597"/>
    </row>
    <row r="60" spans="3:4" s="595" customFormat="1">
      <c r="C60" s="597"/>
      <c r="D60" s="597"/>
    </row>
    <row r="61" spans="3:4" s="595" customFormat="1">
      <c r="C61" s="597"/>
      <c r="D61" s="597"/>
    </row>
    <row r="62" spans="3:4" s="595" customFormat="1">
      <c r="C62" s="597"/>
      <c r="D62" s="597"/>
    </row>
    <row r="63" spans="3:4" s="595" customFormat="1">
      <c r="C63" s="597"/>
      <c r="D63" s="597"/>
    </row>
    <row r="64" spans="3:4" s="595" customFormat="1">
      <c r="C64" s="597"/>
      <c r="D64" s="597"/>
    </row>
    <row r="65" spans="3:4" s="595" customFormat="1">
      <c r="C65" s="597"/>
      <c r="D65" s="597"/>
    </row>
    <row r="66" spans="3:4" s="595" customFormat="1">
      <c r="C66" s="597"/>
      <c r="D66" s="597"/>
    </row>
    <row r="67" spans="3:4" s="595" customFormat="1">
      <c r="C67" s="597"/>
      <c r="D67" s="597"/>
    </row>
    <row r="68" spans="3:4" s="595" customFormat="1">
      <c r="C68" s="597"/>
      <c r="D68" s="597"/>
    </row>
    <row r="69" spans="3:4" s="595" customFormat="1">
      <c r="C69" s="597"/>
      <c r="D69" s="597"/>
    </row>
    <row r="70" spans="3:4" s="595" customFormat="1">
      <c r="C70" s="597"/>
      <c r="D70" s="597"/>
    </row>
    <row r="71" spans="3:4" s="595" customFormat="1">
      <c r="C71" s="597"/>
      <c r="D71" s="597"/>
    </row>
    <row r="72" spans="3:4" s="595" customFormat="1">
      <c r="C72" s="597"/>
      <c r="D72" s="597"/>
    </row>
    <row r="73" spans="3:4" s="595" customFormat="1">
      <c r="C73" s="597"/>
      <c r="D73" s="597"/>
    </row>
    <row r="74" spans="3:4" s="595" customFormat="1">
      <c r="C74" s="597"/>
      <c r="D74" s="597"/>
    </row>
    <row r="75" spans="3:4" s="595" customFormat="1">
      <c r="C75" s="597"/>
      <c r="D75" s="597"/>
    </row>
    <row r="76" spans="3:4" s="595" customFormat="1">
      <c r="C76" s="597"/>
      <c r="D76" s="597"/>
    </row>
    <row r="77" spans="3:4" s="595" customFormat="1">
      <c r="C77" s="597"/>
      <c r="D77" s="597"/>
    </row>
    <row r="78" spans="3:4" s="595" customFormat="1">
      <c r="C78" s="597"/>
      <c r="D78" s="597"/>
    </row>
    <row r="79" spans="3:4" s="595" customFormat="1">
      <c r="C79" s="597"/>
      <c r="D79" s="597"/>
    </row>
    <row r="80" spans="3:4" s="595" customFormat="1">
      <c r="C80" s="597"/>
      <c r="D80" s="597"/>
    </row>
    <row r="81" spans="3:4" s="595" customFormat="1">
      <c r="C81" s="597"/>
      <c r="D81" s="597"/>
    </row>
    <row r="82" spans="3:4" s="595" customFormat="1">
      <c r="C82" s="597"/>
      <c r="D82" s="597"/>
    </row>
    <row r="83" spans="3:4" s="595" customFormat="1">
      <c r="C83" s="597"/>
      <c r="D83" s="597"/>
    </row>
    <row r="84" spans="3:4" s="595" customFormat="1">
      <c r="C84" s="597"/>
      <c r="D84" s="597"/>
    </row>
    <row r="85" spans="3:4" s="595" customFormat="1">
      <c r="C85" s="597"/>
      <c r="D85" s="597"/>
    </row>
    <row r="86" spans="3:4" s="595" customFormat="1">
      <c r="C86" s="597"/>
      <c r="D86" s="597"/>
    </row>
    <row r="87" spans="3:4" s="595" customFormat="1">
      <c r="C87" s="597"/>
      <c r="D87" s="597"/>
    </row>
    <row r="88" spans="3:4" s="595" customFormat="1">
      <c r="C88" s="597"/>
      <c r="D88" s="597"/>
    </row>
    <row r="89" spans="3:4" s="595" customFormat="1">
      <c r="C89" s="597"/>
      <c r="D89" s="597"/>
    </row>
    <row r="90" spans="3:4" s="595" customFormat="1">
      <c r="C90" s="597"/>
      <c r="D90" s="597"/>
    </row>
    <row r="91" spans="3:4" s="595" customFormat="1">
      <c r="C91" s="597"/>
      <c r="D91" s="597"/>
    </row>
    <row r="92" spans="3:4" s="595" customFormat="1">
      <c r="C92" s="597"/>
      <c r="D92" s="597"/>
    </row>
    <row r="93" spans="3:4" s="595" customFormat="1">
      <c r="C93" s="597"/>
      <c r="D93" s="597"/>
    </row>
    <row r="94" spans="3:4" s="595" customFormat="1">
      <c r="C94" s="597"/>
      <c r="D94" s="597"/>
    </row>
    <row r="95" spans="3:4" s="595" customFormat="1">
      <c r="C95" s="597"/>
      <c r="D95" s="597"/>
    </row>
    <row r="96" spans="3:4" s="595" customFormat="1">
      <c r="C96" s="597"/>
      <c r="D96" s="597"/>
    </row>
    <row r="97" spans="3:4" s="595" customFormat="1">
      <c r="C97" s="597"/>
      <c r="D97" s="597"/>
    </row>
    <row r="98" spans="3:4" s="595" customFormat="1">
      <c r="C98" s="597"/>
      <c r="D98" s="597"/>
    </row>
    <row r="99" spans="3:4" s="595" customFormat="1">
      <c r="C99" s="597"/>
      <c r="D99" s="597"/>
    </row>
    <row r="100" spans="3:4" s="595" customFormat="1">
      <c r="C100" s="597"/>
      <c r="D100" s="597"/>
    </row>
    <row r="101" spans="3:4" s="595" customFormat="1">
      <c r="C101" s="597"/>
      <c r="D101" s="597"/>
    </row>
    <row r="102" spans="3:4" s="595" customFormat="1">
      <c r="C102" s="597"/>
      <c r="D102" s="597"/>
    </row>
    <row r="103" spans="3:4" s="595" customFormat="1">
      <c r="C103" s="597"/>
      <c r="D103" s="597"/>
    </row>
    <row r="104" spans="3:4" s="595" customFormat="1">
      <c r="C104" s="597"/>
      <c r="D104" s="597"/>
    </row>
    <row r="105" spans="3:4" s="595" customFormat="1">
      <c r="C105" s="597"/>
      <c r="D105" s="597"/>
    </row>
    <row r="106" spans="3:4" s="590" customFormat="1">
      <c r="C106" s="591"/>
      <c r="D106" s="591"/>
    </row>
    <row r="107" spans="3:4" s="590" customFormat="1">
      <c r="C107" s="591"/>
      <c r="D107" s="591"/>
    </row>
    <row r="108" spans="3:4" s="590" customFormat="1">
      <c r="C108" s="591"/>
      <c r="D108" s="591"/>
    </row>
    <row r="109" spans="3:4" s="590" customFormat="1">
      <c r="C109" s="591"/>
      <c r="D109" s="591"/>
    </row>
    <row r="110" spans="3:4" s="590" customFormat="1">
      <c r="C110" s="591"/>
      <c r="D110" s="591"/>
    </row>
    <row r="111" spans="3:4" s="590" customFormat="1">
      <c r="C111" s="591"/>
      <c r="D111" s="591"/>
    </row>
    <row r="112" spans="3:4" s="590" customFormat="1">
      <c r="C112" s="591"/>
      <c r="D112" s="591"/>
    </row>
    <row r="113" spans="3:4" s="590" customFormat="1">
      <c r="C113" s="591"/>
      <c r="D113" s="591"/>
    </row>
    <row r="114" spans="3:4" s="590" customFormat="1">
      <c r="C114" s="591"/>
      <c r="D114" s="591"/>
    </row>
    <row r="115" spans="3:4" s="590" customFormat="1">
      <c r="C115" s="591"/>
      <c r="D115" s="591"/>
    </row>
    <row r="116" spans="3:4" s="590" customFormat="1">
      <c r="C116" s="591"/>
      <c r="D116" s="591"/>
    </row>
    <row r="117" spans="3:4" s="590" customFormat="1">
      <c r="C117" s="591"/>
      <c r="D117" s="591"/>
    </row>
    <row r="118" spans="3:4" s="590" customFormat="1">
      <c r="C118" s="591"/>
      <c r="D118" s="591"/>
    </row>
    <row r="119" spans="3:4" s="590" customFormat="1">
      <c r="C119" s="591"/>
      <c r="D119" s="591"/>
    </row>
    <row r="120" spans="3:4" s="590" customFormat="1">
      <c r="C120" s="591"/>
      <c r="D120" s="591"/>
    </row>
    <row r="121" spans="3:4" s="590" customFormat="1">
      <c r="C121" s="591"/>
      <c r="D121" s="591"/>
    </row>
    <row r="122" spans="3:4" s="590" customFormat="1">
      <c r="C122" s="591"/>
      <c r="D122" s="591"/>
    </row>
    <row r="123" spans="3:4" s="590" customFormat="1">
      <c r="C123" s="591"/>
      <c r="D123" s="591"/>
    </row>
    <row r="124" spans="3:4" s="590" customFormat="1">
      <c r="C124" s="591"/>
      <c r="D124" s="591"/>
    </row>
    <row r="125" spans="3:4" s="590" customFormat="1">
      <c r="C125" s="591"/>
      <c r="D125" s="591"/>
    </row>
    <row r="126" spans="3:4" s="590" customFormat="1">
      <c r="C126" s="591"/>
      <c r="D126" s="591"/>
    </row>
    <row r="127" spans="3:4" s="590" customFormat="1">
      <c r="C127" s="591"/>
      <c r="D127" s="591"/>
    </row>
    <row r="128" spans="3:4" s="590" customFormat="1">
      <c r="C128" s="591"/>
      <c r="D128" s="591"/>
    </row>
    <row r="129" spans="3:4" s="590" customFormat="1">
      <c r="C129" s="591"/>
      <c r="D129" s="591"/>
    </row>
    <row r="130" spans="3:4" s="590" customFormat="1">
      <c r="C130" s="591"/>
      <c r="D130" s="591"/>
    </row>
    <row r="131" spans="3:4" s="590" customFormat="1">
      <c r="C131" s="591"/>
      <c r="D131" s="591"/>
    </row>
    <row r="132" spans="3:4" s="590" customFormat="1">
      <c r="C132" s="591"/>
      <c r="D132" s="591"/>
    </row>
    <row r="133" spans="3:4" s="590" customFormat="1">
      <c r="C133" s="591"/>
      <c r="D133" s="591"/>
    </row>
    <row r="134" spans="3:4" s="590" customFormat="1">
      <c r="C134" s="591"/>
      <c r="D134" s="591"/>
    </row>
    <row r="135" spans="3:4" s="590" customFormat="1">
      <c r="C135" s="591"/>
      <c r="D135" s="591"/>
    </row>
    <row r="136" spans="3:4" s="590" customFormat="1">
      <c r="C136" s="591"/>
      <c r="D136" s="591"/>
    </row>
    <row r="137" spans="3:4" s="590" customFormat="1">
      <c r="C137" s="591"/>
      <c r="D137" s="591"/>
    </row>
    <row r="138" spans="3:4" s="590" customFormat="1">
      <c r="C138" s="591"/>
      <c r="D138" s="591"/>
    </row>
    <row r="139" spans="3:4" s="590" customFormat="1">
      <c r="C139" s="591"/>
      <c r="D139" s="591"/>
    </row>
    <row r="140" spans="3:4" s="590" customFormat="1">
      <c r="C140" s="591"/>
      <c r="D140" s="591"/>
    </row>
    <row r="141" spans="3:4" s="590" customFormat="1">
      <c r="C141" s="591"/>
      <c r="D141" s="591"/>
    </row>
    <row r="142" spans="3:4" s="590" customFormat="1">
      <c r="C142" s="591"/>
      <c r="D142" s="591"/>
    </row>
    <row r="143" spans="3:4" s="590" customFormat="1">
      <c r="C143" s="591"/>
      <c r="D143" s="591"/>
    </row>
    <row r="144" spans="3:4" s="590" customFormat="1">
      <c r="C144" s="591"/>
      <c r="D144" s="591"/>
    </row>
    <row r="145" spans="3:4" s="590" customFormat="1">
      <c r="C145" s="591"/>
      <c r="D145" s="591"/>
    </row>
    <row r="146" spans="3:4" s="590" customFormat="1">
      <c r="C146" s="591"/>
      <c r="D146" s="591"/>
    </row>
    <row r="147" spans="3:4" s="590" customFormat="1">
      <c r="C147" s="591"/>
      <c r="D147" s="591"/>
    </row>
    <row r="148" spans="3:4" s="590" customFormat="1">
      <c r="C148" s="591"/>
      <c r="D148" s="591"/>
    </row>
    <row r="149" spans="3:4" s="590" customFormat="1">
      <c r="C149" s="591"/>
      <c r="D149" s="591"/>
    </row>
    <row r="150" spans="3:4" s="590" customFormat="1">
      <c r="C150" s="591"/>
      <c r="D150" s="591"/>
    </row>
    <row r="151" spans="3:4" s="590" customFormat="1">
      <c r="C151" s="591"/>
      <c r="D151" s="591"/>
    </row>
    <row r="152" spans="3:4" s="590" customFormat="1">
      <c r="C152" s="591"/>
      <c r="D152" s="591"/>
    </row>
    <row r="153" spans="3:4" s="590" customFormat="1">
      <c r="C153" s="591"/>
      <c r="D153" s="591"/>
    </row>
    <row r="154" spans="3:4" s="590" customFormat="1">
      <c r="C154" s="591"/>
      <c r="D154" s="591"/>
    </row>
    <row r="155" spans="3:4" s="590" customFormat="1">
      <c r="C155" s="591"/>
      <c r="D155" s="591"/>
    </row>
    <row r="156" spans="3:4" s="590" customFormat="1">
      <c r="C156" s="591"/>
      <c r="D156" s="591"/>
    </row>
    <row r="157" spans="3:4" s="590" customFormat="1">
      <c r="C157" s="591"/>
      <c r="D157" s="591"/>
    </row>
    <row r="158" spans="3:4" s="590" customFormat="1">
      <c r="C158" s="591"/>
      <c r="D158" s="591"/>
    </row>
    <row r="159" spans="3:4" s="590" customFormat="1">
      <c r="C159" s="591"/>
      <c r="D159" s="591"/>
    </row>
    <row r="160" spans="3:4" s="590" customFormat="1">
      <c r="C160" s="591"/>
      <c r="D160" s="591"/>
    </row>
    <row r="161" spans="3:4" s="590" customFormat="1">
      <c r="C161" s="591"/>
      <c r="D161" s="591"/>
    </row>
    <row r="162" spans="3:4" s="590" customFormat="1">
      <c r="C162" s="591"/>
      <c r="D162" s="591"/>
    </row>
    <row r="163" spans="3:4" s="590" customFormat="1">
      <c r="C163" s="591"/>
      <c r="D163" s="591"/>
    </row>
    <row r="164" spans="3:4" s="590" customFormat="1">
      <c r="C164" s="591"/>
      <c r="D164" s="591"/>
    </row>
    <row r="165" spans="3:4" s="590" customFormat="1">
      <c r="C165" s="591"/>
      <c r="D165" s="591"/>
    </row>
    <row r="166" spans="3:4" s="590" customFormat="1">
      <c r="C166" s="591"/>
      <c r="D166" s="591"/>
    </row>
    <row r="167" spans="3:4" s="590" customFormat="1">
      <c r="C167" s="591"/>
      <c r="D167" s="591"/>
    </row>
    <row r="168" spans="3:4" s="590" customFormat="1">
      <c r="C168" s="591"/>
      <c r="D168" s="591"/>
    </row>
    <row r="169" spans="3:4" s="590" customFormat="1">
      <c r="C169" s="591"/>
      <c r="D169" s="591"/>
    </row>
    <row r="170" spans="3:4" s="590" customFormat="1">
      <c r="C170" s="591"/>
      <c r="D170" s="591"/>
    </row>
    <row r="171" spans="3:4" s="590" customFormat="1">
      <c r="C171" s="591"/>
      <c r="D171" s="591"/>
    </row>
    <row r="172" spans="3:4" s="590" customFormat="1">
      <c r="C172" s="591"/>
      <c r="D172" s="591"/>
    </row>
    <row r="173" spans="3:4" s="590" customFormat="1">
      <c r="C173" s="591"/>
      <c r="D173" s="591"/>
    </row>
    <row r="174" spans="3:4" s="590" customFormat="1">
      <c r="C174" s="591"/>
      <c r="D174" s="591"/>
    </row>
    <row r="175" spans="3:4" s="590" customFormat="1">
      <c r="C175" s="591"/>
      <c r="D175" s="591"/>
    </row>
    <row r="176" spans="3:4" s="590" customFormat="1">
      <c r="C176" s="591"/>
      <c r="D176" s="591"/>
    </row>
    <row r="177" spans="3:4" s="590" customFormat="1">
      <c r="C177" s="591"/>
      <c r="D177" s="591"/>
    </row>
    <row r="178" spans="3:4" s="590" customFormat="1">
      <c r="C178" s="591"/>
      <c r="D178" s="591"/>
    </row>
    <row r="179" spans="3:4" s="590" customFormat="1">
      <c r="C179" s="591"/>
      <c r="D179" s="591"/>
    </row>
    <row r="180" spans="3:4" s="590" customFormat="1">
      <c r="C180" s="591"/>
      <c r="D180" s="591"/>
    </row>
    <row r="181" spans="3:4" s="590" customFormat="1">
      <c r="C181" s="591"/>
      <c r="D181" s="591"/>
    </row>
    <row r="182" spans="3:4" s="590" customFormat="1">
      <c r="C182" s="591"/>
      <c r="D182" s="591"/>
    </row>
    <row r="183" spans="3:4" s="590" customFormat="1">
      <c r="C183" s="591"/>
      <c r="D183" s="591"/>
    </row>
    <row r="184" spans="3:4" s="590" customFormat="1">
      <c r="C184" s="591"/>
      <c r="D184" s="591"/>
    </row>
    <row r="185" spans="3:4" s="590" customFormat="1">
      <c r="C185" s="591"/>
      <c r="D185" s="591"/>
    </row>
    <row r="186" spans="3:4" s="590" customFormat="1">
      <c r="C186" s="591"/>
      <c r="D186" s="591"/>
    </row>
    <row r="187" spans="3:4" s="590" customFormat="1">
      <c r="C187" s="591"/>
      <c r="D187" s="591"/>
    </row>
    <row r="188" spans="3:4" s="590" customFormat="1">
      <c r="C188" s="591"/>
      <c r="D188" s="591"/>
    </row>
    <row r="189" spans="3:4" s="590" customFormat="1">
      <c r="C189" s="591"/>
      <c r="D189" s="591"/>
    </row>
    <row r="190" spans="3:4" s="590" customFormat="1">
      <c r="C190" s="591"/>
      <c r="D190" s="591"/>
    </row>
    <row r="191" spans="3:4" s="590" customFormat="1">
      <c r="C191" s="591"/>
      <c r="D191" s="591"/>
    </row>
    <row r="192" spans="3:4" s="590" customFormat="1">
      <c r="C192" s="591"/>
      <c r="D192" s="591"/>
    </row>
    <row r="193" spans="3:4" s="590" customFormat="1">
      <c r="C193" s="591"/>
      <c r="D193" s="591"/>
    </row>
    <row r="194" spans="3:4" s="590" customFormat="1">
      <c r="C194" s="591"/>
      <c r="D194" s="591"/>
    </row>
    <row r="195" spans="3:4" s="590" customFormat="1">
      <c r="C195" s="591"/>
      <c r="D195" s="591"/>
    </row>
    <row r="196" spans="3:4" s="590" customFormat="1">
      <c r="C196" s="591"/>
      <c r="D196" s="591"/>
    </row>
    <row r="197" spans="3:4" s="590" customFormat="1">
      <c r="C197" s="591"/>
      <c r="D197" s="591"/>
    </row>
    <row r="198" spans="3:4" s="590" customFormat="1">
      <c r="C198" s="591"/>
      <c r="D198" s="591"/>
    </row>
    <row r="199" spans="3:4" s="590" customFormat="1">
      <c r="C199" s="591"/>
      <c r="D199" s="591"/>
    </row>
    <row r="200" spans="3:4" s="590" customFormat="1">
      <c r="C200" s="591"/>
      <c r="D200" s="591"/>
    </row>
    <row r="201" spans="3:4" s="590" customFormat="1">
      <c r="C201" s="591"/>
      <c r="D201" s="591"/>
    </row>
    <row r="202" spans="3:4" s="590" customFormat="1">
      <c r="C202" s="591"/>
      <c r="D202" s="591"/>
    </row>
    <row r="203" spans="3:4" s="590" customFormat="1">
      <c r="C203" s="591"/>
      <c r="D203" s="591"/>
    </row>
    <row r="204" spans="3:4" s="590" customFormat="1">
      <c r="C204" s="591"/>
      <c r="D204" s="591"/>
    </row>
    <row r="205" spans="3:4" s="590" customFormat="1">
      <c r="C205" s="591"/>
      <c r="D205" s="591"/>
    </row>
    <row r="206" spans="3:4" s="590" customFormat="1">
      <c r="C206" s="591"/>
      <c r="D206" s="591"/>
    </row>
    <row r="207" spans="3:4" s="590" customFormat="1">
      <c r="C207" s="591"/>
      <c r="D207" s="591"/>
    </row>
    <row r="208" spans="3:4" s="590" customFormat="1">
      <c r="C208" s="591"/>
      <c r="D208" s="591"/>
    </row>
    <row r="209" spans="3:4" s="590" customFormat="1">
      <c r="C209" s="591"/>
      <c r="D209" s="591"/>
    </row>
    <row r="210" spans="3:4" s="590" customFormat="1">
      <c r="C210" s="591"/>
      <c r="D210" s="591"/>
    </row>
    <row r="211" spans="3:4" s="590" customFormat="1">
      <c r="C211" s="591"/>
      <c r="D211" s="591"/>
    </row>
    <row r="212" spans="3:4" s="590" customFormat="1">
      <c r="C212" s="591"/>
      <c r="D212" s="591"/>
    </row>
    <row r="213" spans="3:4" s="590" customFormat="1">
      <c r="C213" s="591"/>
      <c r="D213" s="591"/>
    </row>
    <row r="214" spans="3:4" s="590" customFormat="1">
      <c r="C214" s="591"/>
      <c r="D214" s="591"/>
    </row>
    <row r="215" spans="3:4" s="590" customFormat="1">
      <c r="C215" s="591"/>
      <c r="D215" s="591"/>
    </row>
    <row r="216" spans="3:4" s="590" customFormat="1">
      <c r="C216" s="591"/>
      <c r="D216" s="591"/>
    </row>
    <row r="217" spans="3:4" s="590" customFormat="1">
      <c r="C217" s="591"/>
      <c r="D217" s="591"/>
    </row>
    <row r="218" spans="3:4" s="590" customFormat="1">
      <c r="C218" s="591"/>
      <c r="D218" s="591"/>
    </row>
    <row r="219" spans="3:4" s="590" customFormat="1">
      <c r="C219" s="591"/>
      <c r="D219" s="591"/>
    </row>
    <row r="220" spans="3:4" s="590" customFormat="1">
      <c r="C220" s="591"/>
      <c r="D220" s="591"/>
    </row>
    <row r="221" spans="3:4" s="590" customFormat="1">
      <c r="C221" s="591"/>
      <c r="D221" s="591"/>
    </row>
    <row r="222" spans="3:4" s="590" customFormat="1">
      <c r="C222" s="591"/>
      <c r="D222" s="591"/>
    </row>
    <row r="223" spans="3:4" s="590" customFormat="1">
      <c r="C223" s="591"/>
      <c r="D223" s="591"/>
    </row>
    <row r="224" spans="3:4" s="590" customFormat="1">
      <c r="C224" s="591"/>
      <c r="D224" s="591"/>
    </row>
    <row r="225" spans="3:4" s="590" customFormat="1">
      <c r="C225" s="591"/>
      <c r="D225" s="591"/>
    </row>
    <row r="226" spans="3:4" s="590" customFormat="1">
      <c r="C226" s="591"/>
      <c r="D226" s="591"/>
    </row>
    <row r="227" spans="3:4" s="590" customFormat="1">
      <c r="C227" s="591"/>
      <c r="D227" s="591"/>
    </row>
    <row r="228" spans="3:4" s="590" customFormat="1">
      <c r="C228" s="591"/>
      <c r="D228" s="591"/>
    </row>
    <row r="229" spans="3:4" s="590" customFormat="1">
      <c r="C229" s="591"/>
      <c r="D229" s="591"/>
    </row>
    <row r="230" spans="3:4" s="590" customFormat="1">
      <c r="C230" s="591"/>
      <c r="D230" s="591"/>
    </row>
    <row r="231" spans="3:4" s="590" customFormat="1">
      <c r="C231" s="591"/>
      <c r="D231" s="591"/>
    </row>
    <row r="232" spans="3:4" s="590" customFormat="1">
      <c r="C232" s="591"/>
      <c r="D232" s="591"/>
    </row>
    <row r="233" spans="3:4" s="590" customFormat="1">
      <c r="C233" s="591"/>
      <c r="D233" s="591"/>
    </row>
    <row r="234" spans="3:4" s="590" customFormat="1">
      <c r="C234" s="591"/>
      <c r="D234" s="591"/>
    </row>
    <row r="235" spans="3:4" s="590" customFormat="1">
      <c r="C235" s="591"/>
      <c r="D235" s="591"/>
    </row>
    <row r="236" spans="3:4" s="590" customFormat="1">
      <c r="C236" s="591"/>
      <c r="D236" s="591"/>
    </row>
    <row r="237" spans="3:4" s="590" customFormat="1">
      <c r="C237" s="591"/>
      <c r="D237" s="591"/>
    </row>
    <row r="238" spans="3:4" s="590" customFormat="1">
      <c r="C238" s="591"/>
      <c r="D238" s="591"/>
    </row>
    <row r="239" spans="3:4" s="590" customFormat="1">
      <c r="C239" s="591"/>
      <c r="D239" s="591"/>
    </row>
    <row r="240" spans="3:4" s="590" customFormat="1">
      <c r="C240" s="591"/>
      <c r="D240" s="591"/>
    </row>
    <row r="241" spans="3:4" s="590" customFormat="1">
      <c r="C241" s="591"/>
      <c r="D241" s="591"/>
    </row>
    <row r="242" spans="3:4" s="590" customFormat="1">
      <c r="C242" s="591"/>
      <c r="D242" s="591"/>
    </row>
    <row r="243" spans="3:4" s="590" customFormat="1">
      <c r="C243" s="591"/>
      <c r="D243" s="591"/>
    </row>
    <row r="244" spans="3:4" s="590" customFormat="1">
      <c r="C244" s="591"/>
      <c r="D244" s="591"/>
    </row>
    <row r="245" spans="3:4" s="590" customFormat="1">
      <c r="C245" s="591"/>
      <c r="D245" s="591"/>
    </row>
    <row r="246" spans="3:4" s="590" customFormat="1">
      <c r="C246" s="591"/>
      <c r="D246" s="591"/>
    </row>
    <row r="247" spans="3:4" s="590" customFormat="1">
      <c r="C247" s="591"/>
      <c r="D247" s="591"/>
    </row>
    <row r="248" spans="3:4" s="590" customFormat="1">
      <c r="C248" s="591"/>
      <c r="D248" s="591"/>
    </row>
    <row r="249" spans="3:4" s="590" customFormat="1">
      <c r="C249" s="591"/>
      <c r="D249" s="591"/>
    </row>
    <row r="250" spans="3:4" s="590" customFormat="1">
      <c r="C250" s="591"/>
      <c r="D250" s="591"/>
    </row>
    <row r="251" spans="3:4" s="590" customFormat="1">
      <c r="C251" s="591"/>
      <c r="D251" s="591"/>
    </row>
    <row r="252" spans="3:4" s="590" customFormat="1">
      <c r="C252" s="591"/>
      <c r="D252" s="591"/>
    </row>
    <row r="253" spans="3:4" s="590" customFormat="1">
      <c r="C253" s="591"/>
      <c r="D253" s="591"/>
    </row>
    <row r="254" spans="3:4" s="590" customFormat="1">
      <c r="C254" s="591"/>
      <c r="D254" s="591"/>
    </row>
    <row r="255" spans="3:4" s="590" customFormat="1">
      <c r="C255" s="591"/>
      <c r="D255" s="591"/>
    </row>
    <row r="256" spans="3:4" s="590" customFormat="1">
      <c r="C256" s="591"/>
      <c r="D256" s="591"/>
    </row>
    <row r="257" spans="3:4" s="590" customFormat="1">
      <c r="C257" s="591"/>
      <c r="D257" s="591"/>
    </row>
    <row r="258" spans="3:4" s="590" customFormat="1">
      <c r="C258" s="591"/>
      <c r="D258" s="591"/>
    </row>
    <row r="259" spans="3:4" s="590" customFormat="1">
      <c r="C259" s="591"/>
      <c r="D259" s="591"/>
    </row>
    <row r="260" spans="3:4" s="590" customFormat="1">
      <c r="C260" s="591"/>
      <c r="D260" s="591"/>
    </row>
    <row r="261" spans="3:4" s="590" customFormat="1">
      <c r="C261" s="591"/>
      <c r="D261" s="591"/>
    </row>
    <row r="262" spans="3:4" s="590" customFormat="1">
      <c r="C262" s="591"/>
      <c r="D262" s="591"/>
    </row>
    <row r="263" spans="3:4" s="590" customFormat="1">
      <c r="C263" s="591"/>
      <c r="D263" s="591"/>
    </row>
    <row r="264" spans="3:4" s="590" customFormat="1">
      <c r="C264" s="591"/>
      <c r="D264" s="591"/>
    </row>
    <row r="265" spans="3:4" s="590" customFormat="1">
      <c r="C265" s="591"/>
      <c r="D265" s="591"/>
    </row>
    <row r="266" spans="3:4" s="590" customFormat="1">
      <c r="C266" s="591"/>
      <c r="D266" s="591"/>
    </row>
    <row r="267" spans="3:4" s="590" customFormat="1">
      <c r="C267" s="591"/>
      <c r="D267" s="591"/>
    </row>
    <row r="268" spans="3:4" s="590" customFormat="1">
      <c r="C268" s="591"/>
      <c r="D268" s="591"/>
    </row>
    <row r="269" spans="3:4" s="590" customFormat="1">
      <c r="C269" s="591"/>
      <c r="D269" s="591"/>
    </row>
    <row r="270" spans="3:4" s="590" customFormat="1">
      <c r="C270" s="591"/>
      <c r="D270" s="591"/>
    </row>
    <row r="271" spans="3:4" s="590" customFormat="1">
      <c r="C271" s="591"/>
      <c r="D271" s="591"/>
    </row>
    <row r="272" spans="3:4" s="590" customFormat="1">
      <c r="C272" s="591"/>
      <c r="D272" s="591"/>
    </row>
    <row r="273" spans="3:4" s="590" customFormat="1">
      <c r="C273" s="591"/>
      <c r="D273" s="591"/>
    </row>
    <row r="274" spans="3:4" s="590" customFormat="1">
      <c r="C274" s="591"/>
      <c r="D274" s="591"/>
    </row>
    <row r="275" spans="3:4" s="590" customFormat="1">
      <c r="C275" s="591"/>
      <c r="D275" s="591"/>
    </row>
    <row r="276" spans="3:4" s="590" customFormat="1">
      <c r="C276" s="591"/>
      <c r="D276" s="591"/>
    </row>
    <row r="277" spans="3:4" s="590" customFormat="1">
      <c r="C277" s="591"/>
      <c r="D277" s="591"/>
    </row>
    <row r="278" spans="3:4" s="590" customFormat="1">
      <c r="C278" s="591"/>
      <c r="D278" s="591"/>
    </row>
    <row r="279" spans="3:4" s="590" customFormat="1">
      <c r="C279" s="591"/>
      <c r="D279" s="591"/>
    </row>
    <row r="280" spans="3:4" s="590" customFormat="1">
      <c r="C280" s="591"/>
      <c r="D280" s="591"/>
    </row>
    <row r="281" spans="3:4" s="590" customFormat="1">
      <c r="C281" s="591"/>
      <c r="D281" s="591"/>
    </row>
    <row r="282" spans="3:4" s="590" customFormat="1">
      <c r="C282" s="591"/>
      <c r="D282" s="591"/>
    </row>
    <row r="283" spans="3:4" s="590" customFormat="1">
      <c r="C283" s="591"/>
      <c r="D283" s="591"/>
    </row>
    <row r="284" spans="3:4" s="590" customFormat="1">
      <c r="C284" s="591"/>
      <c r="D284" s="591"/>
    </row>
    <row r="285" spans="3:4" s="590" customFormat="1">
      <c r="C285" s="591"/>
      <c r="D285" s="591"/>
    </row>
    <row r="286" spans="3:4" s="590" customFormat="1">
      <c r="C286" s="591"/>
      <c r="D286" s="591"/>
    </row>
    <row r="287" spans="3:4" s="590" customFormat="1">
      <c r="C287" s="591"/>
      <c r="D287" s="591"/>
    </row>
    <row r="288" spans="3:4" s="590" customFormat="1">
      <c r="C288" s="591"/>
      <c r="D288" s="591"/>
    </row>
    <row r="289" spans="3:4" s="590" customFormat="1">
      <c r="C289" s="591"/>
      <c r="D289" s="591"/>
    </row>
    <row r="290" spans="3:4" s="590" customFormat="1">
      <c r="C290" s="591"/>
      <c r="D290" s="591"/>
    </row>
    <row r="291" spans="3:4" s="590" customFormat="1">
      <c r="C291" s="591"/>
      <c r="D291" s="591"/>
    </row>
    <row r="292" spans="3:4" s="590" customFormat="1">
      <c r="C292" s="591"/>
      <c r="D292" s="591"/>
    </row>
    <row r="293" spans="3:4" s="590" customFormat="1">
      <c r="C293" s="591"/>
      <c r="D293" s="591"/>
    </row>
    <row r="294" spans="3:4" s="590" customFormat="1">
      <c r="C294" s="591"/>
      <c r="D294" s="591"/>
    </row>
    <row r="295" spans="3:4" s="590" customFormat="1">
      <c r="C295" s="591"/>
      <c r="D295" s="591"/>
    </row>
    <row r="296" spans="3:4" s="590" customFormat="1">
      <c r="C296" s="591"/>
      <c r="D296" s="591"/>
    </row>
    <row r="297" spans="3:4" s="590" customFormat="1">
      <c r="C297" s="591"/>
      <c r="D297" s="591"/>
    </row>
    <row r="298" spans="3:4" s="590" customFormat="1">
      <c r="C298" s="591"/>
      <c r="D298" s="591"/>
    </row>
    <row r="299" spans="3:4" s="590" customFormat="1">
      <c r="C299" s="591"/>
      <c r="D299" s="591"/>
    </row>
    <row r="300" spans="3:4" s="590" customFormat="1">
      <c r="C300" s="591"/>
      <c r="D300" s="591"/>
    </row>
    <row r="301" spans="3:4" s="590" customFormat="1">
      <c r="C301" s="591"/>
      <c r="D301" s="591"/>
    </row>
    <row r="302" spans="3:4" s="590" customFormat="1">
      <c r="C302" s="591"/>
      <c r="D302" s="591"/>
    </row>
    <row r="303" spans="3:4" s="590" customFormat="1">
      <c r="C303" s="591"/>
      <c r="D303" s="591"/>
    </row>
    <row r="304" spans="3:4" s="590" customFormat="1">
      <c r="C304" s="591"/>
      <c r="D304" s="591"/>
    </row>
    <row r="305" spans="3:4" s="590" customFormat="1">
      <c r="C305" s="591"/>
      <c r="D305" s="591"/>
    </row>
    <row r="306" spans="3:4" s="590" customFormat="1">
      <c r="C306" s="591"/>
      <c r="D306" s="591"/>
    </row>
    <row r="307" spans="3:4" s="590" customFormat="1">
      <c r="C307" s="591"/>
      <c r="D307" s="591"/>
    </row>
    <row r="308" spans="3:4" s="590" customFormat="1">
      <c r="C308" s="591"/>
      <c r="D308" s="591"/>
    </row>
    <row r="309" spans="3:4" s="590" customFormat="1">
      <c r="C309" s="591"/>
      <c r="D309" s="591"/>
    </row>
    <row r="310" spans="3:4" s="590" customFormat="1">
      <c r="C310" s="591"/>
      <c r="D310" s="591"/>
    </row>
    <row r="311" spans="3:4" s="590" customFormat="1">
      <c r="C311" s="591"/>
      <c r="D311" s="591"/>
    </row>
    <row r="312" spans="3:4" s="590" customFormat="1">
      <c r="C312" s="591"/>
      <c r="D312" s="591"/>
    </row>
    <row r="313" spans="3:4" s="590" customFormat="1">
      <c r="C313" s="591"/>
      <c r="D313" s="591"/>
    </row>
    <row r="314" spans="3:4" s="590" customFormat="1">
      <c r="C314" s="591"/>
      <c r="D314" s="591"/>
    </row>
    <row r="315" spans="3:4" s="590" customFormat="1">
      <c r="C315" s="591"/>
      <c r="D315" s="591"/>
    </row>
    <row r="316" spans="3:4" s="590" customFormat="1">
      <c r="C316" s="591"/>
      <c r="D316" s="591"/>
    </row>
    <row r="317" spans="3:4" s="590" customFormat="1">
      <c r="C317" s="591"/>
      <c r="D317" s="591"/>
    </row>
    <row r="318" spans="3:4" s="590" customFormat="1">
      <c r="C318" s="591"/>
      <c r="D318" s="591"/>
    </row>
    <row r="319" spans="3:4" s="590" customFormat="1">
      <c r="C319" s="591"/>
      <c r="D319" s="591"/>
    </row>
    <row r="320" spans="3:4" s="590" customFormat="1">
      <c r="C320" s="591"/>
      <c r="D320" s="591"/>
    </row>
    <row r="321" spans="3:4" s="590" customFormat="1">
      <c r="C321" s="591"/>
      <c r="D321" s="591"/>
    </row>
    <row r="322" spans="3:4" s="590" customFormat="1">
      <c r="C322" s="591"/>
      <c r="D322" s="591"/>
    </row>
    <row r="323" spans="3:4" s="590" customFormat="1">
      <c r="C323" s="591"/>
      <c r="D323" s="591"/>
    </row>
    <row r="324" spans="3:4" s="590" customFormat="1">
      <c r="C324" s="591"/>
      <c r="D324" s="591"/>
    </row>
    <row r="325" spans="3:4" s="590" customFormat="1">
      <c r="C325" s="591"/>
      <c r="D325" s="591"/>
    </row>
    <row r="326" spans="3:4" s="590" customFormat="1">
      <c r="C326" s="591"/>
      <c r="D326" s="591"/>
    </row>
    <row r="327" spans="3:4" s="590" customFormat="1">
      <c r="C327" s="591"/>
      <c r="D327" s="591"/>
    </row>
    <row r="328" spans="3:4" s="590" customFormat="1">
      <c r="C328" s="591"/>
      <c r="D328" s="591"/>
    </row>
    <row r="329" spans="3:4" s="590" customFormat="1">
      <c r="C329" s="591"/>
      <c r="D329" s="591"/>
    </row>
    <row r="330" spans="3:4" s="590" customFormat="1">
      <c r="C330" s="591"/>
      <c r="D330" s="591"/>
    </row>
  </sheetData>
  <mergeCells count="93">
    <mergeCell ref="A3:P3"/>
    <mergeCell ref="A4:P4"/>
    <mergeCell ref="A5:P5"/>
    <mergeCell ref="A7:B8"/>
    <mergeCell ref="C7:D8"/>
    <mergeCell ref="E7:P7"/>
    <mergeCell ref="E8:F8"/>
    <mergeCell ref="G8:H8"/>
    <mergeCell ref="I8:J8"/>
    <mergeCell ref="K8:L8"/>
    <mergeCell ref="M8:N8"/>
    <mergeCell ref="O8:P8"/>
    <mergeCell ref="A9:B9"/>
    <mergeCell ref="E9:F9"/>
    <mergeCell ref="G9:H9"/>
    <mergeCell ref="I9:J9"/>
    <mergeCell ref="K9:L9"/>
    <mergeCell ref="M9:N9"/>
    <mergeCell ref="O9:P9"/>
    <mergeCell ref="M10:N10"/>
    <mergeCell ref="O10:P10"/>
    <mergeCell ref="A11:B11"/>
    <mergeCell ref="C11:D11"/>
    <mergeCell ref="E11:F11"/>
    <mergeCell ref="G11:H11"/>
    <mergeCell ref="I11:J11"/>
    <mergeCell ref="K11:L11"/>
    <mergeCell ref="M11:N11"/>
    <mergeCell ref="O11:P11"/>
    <mergeCell ref="A10:B10"/>
    <mergeCell ref="C10:D10"/>
    <mergeCell ref="E10:F10"/>
    <mergeCell ref="G10:H10"/>
    <mergeCell ref="I10:J10"/>
    <mergeCell ref="K10:L10"/>
    <mergeCell ref="M12:N12"/>
    <mergeCell ref="O12:P12"/>
    <mergeCell ref="A13:B13"/>
    <mergeCell ref="C13:D13"/>
    <mergeCell ref="E13:F13"/>
    <mergeCell ref="G13:H13"/>
    <mergeCell ref="I13:J13"/>
    <mergeCell ref="K13:L13"/>
    <mergeCell ref="M13:N13"/>
    <mergeCell ref="O13:P13"/>
    <mergeCell ref="A12:B12"/>
    <mergeCell ref="C12:D12"/>
    <mergeCell ref="E12:F12"/>
    <mergeCell ref="G12:H12"/>
    <mergeCell ref="I12:J12"/>
    <mergeCell ref="K12:L12"/>
    <mergeCell ref="M14:N14"/>
    <mergeCell ref="O14:P14"/>
    <mergeCell ref="A15:B15"/>
    <mergeCell ref="C15:D15"/>
    <mergeCell ref="E15:F15"/>
    <mergeCell ref="G15:H15"/>
    <mergeCell ref="I15:J15"/>
    <mergeCell ref="K15:L15"/>
    <mergeCell ref="M15:N15"/>
    <mergeCell ref="O15:P15"/>
    <mergeCell ref="A14:B14"/>
    <mergeCell ref="C14:D14"/>
    <mergeCell ref="E14:F14"/>
    <mergeCell ref="G14:H14"/>
    <mergeCell ref="O17:P17"/>
    <mergeCell ref="A16:B16"/>
    <mergeCell ref="C16:D16"/>
    <mergeCell ref="E16:F16"/>
    <mergeCell ref="G16:H16"/>
    <mergeCell ref="A20:P23"/>
    <mergeCell ref="A18:B18"/>
    <mergeCell ref="C18:D18"/>
    <mergeCell ref="E18:F18"/>
    <mergeCell ref="G18:H18"/>
    <mergeCell ref="I18:J18"/>
    <mergeCell ref="K18:L18"/>
    <mergeCell ref="A1:C1"/>
    <mergeCell ref="I16:J16"/>
    <mergeCell ref="K16:L16"/>
    <mergeCell ref="M18:N18"/>
    <mergeCell ref="O18:P18"/>
    <mergeCell ref="I14:J14"/>
    <mergeCell ref="K14:L14"/>
    <mergeCell ref="M16:N16"/>
    <mergeCell ref="O16:P16"/>
    <mergeCell ref="A17:B17"/>
    <mergeCell ref="C17:D17"/>
    <mergeCell ref="E17:F17"/>
    <mergeCell ref="G17:H17"/>
    <mergeCell ref="I17:J17"/>
    <mergeCell ref="K17:L17"/>
    <mergeCell ref="M17:N17"/>
  </mergeCells>
  <conditionalFormatting sqref="A5">
    <cfRule type="duplicateValues" dxfId="29" priority="1"/>
  </conditionalFormatting>
  <conditionalFormatting sqref="A4">
    <cfRule type="duplicateValues" dxfId="28" priority="2"/>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G154"/>
  <sheetViews>
    <sheetView zoomScale="80" zoomScaleNormal="80" workbookViewId="0">
      <selection activeCell="A6" sqref="A6:S6"/>
    </sheetView>
  </sheetViews>
  <sheetFormatPr baseColWidth="10" defaultColWidth="11.5" defaultRowHeight="12"/>
  <cols>
    <col min="1" max="1" width="36.6640625" style="601" customWidth="1"/>
    <col min="2" max="2" width="39" style="601" customWidth="1"/>
    <col min="3" max="3" width="15.83203125" style="601" customWidth="1"/>
    <col min="4" max="4" width="10.33203125" style="601" customWidth="1"/>
    <col min="5" max="5" width="8.33203125" style="601" customWidth="1"/>
    <col min="6" max="6" width="9" style="601" bestFit="1" customWidth="1"/>
    <col min="7" max="7" width="8.33203125" style="601" customWidth="1"/>
    <col min="8" max="8" width="10.5" style="601" customWidth="1"/>
    <col min="9" max="9" width="8.33203125" style="601" customWidth="1"/>
    <col min="10" max="10" width="9.5" style="601" customWidth="1"/>
    <col min="11" max="19" width="8.33203125" style="601" customWidth="1"/>
    <col min="20" max="33" width="11.5" style="601"/>
    <col min="34" max="16384" width="11.5" style="637"/>
  </cols>
  <sheetData>
    <row r="1" spans="1:19" s="244" customFormat="1" ht="59.25" customHeight="1">
      <c r="A1" s="1036"/>
      <c r="B1" s="1036"/>
      <c r="C1" s="1036"/>
      <c r="D1" s="263"/>
      <c r="E1" s="263"/>
      <c r="F1" s="263"/>
      <c r="G1" s="263"/>
      <c r="H1" s="263"/>
      <c r="I1" s="263"/>
      <c r="J1" s="263"/>
      <c r="K1" s="263"/>
      <c r="L1" s="263"/>
      <c r="M1" s="263"/>
      <c r="N1" s="263"/>
      <c r="O1" s="263"/>
      <c r="P1" s="263"/>
    </row>
    <row r="2" spans="1:19" s="245" customFormat="1" ht="3.75" customHeight="1"/>
    <row r="3" spans="1:19" s="602" customFormat="1" ht="21" customHeight="1">
      <c r="A3" s="1070" t="s">
        <v>55</v>
      </c>
      <c r="B3" s="1070"/>
      <c r="C3" s="1070"/>
      <c r="D3" s="1070"/>
      <c r="E3" s="1070"/>
      <c r="F3" s="1070"/>
      <c r="G3" s="1070"/>
      <c r="H3" s="1070"/>
      <c r="I3" s="1070"/>
      <c r="J3" s="1070"/>
      <c r="K3" s="1070"/>
      <c r="L3" s="1070"/>
      <c r="M3" s="1070"/>
      <c r="N3" s="1070"/>
      <c r="O3" s="1070"/>
      <c r="P3" s="1070"/>
      <c r="Q3" s="1070"/>
      <c r="R3" s="1070"/>
      <c r="S3" s="1070"/>
    </row>
    <row r="4" spans="1:19" s="602" customFormat="1" ht="12.75" customHeight="1">
      <c r="A4" s="1071"/>
      <c r="B4" s="1071"/>
      <c r="C4" s="1071"/>
      <c r="D4" s="1071"/>
      <c r="E4" s="1071"/>
      <c r="F4" s="1071"/>
      <c r="G4" s="1071"/>
      <c r="H4" s="1071"/>
      <c r="I4" s="1071"/>
      <c r="J4" s="1071"/>
      <c r="K4" s="1071"/>
      <c r="L4" s="1071"/>
      <c r="M4" s="1071"/>
      <c r="N4" s="1071"/>
      <c r="O4" s="1071"/>
      <c r="P4" s="1071"/>
      <c r="Q4" s="1071"/>
      <c r="R4" s="1071"/>
      <c r="S4" s="1071"/>
    </row>
    <row r="5" spans="1:19" s="602" customFormat="1" ht="15.75" customHeight="1">
      <c r="A5" s="1072" t="s">
        <v>160</v>
      </c>
      <c r="B5" s="1072"/>
      <c r="C5" s="1072"/>
      <c r="D5" s="1072"/>
      <c r="E5" s="1072"/>
      <c r="F5" s="1072"/>
      <c r="G5" s="1072"/>
      <c r="H5" s="1072"/>
      <c r="I5" s="1072"/>
      <c r="J5" s="1072"/>
      <c r="K5" s="1072"/>
      <c r="L5" s="1072"/>
      <c r="M5" s="1072"/>
      <c r="N5" s="1072"/>
      <c r="O5" s="1072"/>
      <c r="P5" s="1072"/>
      <c r="Q5" s="1072"/>
      <c r="R5" s="1072"/>
      <c r="S5" s="1072"/>
    </row>
    <row r="6" spans="1:19" s="602" customFormat="1" ht="27" customHeight="1">
      <c r="A6" s="1071">
        <v>2021</v>
      </c>
      <c r="B6" s="1071"/>
      <c r="C6" s="1071"/>
      <c r="D6" s="1071"/>
      <c r="E6" s="1071"/>
      <c r="F6" s="1071"/>
      <c r="G6" s="1071"/>
      <c r="H6" s="1071"/>
      <c r="I6" s="1071"/>
      <c r="J6" s="1071"/>
      <c r="K6" s="1071"/>
      <c r="L6" s="1071"/>
      <c r="M6" s="1071"/>
      <c r="N6" s="1071"/>
      <c r="O6" s="1071"/>
      <c r="P6" s="1071"/>
      <c r="Q6" s="1071"/>
      <c r="R6" s="1071"/>
      <c r="S6" s="1071"/>
    </row>
    <row r="7" spans="1:19" s="602" customFormat="1" ht="13">
      <c r="A7" s="603"/>
      <c r="B7" s="604"/>
      <c r="C7" s="604"/>
      <c r="D7" s="604"/>
      <c r="E7" s="604"/>
      <c r="F7" s="604"/>
      <c r="G7" s="604"/>
      <c r="H7" s="604"/>
      <c r="I7" s="604"/>
      <c r="J7" s="604"/>
      <c r="K7" s="604"/>
      <c r="L7" s="604"/>
      <c r="M7" s="604"/>
      <c r="N7" s="604"/>
      <c r="O7" s="604"/>
      <c r="P7" s="604"/>
      <c r="Q7" s="604"/>
      <c r="R7" s="604"/>
    </row>
    <row r="8" spans="1:19" s="602" customFormat="1" ht="13"/>
    <row r="9" spans="1:19" s="602" customFormat="1" ht="12.75" customHeight="1">
      <c r="A9" s="1055"/>
      <c r="B9" s="1055"/>
      <c r="C9" s="1055"/>
      <c r="D9" s="605"/>
      <c r="E9" s="605"/>
      <c r="F9" s="605"/>
      <c r="G9" s="605"/>
      <c r="H9" s="605"/>
      <c r="I9" s="605"/>
      <c r="J9" s="605"/>
      <c r="K9" s="605"/>
      <c r="L9" s="605"/>
      <c r="M9" s="605"/>
      <c r="N9" s="605"/>
      <c r="O9" s="605"/>
      <c r="P9" s="605"/>
      <c r="Q9" s="605"/>
      <c r="R9" s="605"/>
    </row>
    <row r="10" spans="1:19" s="602" customFormat="1" ht="66.75" customHeight="1">
      <c r="A10" s="1052" t="s">
        <v>161</v>
      </c>
      <c r="B10" s="1053" t="s">
        <v>162</v>
      </c>
      <c r="C10" s="1068" t="s">
        <v>163</v>
      </c>
      <c r="D10" s="1068" t="s">
        <v>164</v>
      </c>
      <c r="E10" s="1069"/>
      <c r="F10" s="1068" t="s">
        <v>165</v>
      </c>
      <c r="G10" s="1069"/>
      <c r="H10" s="1068" t="s">
        <v>166</v>
      </c>
      <c r="I10" s="1069"/>
      <c r="J10" s="1068" t="s">
        <v>167</v>
      </c>
      <c r="K10" s="1069"/>
      <c r="L10" s="1068" t="s">
        <v>168</v>
      </c>
      <c r="M10" s="1069"/>
      <c r="N10" s="1068" t="s">
        <v>169</v>
      </c>
      <c r="O10" s="1069"/>
      <c r="P10" s="1068" t="s">
        <v>170</v>
      </c>
      <c r="Q10" s="1069"/>
      <c r="R10" s="1068" t="s">
        <v>171</v>
      </c>
      <c r="S10" s="1069"/>
    </row>
    <row r="11" spans="1:19" s="602" customFormat="1" ht="23.25" customHeight="1">
      <c r="A11" s="1054"/>
      <c r="B11" s="1055"/>
      <c r="C11" s="1073"/>
      <c r="D11" s="606" t="s">
        <v>99</v>
      </c>
      <c r="E11" s="606" t="s">
        <v>172</v>
      </c>
      <c r="F11" s="606" t="s">
        <v>99</v>
      </c>
      <c r="G11" s="606" t="s">
        <v>172</v>
      </c>
      <c r="H11" s="606" t="s">
        <v>99</v>
      </c>
      <c r="I11" s="606" t="s">
        <v>172</v>
      </c>
      <c r="J11" s="606" t="s">
        <v>99</v>
      </c>
      <c r="K11" s="606" t="s">
        <v>172</v>
      </c>
      <c r="L11" s="606" t="s">
        <v>99</v>
      </c>
      <c r="M11" s="606" t="s">
        <v>172</v>
      </c>
      <c r="N11" s="606" t="s">
        <v>99</v>
      </c>
      <c r="O11" s="606" t="s">
        <v>172</v>
      </c>
      <c r="P11" s="606" t="s">
        <v>99</v>
      </c>
      <c r="Q11" s="606" t="s">
        <v>172</v>
      </c>
      <c r="R11" s="606" t="s">
        <v>99</v>
      </c>
      <c r="S11" s="606" t="s">
        <v>172</v>
      </c>
    </row>
    <row r="12" spans="1:19" s="602" customFormat="1" ht="15" customHeight="1">
      <c r="A12" s="1067" t="s">
        <v>110</v>
      </c>
      <c r="B12" s="607" t="s">
        <v>99</v>
      </c>
      <c r="C12" s="608">
        <v>16848</v>
      </c>
      <c r="D12" s="608">
        <v>382</v>
      </c>
      <c r="E12" s="609">
        <v>2.2681700899999999</v>
      </c>
      <c r="F12" s="608">
        <v>11251</v>
      </c>
      <c r="G12" s="609">
        <v>66.7802583</v>
      </c>
      <c r="H12" s="608">
        <v>27</v>
      </c>
      <c r="I12" s="609">
        <v>0.15960935000000001</v>
      </c>
      <c r="J12" s="608">
        <v>3524</v>
      </c>
      <c r="K12" s="609">
        <v>20.915044300000002</v>
      </c>
      <c r="L12" s="608">
        <v>42</v>
      </c>
      <c r="M12" s="609">
        <v>0.24770982</v>
      </c>
      <c r="N12" s="608">
        <v>1577</v>
      </c>
      <c r="O12" s="609">
        <v>9.3578567400000008</v>
      </c>
      <c r="P12" s="608">
        <v>44</v>
      </c>
      <c r="Q12" s="609">
        <v>0.26286932000000002</v>
      </c>
      <c r="R12" s="608">
        <v>1</v>
      </c>
      <c r="S12" s="609">
        <v>8.4820799999999995E-3</v>
      </c>
    </row>
    <row r="13" spans="1:19" s="602" customFormat="1" ht="15" customHeight="1">
      <c r="A13" s="1067"/>
      <c r="B13" s="610" t="s">
        <v>173</v>
      </c>
      <c r="C13" s="611">
        <v>12988</v>
      </c>
      <c r="D13" s="612">
        <v>333</v>
      </c>
      <c r="E13" s="613">
        <v>2.5604123799999998</v>
      </c>
      <c r="F13" s="612">
        <v>10701</v>
      </c>
      <c r="G13" s="613">
        <v>82.393295179999996</v>
      </c>
      <c r="H13" s="612">
        <v>16</v>
      </c>
      <c r="I13" s="613">
        <v>0.12354734000000001</v>
      </c>
      <c r="J13" s="612">
        <v>1811</v>
      </c>
      <c r="K13" s="613">
        <v>13.93992845</v>
      </c>
      <c r="L13" s="612">
        <v>6</v>
      </c>
      <c r="M13" s="613">
        <v>4.7733240000000003E-2</v>
      </c>
      <c r="N13" s="612">
        <v>109</v>
      </c>
      <c r="O13" s="613">
        <v>0.84187181</v>
      </c>
      <c r="P13" s="612">
        <v>11</v>
      </c>
      <c r="Q13" s="613">
        <v>8.5090970000000002E-2</v>
      </c>
      <c r="R13" s="612">
        <v>1</v>
      </c>
      <c r="S13" s="613">
        <v>8.1206200000000003E-3</v>
      </c>
    </row>
    <row r="14" spans="1:19" s="602" customFormat="1" ht="15" customHeight="1">
      <c r="A14" s="1067"/>
      <c r="B14" s="607" t="s">
        <v>101</v>
      </c>
      <c r="C14" s="614">
        <v>3860</v>
      </c>
      <c r="D14" s="614">
        <v>50</v>
      </c>
      <c r="E14" s="615">
        <v>1.28481373</v>
      </c>
      <c r="F14" s="614">
        <v>550</v>
      </c>
      <c r="G14" s="615">
        <v>14.244468940000001</v>
      </c>
      <c r="H14" s="614">
        <v>11</v>
      </c>
      <c r="I14" s="615">
        <v>0.28095318000000002</v>
      </c>
      <c r="J14" s="614">
        <v>1713</v>
      </c>
      <c r="K14" s="615">
        <v>44.385379999999998</v>
      </c>
      <c r="L14" s="614">
        <v>36</v>
      </c>
      <c r="M14" s="615">
        <v>0.92060438</v>
      </c>
      <c r="N14" s="614">
        <v>1467</v>
      </c>
      <c r="O14" s="615">
        <v>38.013011669999997</v>
      </c>
      <c r="P14" s="614">
        <v>33</v>
      </c>
      <c r="Q14" s="615">
        <v>0.86106976999999996</v>
      </c>
      <c r="R14" s="614">
        <v>0</v>
      </c>
      <c r="S14" s="615">
        <v>9.6983299999999998E-3</v>
      </c>
    </row>
    <row r="15" spans="1:19" s="602" customFormat="1" ht="15" customHeight="1">
      <c r="A15" s="1067" t="s">
        <v>174</v>
      </c>
      <c r="B15" s="610" t="s">
        <v>99</v>
      </c>
      <c r="C15" s="611">
        <v>21</v>
      </c>
      <c r="D15" s="612">
        <v>0</v>
      </c>
      <c r="E15" s="613">
        <v>0.13074425000000001</v>
      </c>
      <c r="F15" s="612">
        <v>0</v>
      </c>
      <c r="G15" s="613">
        <v>0</v>
      </c>
      <c r="H15" s="612">
        <v>0</v>
      </c>
      <c r="I15" s="613">
        <v>8.9138369999999995E-2</v>
      </c>
      <c r="J15" s="612">
        <v>11</v>
      </c>
      <c r="K15" s="613">
        <v>54.071228220000002</v>
      </c>
      <c r="L15" s="612">
        <v>0</v>
      </c>
      <c r="M15" s="613">
        <v>0.30290545000000002</v>
      </c>
      <c r="N15" s="612">
        <v>9</v>
      </c>
      <c r="O15" s="613">
        <v>45.064960569999997</v>
      </c>
      <c r="P15" s="612">
        <v>0</v>
      </c>
      <c r="Q15" s="613">
        <v>0.34102315</v>
      </c>
      <c r="R15" s="612">
        <v>0</v>
      </c>
      <c r="S15" s="613">
        <v>0</v>
      </c>
    </row>
    <row r="16" spans="1:19" s="602" customFormat="1" ht="15" customHeight="1">
      <c r="A16" s="1067"/>
      <c r="B16" s="607" t="s">
        <v>173</v>
      </c>
      <c r="C16" s="616">
        <v>11</v>
      </c>
      <c r="D16" s="617">
        <v>0</v>
      </c>
      <c r="E16" s="618">
        <v>0.14526431000000001</v>
      </c>
      <c r="F16" s="617">
        <v>0</v>
      </c>
      <c r="G16" s="618">
        <v>0</v>
      </c>
      <c r="H16" s="617">
        <v>0</v>
      </c>
      <c r="I16" s="618">
        <v>6.3717120000000002E-2</v>
      </c>
      <c r="J16" s="617">
        <v>9</v>
      </c>
      <c r="K16" s="618">
        <v>80.763091849999995</v>
      </c>
      <c r="L16" s="617">
        <v>0</v>
      </c>
      <c r="M16" s="618">
        <v>6.3717120000000002E-2</v>
      </c>
      <c r="N16" s="617">
        <v>2</v>
      </c>
      <c r="O16" s="618">
        <v>18.964209610000001</v>
      </c>
      <c r="P16" s="617">
        <v>0</v>
      </c>
      <c r="Q16" s="618">
        <v>0</v>
      </c>
      <c r="R16" s="617">
        <v>0</v>
      </c>
      <c r="S16" s="618">
        <v>0</v>
      </c>
    </row>
    <row r="17" spans="1:19" s="602" customFormat="1" ht="15" customHeight="1">
      <c r="A17" s="1067"/>
      <c r="B17" s="610" t="s">
        <v>101</v>
      </c>
      <c r="C17" s="611">
        <v>9</v>
      </c>
      <c r="D17" s="612">
        <v>0</v>
      </c>
      <c r="E17" s="613">
        <v>0.11318077999999999</v>
      </c>
      <c r="F17" s="612">
        <v>0</v>
      </c>
      <c r="G17" s="613">
        <v>0</v>
      </c>
      <c r="H17" s="612">
        <v>0</v>
      </c>
      <c r="I17" s="613">
        <v>0.11988790000000001</v>
      </c>
      <c r="J17" s="612">
        <v>2</v>
      </c>
      <c r="K17" s="613">
        <v>21.784761920000001</v>
      </c>
      <c r="L17" s="612">
        <v>0</v>
      </c>
      <c r="M17" s="613">
        <v>0.59222755000000005</v>
      </c>
      <c r="N17" s="612">
        <v>7</v>
      </c>
      <c r="O17" s="613">
        <v>76.636417260000002</v>
      </c>
      <c r="P17" s="612">
        <v>0</v>
      </c>
      <c r="Q17" s="613">
        <v>0.75352459000000005</v>
      </c>
      <c r="R17" s="612">
        <v>0</v>
      </c>
      <c r="S17" s="613">
        <v>0</v>
      </c>
    </row>
    <row r="18" spans="1:19" s="602" customFormat="1" ht="15" customHeight="1">
      <c r="A18" s="1067" t="s">
        <v>175</v>
      </c>
      <c r="B18" s="607" t="s">
        <v>99</v>
      </c>
      <c r="C18" s="616">
        <v>2314</v>
      </c>
      <c r="D18" s="617">
        <v>62</v>
      </c>
      <c r="E18" s="618">
        <v>2.6632787499999999</v>
      </c>
      <c r="F18" s="617">
        <v>1429</v>
      </c>
      <c r="G18" s="618">
        <v>61.756470759999999</v>
      </c>
      <c r="H18" s="617">
        <v>2</v>
      </c>
      <c r="I18" s="618">
        <v>0.10736181</v>
      </c>
      <c r="J18" s="617">
        <v>737</v>
      </c>
      <c r="K18" s="618">
        <v>31.857766340000001</v>
      </c>
      <c r="L18" s="617">
        <v>1</v>
      </c>
      <c r="M18" s="618">
        <v>4.4865349999999998E-2</v>
      </c>
      <c r="N18" s="617">
        <v>81</v>
      </c>
      <c r="O18" s="618">
        <v>3.49399215</v>
      </c>
      <c r="P18" s="617">
        <v>2</v>
      </c>
      <c r="Q18" s="618">
        <v>7.626484E-2</v>
      </c>
      <c r="R18" s="617">
        <v>0</v>
      </c>
      <c r="S18" s="618">
        <v>0</v>
      </c>
    </row>
    <row r="19" spans="1:19" s="602" customFormat="1" ht="15" customHeight="1">
      <c r="A19" s="1067"/>
      <c r="B19" s="610" t="s">
        <v>173</v>
      </c>
      <c r="C19" s="611">
        <v>1884</v>
      </c>
      <c r="D19" s="612">
        <v>55</v>
      </c>
      <c r="E19" s="613">
        <v>2.9369676199999999</v>
      </c>
      <c r="F19" s="612">
        <v>1393</v>
      </c>
      <c r="G19" s="613">
        <v>73.899606669999997</v>
      </c>
      <c r="H19" s="612">
        <v>1</v>
      </c>
      <c r="I19" s="613">
        <v>3.1276859999999997E-2</v>
      </c>
      <c r="J19" s="612">
        <v>434</v>
      </c>
      <c r="K19" s="613">
        <v>23.005274499999999</v>
      </c>
      <c r="L19" s="612">
        <v>1</v>
      </c>
      <c r="M19" s="613">
        <v>3.2915760000000002E-2</v>
      </c>
      <c r="N19" s="612">
        <v>1</v>
      </c>
      <c r="O19" s="613">
        <v>2.9848820000000002E-2</v>
      </c>
      <c r="P19" s="612">
        <v>1</v>
      </c>
      <c r="Q19" s="613">
        <v>6.4109769999999996E-2</v>
      </c>
      <c r="R19" s="612">
        <v>0</v>
      </c>
      <c r="S19" s="613">
        <v>0</v>
      </c>
    </row>
    <row r="20" spans="1:19" s="602" customFormat="1" ht="15" customHeight="1">
      <c r="A20" s="1067"/>
      <c r="B20" s="607" t="s">
        <v>101</v>
      </c>
      <c r="C20" s="616">
        <v>429</v>
      </c>
      <c r="D20" s="617">
        <v>6</v>
      </c>
      <c r="E20" s="618">
        <v>1.4615897799999999</v>
      </c>
      <c r="F20" s="617">
        <v>36</v>
      </c>
      <c r="G20" s="618">
        <v>8.4394593499999999</v>
      </c>
      <c r="H20" s="617">
        <v>2</v>
      </c>
      <c r="I20" s="618">
        <v>0.44142890000000001</v>
      </c>
      <c r="J20" s="617">
        <v>304</v>
      </c>
      <c r="K20" s="618">
        <v>70.726507650000002</v>
      </c>
      <c r="L20" s="617">
        <v>0</v>
      </c>
      <c r="M20" s="618">
        <v>9.7332550000000004E-2</v>
      </c>
      <c r="N20" s="617">
        <v>80</v>
      </c>
      <c r="O20" s="618">
        <v>18.704047540000001</v>
      </c>
      <c r="P20" s="617">
        <v>1</v>
      </c>
      <c r="Q20" s="618">
        <v>0.12963422999999999</v>
      </c>
      <c r="R20" s="617">
        <v>0</v>
      </c>
      <c r="S20" s="618">
        <v>0</v>
      </c>
    </row>
    <row r="21" spans="1:19" s="602" customFormat="1" ht="15" customHeight="1">
      <c r="A21" s="1067" t="s">
        <v>176</v>
      </c>
      <c r="B21" s="610" t="s">
        <v>99</v>
      </c>
      <c r="C21" s="611">
        <v>105</v>
      </c>
      <c r="D21" s="612">
        <v>0</v>
      </c>
      <c r="E21" s="613">
        <v>0.13002837</v>
      </c>
      <c r="F21" s="612">
        <v>10</v>
      </c>
      <c r="G21" s="613">
        <v>9.5680138400000008</v>
      </c>
      <c r="H21" s="612">
        <v>0</v>
      </c>
      <c r="I21" s="613">
        <v>5.9472280000000002E-2</v>
      </c>
      <c r="J21" s="612">
        <v>90</v>
      </c>
      <c r="K21" s="613">
        <v>85.191504339999994</v>
      </c>
      <c r="L21" s="612">
        <v>0</v>
      </c>
      <c r="M21" s="613">
        <v>0</v>
      </c>
      <c r="N21" s="612">
        <v>5</v>
      </c>
      <c r="O21" s="613">
        <v>4.9355674</v>
      </c>
      <c r="P21" s="612">
        <v>0</v>
      </c>
      <c r="Q21" s="613">
        <v>0.11541377</v>
      </c>
      <c r="R21" s="612">
        <v>0</v>
      </c>
      <c r="S21" s="613">
        <v>0</v>
      </c>
    </row>
    <row r="22" spans="1:19" s="602" customFormat="1" ht="15" customHeight="1">
      <c r="A22" s="1067"/>
      <c r="B22" s="607" t="s">
        <v>173</v>
      </c>
      <c r="C22" s="616">
        <v>64</v>
      </c>
      <c r="D22" s="617">
        <v>0</v>
      </c>
      <c r="E22" s="618">
        <v>0.21567038999999999</v>
      </c>
      <c r="F22" s="617">
        <v>10</v>
      </c>
      <c r="G22" s="618">
        <v>15.86990121</v>
      </c>
      <c r="H22" s="617">
        <v>0</v>
      </c>
      <c r="I22" s="618">
        <v>0</v>
      </c>
      <c r="J22" s="617">
        <v>53</v>
      </c>
      <c r="K22" s="618">
        <v>83.186428000000006</v>
      </c>
      <c r="L22" s="617">
        <v>0</v>
      </c>
      <c r="M22" s="618">
        <v>0</v>
      </c>
      <c r="N22" s="617">
        <v>0</v>
      </c>
      <c r="O22" s="618">
        <v>0.61934316</v>
      </c>
      <c r="P22" s="617">
        <v>0</v>
      </c>
      <c r="Q22" s="618">
        <v>0.10865722999999999</v>
      </c>
      <c r="R22" s="617">
        <v>0</v>
      </c>
      <c r="S22" s="618">
        <v>0</v>
      </c>
    </row>
    <row r="23" spans="1:19" s="602" customFormat="1" ht="15" customHeight="1">
      <c r="A23" s="1067"/>
      <c r="B23" s="610" t="s">
        <v>101</v>
      </c>
      <c r="C23" s="611">
        <v>42</v>
      </c>
      <c r="D23" s="612">
        <v>0</v>
      </c>
      <c r="E23" s="613">
        <v>0</v>
      </c>
      <c r="F23" s="612">
        <v>0</v>
      </c>
      <c r="G23" s="613">
        <v>0</v>
      </c>
      <c r="H23" s="612">
        <v>0</v>
      </c>
      <c r="I23" s="613">
        <v>0.14976771</v>
      </c>
      <c r="J23" s="612">
        <v>37</v>
      </c>
      <c r="K23" s="613">
        <v>88.235766650000002</v>
      </c>
      <c r="L23" s="612">
        <v>0</v>
      </c>
      <c r="M23" s="613">
        <v>0</v>
      </c>
      <c r="N23" s="612">
        <v>5</v>
      </c>
      <c r="O23" s="613">
        <v>11.48879356</v>
      </c>
      <c r="P23" s="612">
        <v>0</v>
      </c>
      <c r="Q23" s="613">
        <v>0.12567207999999999</v>
      </c>
      <c r="R23" s="612">
        <v>0</v>
      </c>
      <c r="S23" s="613">
        <v>0</v>
      </c>
    </row>
    <row r="24" spans="1:19" s="602" customFormat="1" ht="15" customHeight="1">
      <c r="A24" s="1067" t="s">
        <v>177</v>
      </c>
      <c r="B24" s="607" t="s">
        <v>99</v>
      </c>
      <c r="C24" s="616">
        <v>748</v>
      </c>
      <c r="D24" s="617">
        <v>46</v>
      </c>
      <c r="E24" s="618">
        <v>6.2011726600000001</v>
      </c>
      <c r="F24" s="617">
        <v>665</v>
      </c>
      <c r="G24" s="618">
        <v>88.895585609999998</v>
      </c>
      <c r="H24" s="617">
        <v>2</v>
      </c>
      <c r="I24" s="618">
        <v>0.25335036999999999</v>
      </c>
      <c r="J24" s="617">
        <v>15</v>
      </c>
      <c r="K24" s="618">
        <v>2.0226905999999998</v>
      </c>
      <c r="L24" s="617">
        <v>0</v>
      </c>
      <c r="M24" s="618">
        <v>1.46832E-3</v>
      </c>
      <c r="N24" s="617">
        <v>19</v>
      </c>
      <c r="O24" s="618">
        <v>2.55708987</v>
      </c>
      <c r="P24" s="617">
        <v>1</v>
      </c>
      <c r="Q24" s="618">
        <v>6.8642560000000005E-2</v>
      </c>
      <c r="R24" s="617">
        <v>0</v>
      </c>
      <c r="S24" s="618">
        <v>0</v>
      </c>
    </row>
    <row r="25" spans="1:19" s="602" customFormat="1" ht="15" customHeight="1">
      <c r="A25" s="1067"/>
      <c r="B25" s="610" t="s">
        <v>173</v>
      </c>
      <c r="C25" s="611">
        <v>711</v>
      </c>
      <c r="D25" s="612">
        <v>41</v>
      </c>
      <c r="E25" s="613">
        <v>5.8306559699999996</v>
      </c>
      <c r="F25" s="612">
        <v>646</v>
      </c>
      <c r="G25" s="613">
        <v>90.927647019999995</v>
      </c>
      <c r="H25" s="612">
        <v>2</v>
      </c>
      <c r="I25" s="613">
        <v>0.25215847000000002</v>
      </c>
      <c r="J25" s="612">
        <v>10</v>
      </c>
      <c r="K25" s="613">
        <v>1.4487898100000001</v>
      </c>
      <c r="L25" s="612">
        <v>0</v>
      </c>
      <c r="M25" s="613">
        <v>0</v>
      </c>
      <c r="N25" s="612">
        <v>11</v>
      </c>
      <c r="O25" s="613">
        <v>1.47799762</v>
      </c>
      <c r="P25" s="612">
        <v>0</v>
      </c>
      <c r="Q25" s="613">
        <v>6.2751100000000004E-2</v>
      </c>
      <c r="R25" s="612">
        <v>0</v>
      </c>
      <c r="S25" s="613">
        <v>0</v>
      </c>
    </row>
    <row r="26" spans="1:19" s="602" customFormat="1" ht="15" customHeight="1">
      <c r="A26" s="1067"/>
      <c r="B26" s="607" t="s">
        <v>101</v>
      </c>
      <c r="C26" s="616">
        <v>38</v>
      </c>
      <c r="D26" s="617">
        <v>5</v>
      </c>
      <c r="E26" s="618">
        <v>13.21777404</v>
      </c>
      <c r="F26" s="617">
        <v>19</v>
      </c>
      <c r="G26" s="618">
        <v>50.413742620000001</v>
      </c>
      <c r="H26" s="617">
        <v>0</v>
      </c>
      <c r="I26" s="618">
        <v>0.27592171999999998</v>
      </c>
      <c r="J26" s="617">
        <v>5</v>
      </c>
      <c r="K26" s="618">
        <v>12.890846529999999</v>
      </c>
      <c r="L26" s="617">
        <v>0</v>
      </c>
      <c r="M26" s="618">
        <v>2.9274410000000001E-2</v>
      </c>
      <c r="N26" s="617">
        <v>9</v>
      </c>
      <c r="O26" s="618">
        <v>22.99222945</v>
      </c>
      <c r="P26" s="617">
        <v>0</v>
      </c>
      <c r="Q26" s="618">
        <v>0.18021123</v>
      </c>
      <c r="R26" s="617">
        <v>0</v>
      </c>
      <c r="S26" s="618">
        <v>0</v>
      </c>
    </row>
    <row r="27" spans="1:19" s="602" customFormat="1" ht="15" customHeight="1">
      <c r="A27" s="1067" t="s">
        <v>178</v>
      </c>
      <c r="B27" s="610" t="s">
        <v>99</v>
      </c>
      <c r="C27" s="611">
        <v>2848</v>
      </c>
      <c r="D27" s="612">
        <v>116</v>
      </c>
      <c r="E27" s="613">
        <v>4.0817131699999996</v>
      </c>
      <c r="F27" s="612">
        <v>2616</v>
      </c>
      <c r="G27" s="613">
        <v>91.831877739999996</v>
      </c>
      <c r="H27" s="612">
        <v>2</v>
      </c>
      <c r="I27" s="613">
        <v>7.6725450000000001E-2</v>
      </c>
      <c r="J27" s="612">
        <v>105</v>
      </c>
      <c r="K27" s="613">
        <v>3.6953652099999998</v>
      </c>
      <c r="L27" s="612">
        <v>0</v>
      </c>
      <c r="M27" s="613">
        <v>1.1759699999999999E-3</v>
      </c>
      <c r="N27" s="612">
        <v>9</v>
      </c>
      <c r="O27" s="613">
        <v>0.31121632999999999</v>
      </c>
      <c r="P27" s="612">
        <v>0</v>
      </c>
      <c r="Q27" s="613">
        <v>1.9261199999999999E-3</v>
      </c>
      <c r="R27" s="612">
        <v>0</v>
      </c>
      <c r="S27" s="613">
        <v>0</v>
      </c>
    </row>
    <row r="28" spans="1:19" s="602" customFormat="1" ht="15" customHeight="1">
      <c r="A28" s="1067"/>
      <c r="B28" s="607" t="s">
        <v>173</v>
      </c>
      <c r="C28" s="616">
        <v>2839</v>
      </c>
      <c r="D28" s="617">
        <v>116</v>
      </c>
      <c r="E28" s="618">
        <v>4.0913435299999996</v>
      </c>
      <c r="F28" s="617">
        <v>2614</v>
      </c>
      <c r="G28" s="618">
        <v>92.060433570000001</v>
      </c>
      <c r="H28" s="617">
        <v>2</v>
      </c>
      <c r="I28" s="618">
        <v>7.5631169999999998E-2</v>
      </c>
      <c r="J28" s="617">
        <v>99</v>
      </c>
      <c r="K28" s="618">
        <v>3.4931809700000001</v>
      </c>
      <c r="L28" s="617">
        <v>0</v>
      </c>
      <c r="M28" s="618">
        <v>0</v>
      </c>
      <c r="N28" s="617">
        <v>8</v>
      </c>
      <c r="O28" s="618">
        <v>0.27941075999999998</v>
      </c>
      <c r="P28" s="617">
        <v>0</v>
      </c>
      <c r="Q28" s="618">
        <v>0</v>
      </c>
      <c r="R28" s="617">
        <v>0</v>
      </c>
      <c r="S28" s="618">
        <v>0</v>
      </c>
    </row>
    <row r="29" spans="1:19" s="602" customFormat="1" ht="15" customHeight="1">
      <c r="A29" s="1067"/>
      <c r="B29" s="610" t="s">
        <v>101</v>
      </c>
      <c r="C29" s="611">
        <v>9</v>
      </c>
      <c r="D29" s="612">
        <v>0</v>
      </c>
      <c r="E29" s="613">
        <v>1.09398347</v>
      </c>
      <c r="F29" s="612">
        <v>2</v>
      </c>
      <c r="G29" s="613">
        <v>20.924504720000002</v>
      </c>
      <c r="H29" s="612">
        <v>0</v>
      </c>
      <c r="I29" s="613">
        <v>0.41621508000000002</v>
      </c>
      <c r="J29" s="612">
        <v>6</v>
      </c>
      <c r="K29" s="613">
        <v>66.421193079999995</v>
      </c>
      <c r="L29" s="612">
        <v>0</v>
      </c>
      <c r="M29" s="613">
        <v>0.36600983999999998</v>
      </c>
      <c r="N29" s="612">
        <v>1</v>
      </c>
      <c r="O29" s="613">
        <v>10.17860535</v>
      </c>
      <c r="P29" s="612">
        <v>0</v>
      </c>
      <c r="Q29" s="613">
        <v>0.59948846</v>
      </c>
      <c r="R29" s="612">
        <v>0</v>
      </c>
      <c r="S29" s="613">
        <v>0</v>
      </c>
    </row>
    <row r="30" spans="1:19" s="602" customFormat="1" ht="15" customHeight="1">
      <c r="A30" s="1067" t="s">
        <v>179</v>
      </c>
      <c r="B30" s="607" t="s">
        <v>99</v>
      </c>
      <c r="C30" s="616">
        <v>642</v>
      </c>
      <c r="D30" s="617">
        <v>16</v>
      </c>
      <c r="E30" s="618">
        <v>2.4678523600000002</v>
      </c>
      <c r="F30" s="617">
        <v>414</v>
      </c>
      <c r="G30" s="618">
        <v>64.465524279999997</v>
      </c>
      <c r="H30" s="617">
        <v>2</v>
      </c>
      <c r="I30" s="618">
        <v>0.26963482</v>
      </c>
      <c r="J30" s="617">
        <v>122</v>
      </c>
      <c r="K30" s="618">
        <v>19.081461430000001</v>
      </c>
      <c r="L30" s="617">
        <v>2</v>
      </c>
      <c r="M30" s="618">
        <v>0.23571918</v>
      </c>
      <c r="N30" s="617">
        <v>84</v>
      </c>
      <c r="O30" s="618">
        <v>13.136778469999999</v>
      </c>
      <c r="P30" s="617">
        <v>2</v>
      </c>
      <c r="Q30" s="618">
        <v>0.34302946000000001</v>
      </c>
      <c r="R30" s="617">
        <v>0</v>
      </c>
      <c r="S30" s="618">
        <v>0</v>
      </c>
    </row>
    <row r="31" spans="1:19" s="602" customFormat="1" ht="15" customHeight="1">
      <c r="A31" s="1067"/>
      <c r="B31" s="610" t="s">
        <v>173</v>
      </c>
      <c r="C31" s="611">
        <v>479</v>
      </c>
      <c r="D31" s="612">
        <v>14</v>
      </c>
      <c r="E31" s="613">
        <v>2.84377317</v>
      </c>
      <c r="F31" s="612">
        <v>384</v>
      </c>
      <c r="G31" s="613">
        <v>80.277862819999996</v>
      </c>
      <c r="H31" s="612">
        <v>1</v>
      </c>
      <c r="I31" s="613">
        <v>0.18642945999999999</v>
      </c>
      <c r="J31" s="612">
        <v>58</v>
      </c>
      <c r="K31" s="613">
        <v>12.05667609</v>
      </c>
      <c r="L31" s="612">
        <v>1</v>
      </c>
      <c r="M31" s="613">
        <v>0.28731720999999999</v>
      </c>
      <c r="N31" s="612">
        <v>20</v>
      </c>
      <c r="O31" s="613">
        <v>4.1529938</v>
      </c>
      <c r="P31" s="612">
        <v>1</v>
      </c>
      <c r="Q31" s="613">
        <v>0.19494744999999999</v>
      </c>
      <c r="R31" s="612">
        <v>0</v>
      </c>
      <c r="S31" s="613">
        <v>0</v>
      </c>
    </row>
    <row r="32" spans="1:19" s="602" customFormat="1" ht="15" customHeight="1">
      <c r="A32" s="1067"/>
      <c r="B32" s="607" t="s">
        <v>101</v>
      </c>
      <c r="C32" s="616">
        <v>163</v>
      </c>
      <c r="D32" s="617">
        <v>2</v>
      </c>
      <c r="E32" s="618">
        <v>1.36513292</v>
      </c>
      <c r="F32" s="617">
        <v>29</v>
      </c>
      <c r="G32" s="618">
        <v>18.081889369999999</v>
      </c>
      <c r="H32" s="617">
        <v>1</v>
      </c>
      <c r="I32" s="618">
        <v>0.51370795999999996</v>
      </c>
      <c r="J32" s="617">
        <v>65</v>
      </c>
      <c r="K32" s="618">
        <v>39.687842809999999</v>
      </c>
      <c r="L32" s="617">
        <v>0</v>
      </c>
      <c r="M32" s="618">
        <v>8.4362430000000002E-2</v>
      </c>
      <c r="N32" s="617">
        <v>64</v>
      </c>
      <c r="O32" s="618">
        <v>39.489653920000002</v>
      </c>
      <c r="P32" s="617">
        <v>1</v>
      </c>
      <c r="Q32" s="618">
        <v>0.77741059999999995</v>
      </c>
      <c r="R32" s="617">
        <v>0</v>
      </c>
      <c r="S32" s="618">
        <v>0</v>
      </c>
    </row>
    <row r="33" spans="1:19" s="602" customFormat="1" ht="15" customHeight="1">
      <c r="A33" s="1067" t="s">
        <v>180</v>
      </c>
      <c r="B33" s="610" t="s">
        <v>99</v>
      </c>
      <c r="C33" s="611">
        <v>431</v>
      </c>
      <c r="D33" s="612">
        <v>1</v>
      </c>
      <c r="E33" s="613">
        <v>0.21982446999999999</v>
      </c>
      <c r="F33" s="612">
        <v>257</v>
      </c>
      <c r="G33" s="613">
        <v>59.483385490000003</v>
      </c>
      <c r="H33" s="612">
        <v>0</v>
      </c>
      <c r="I33" s="613">
        <v>3.4802119999999999E-2</v>
      </c>
      <c r="J33" s="612">
        <v>64</v>
      </c>
      <c r="K33" s="613">
        <v>14.72928559</v>
      </c>
      <c r="L33" s="612">
        <v>23</v>
      </c>
      <c r="M33" s="613">
        <v>5.2526644600000001</v>
      </c>
      <c r="N33" s="612">
        <v>78</v>
      </c>
      <c r="O33" s="613">
        <v>17.98698452</v>
      </c>
      <c r="P33" s="612">
        <v>10</v>
      </c>
      <c r="Q33" s="613">
        <v>2.2930533400000002</v>
      </c>
      <c r="R33" s="612">
        <v>0</v>
      </c>
      <c r="S33" s="613">
        <v>0</v>
      </c>
    </row>
    <row r="34" spans="1:19" s="602" customFormat="1" ht="15" customHeight="1">
      <c r="A34" s="1067"/>
      <c r="B34" s="607" t="s">
        <v>173</v>
      </c>
      <c r="C34" s="616">
        <v>265</v>
      </c>
      <c r="D34" s="617">
        <v>1</v>
      </c>
      <c r="E34" s="618">
        <v>0.35823799000000001</v>
      </c>
      <c r="F34" s="617">
        <v>241</v>
      </c>
      <c r="G34" s="618">
        <v>91.124347970000002</v>
      </c>
      <c r="H34" s="617">
        <v>0</v>
      </c>
      <c r="I34" s="618">
        <v>3.6668190000000003E-2</v>
      </c>
      <c r="J34" s="617">
        <v>20</v>
      </c>
      <c r="K34" s="618">
        <v>7.4300899100000004</v>
      </c>
      <c r="L34" s="617">
        <v>2</v>
      </c>
      <c r="M34" s="618">
        <v>0.73476284999999997</v>
      </c>
      <c r="N34" s="617">
        <v>0</v>
      </c>
      <c r="O34" s="618">
        <v>7.7285229999999996E-2</v>
      </c>
      <c r="P34" s="617">
        <v>1</v>
      </c>
      <c r="Q34" s="618">
        <v>0.23860786</v>
      </c>
      <c r="R34" s="617">
        <v>0</v>
      </c>
      <c r="S34" s="618">
        <v>0</v>
      </c>
    </row>
    <row r="35" spans="1:19" s="602" customFormat="1" ht="15" customHeight="1">
      <c r="A35" s="1067"/>
      <c r="B35" s="610" t="s">
        <v>101</v>
      </c>
      <c r="C35" s="611">
        <v>167</v>
      </c>
      <c r="D35" s="612">
        <v>0</v>
      </c>
      <c r="E35" s="613">
        <v>0</v>
      </c>
      <c r="F35" s="612">
        <v>15</v>
      </c>
      <c r="G35" s="613">
        <v>9.2320929899999999</v>
      </c>
      <c r="H35" s="612">
        <v>0</v>
      </c>
      <c r="I35" s="613">
        <v>3.1838470000000001E-2</v>
      </c>
      <c r="J35" s="612">
        <v>44</v>
      </c>
      <c r="K35" s="613">
        <v>26.32166423</v>
      </c>
      <c r="L35" s="612">
        <v>21</v>
      </c>
      <c r="M35" s="613">
        <v>12.42786956</v>
      </c>
      <c r="N35" s="612">
        <v>77</v>
      </c>
      <c r="O35" s="613">
        <v>46.430668500000003</v>
      </c>
      <c r="P35" s="612">
        <v>9</v>
      </c>
      <c r="Q35" s="613">
        <v>5.5558662600000002</v>
      </c>
      <c r="R35" s="612">
        <v>0</v>
      </c>
      <c r="S35" s="613">
        <v>0</v>
      </c>
    </row>
    <row r="36" spans="1:19" s="602" customFormat="1" ht="15" customHeight="1">
      <c r="A36" s="1067" t="s">
        <v>181</v>
      </c>
      <c r="B36" s="607" t="s">
        <v>99</v>
      </c>
      <c r="C36" s="616">
        <v>351</v>
      </c>
      <c r="D36" s="617">
        <v>4</v>
      </c>
      <c r="E36" s="618">
        <v>1.01234325</v>
      </c>
      <c r="F36" s="617">
        <v>239</v>
      </c>
      <c r="G36" s="618">
        <v>68.17824186</v>
      </c>
      <c r="H36" s="617">
        <v>1</v>
      </c>
      <c r="I36" s="618">
        <v>0.22216812</v>
      </c>
      <c r="J36" s="617">
        <v>83</v>
      </c>
      <c r="K36" s="618">
        <v>23.66110664</v>
      </c>
      <c r="L36" s="617">
        <v>0</v>
      </c>
      <c r="M36" s="618">
        <v>3.9930649999999998E-2</v>
      </c>
      <c r="N36" s="617">
        <v>24</v>
      </c>
      <c r="O36" s="618">
        <v>6.84868437</v>
      </c>
      <c r="P36" s="617">
        <v>0</v>
      </c>
      <c r="Q36" s="618">
        <v>3.752511E-2</v>
      </c>
      <c r="R36" s="617">
        <v>0</v>
      </c>
      <c r="S36" s="618">
        <v>0</v>
      </c>
    </row>
    <row r="37" spans="1:19" s="602" customFormat="1" ht="15" customHeight="1">
      <c r="A37" s="1067"/>
      <c r="B37" s="610" t="s">
        <v>173</v>
      </c>
      <c r="C37" s="611">
        <v>274</v>
      </c>
      <c r="D37" s="612">
        <v>3</v>
      </c>
      <c r="E37" s="613">
        <v>1.2076682999999999</v>
      </c>
      <c r="F37" s="612">
        <v>234</v>
      </c>
      <c r="G37" s="613">
        <v>85.316014199999998</v>
      </c>
      <c r="H37" s="612">
        <v>0</v>
      </c>
      <c r="I37" s="613">
        <v>0.16439592</v>
      </c>
      <c r="J37" s="612">
        <v>36</v>
      </c>
      <c r="K37" s="613">
        <v>13.27156727</v>
      </c>
      <c r="L37" s="612">
        <v>0</v>
      </c>
      <c r="M37" s="613">
        <v>0</v>
      </c>
      <c r="N37" s="612">
        <v>0</v>
      </c>
      <c r="O37" s="613">
        <v>4.0354300000000003E-2</v>
      </c>
      <c r="P37" s="612">
        <v>0</v>
      </c>
      <c r="Q37" s="613">
        <v>0</v>
      </c>
      <c r="R37" s="612">
        <v>0</v>
      </c>
      <c r="S37" s="613">
        <v>0</v>
      </c>
    </row>
    <row r="38" spans="1:19" s="602" customFormat="1" ht="15" customHeight="1">
      <c r="A38" s="1067"/>
      <c r="B38" s="607" t="s">
        <v>101</v>
      </c>
      <c r="C38" s="616">
        <v>77</v>
      </c>
      <c r="D38" s="617">
        <v>0</v>
      </c>
      <c r="E38" s="618">
        <v>0.31371451</v>
      </c>
      <c r="F38" s="617">
        <v>5</v>
      </c>
      <c r="G38" s="618">
        <v>6.8807285</v>
      </c>
      <c r="H38" s="617">
        <v>0</v>
      </c>
      <c r="I38" s="618">
        <v>0.42880476000000001</v>
      </c>
      <c r="J38" s="617">
        <v>47</v>
      </c>
      <c r="K38" s="618">
        <v>60.821883200000002</v>
      </c>
      <c r="L38" s="617">
        <v>0</v>
      </c>
      <c r="M38" s="618">
        <v>0.18275256000000001</v>
      </c>
      <c r="N38" s="617">
        <v>24</v>
      </c>
      <c r="O38" s="618">
        <v>31.200373450000001</v>
      </c>
      <c r="P38" s="617">
        <v>0</v>
      </c>
      <c r="Q38" s="618">
        <v>0.17174302999999999</v>
      </c>
      <c r="R38" s="617">
        <v>0</v>
      </c>
      <c r="S38" s="618">
        <v>0</v>
      </c>
    </row>
    <row r="39" spans="1:19" s="602" customFormat="1" ht="15" customHeight="1">
      <c r="A39" s="1067" t="s">
        <v>182</v>
      </c>
      <c r="B39" s="610" t="s">
        <v>99</v>
      </c>
      <c r="C39" s="611">
        <v>138</v>
      </c>
      <c r="D39" s="612">
        <v>1</v>
      </c>
      <c r="E39" s="613">
        <v>0.86694298999999997</v>
      </c>
      <c r="F39" s="612">
        <v>64</v>
      </c>
      <c r="G39" s="613">
        <v>46.433781439999997</v>
      </c>
      <c r="H39" s="612">
        <v>1</v>
      </c>
      <c r="I39" s="613">
        <v>0.63313708000000002</v>
      </c>
      <c r="J39" s="612">
        <v>56</v>
      </c>
      <c r="K39" s="613">
        <v>40.5122438</v>
      </c>
      <c r="L39" s="612">
        <v>0</v>
      </c>
      <c r="M39" s="613">
        <v>3.405847E-2</v>
      </c>
      <c r="N39" s="612">
        <v>16</v>
      </c>
      <c r="O39" s="613">
        <v>11.492229399999999</v>
      </c>
      <c r="P39" s="612">
        <v>0</v>
      </c>
      <c r="Q39" s="613">
        <v>2.7606829999999999E-2</v>
      </c>
      <c r="R39" s="612">
        <v>0</v>
      </c>
      <c r="S39" s="613">
        <v>0</v>
      </c>
    </row>
    <row r="40" spans="1:19" s="602" customFormat="1" ht="15" customHeight="1">
      <c r="A40" s="1067"/>
      <c r="B40" s="607" t="s">
        <v>173</v>
      </c>
      <c r="C40" s="616">
        <v>96</v>
      </c>
      <c r="D40" s="617">
        <v>1</v>
      </c>
      <c r="E40" s="618">
        <v>1.2094644800000001</v>
      </c>
      <c r="F40" s="617">
        <v>63</v>
      </c>
      <c r="G40" s="618">
        <v>65.894741479999993</v>
      </c>
      <c r="H40" s="617">
        <v>1</v>
      </c>
      <c r="I40" s="618">
        <v>0.78049025000000005</v>
      </c>
      <c r="J40" s="617">
        <v>30</v>
      </c>
      <c r="K40" s="618">
        <v>31.498658590000002</v>
      </c>
      <c r="L40" s="617">
        <v>0</v>
      </c>
      <c r="M40" s="618">
        <v>0</v>
      </c>
      <c r="N40" s="617">
        <v>1</v>
      </c>
      <c r="O40" s="618">
        <v>0.61664518999999995</v>
      </c>
      <c r="P40" s="617">
        <v>0</v>
      </c>
      <c r="Q40" s="618">
        <v>0</v>
      </c>
      <c r="R40" s="617">
        <v>0</v>
      </c>
      <c r="S40" s="618">
        <v>0</v>
      </c>
    </row>
    <row r="41" spans="1:19" s="602" customFormat="1" ht="15" customHeight="1">
      <c r="A41" s="1067"/>
      <c r="B41" s="610" t="s">
        <v>101</v>
      </c>
      <c r="C41" s="611">
        <v>42</v>
      </c>
      <c r="D41" s="612">
        <v>0</v>
      </c>
      <c r="E41" s="613">
        <v>8.9118760000000005E-2</v>
      </c>
      <c r="F41" s="612">
        <v>1</v>
      </c>
      <c r="G41" s="613">
        <v>2.2403327200000001</v>
      </c>
      <c r="H41" s="612">
        <v>0</v>
      </c>
      <c r="I41" s="613">
        <v>0.29851611</v>
      </c>
      <c r="J41" s="612">
        <v>26</v>
      </c>
      <c r="K41" s="613">
        <v>60.980988160000003</v>
      </c>
      <c r="L41" s="612">
        <v>0</v>
      </c>
      <c r="M41" s="613">
        <v>0.11140106</v>
      </c>
      <c r="N41" s="612">
        <v>15</v>
      </c>
      <c r="O41" s="613">
        <v>36.189344640000002</v>
      </c>
      <c r="P41" s="612">
        <v>0</v>
      </c>
      <c r="Q41" s="613">
        <v>9.0298550000000005E-2</v>
      </c>
      <c r="R41" s="612">
        <v>0</v>
      </c>
      <c r="S41" s="613">
        <v>0</v>
      </c>
    </row>
    <row r="42" spans="1:19" s="602" customFormat="1" ht="15" customHeight="1">
      <c r="A42" s="1067" t="s">
        <v>183</v>
      </c>
      <c r="B42" s="607" t="s">
        <v>99</v>
      </c>
      <c r="C42" s="616">
        <v>149</v>
      </c>
      <c r="D42" s="617">
        <v>1</v>
      </c>
      <c r="E42" s="618">
        <v>0.39912662999999998</v>
      </c>
      <c r="F42" s="617">
        <v>117</v>
      </c>
      <c r="G42" s="618">
        <v>78.651728899999995</v>
      </c>
      <c r="H42" s="617">
        <v>0</v>
      </c>
      <c r="I42" s="618">
        <v>0.11976777</v>
      </c>
      <c r="J42" s="617">
        <v>25</v>
      </c>
      <c r="K42" s="618">
        <v>16.47414217</v>
      </c>
      <c r="L42" s="617">
        <v>0</v>
      </c>
      <c r="M42" s="618">
        <v>0</v>
      </c>
      <c r="N42" s="617">
        <v>6</v>
      </c>
      <c r="O42" s="618">
        <v>4.3157861999999998</v>
      </c>
      <c r="P42" s="617">
        <v>0</v>
      </c>
      <c r="Q42" s="618">
        <v>3.9448320000000002E-2</v>
      </c>
      <c r="R42" s="617">
        <v>0</v>
      </c>
      <c r="S42" s="618">
        <v>0</v>
      </c>
    </row>
    <row r="43" spans="1:19" s="602" customFormat="1" ht="15" customHeight="1">
      <c r="A43" s="1067"/>
      <c r="B43" s="610" t="s">
        <v>173</v>
      </c>
      <c r="C43" s="611">
        <v>110</v>
      </c>
      <c r="D43" s="612">
        <v>1</v>
      </c>
      <c r="E43" s="613">
        <v>0.52180881999999995</v>
      </c>
      <c r="F43" s="612">
        <v>95</v>
      </c>
      <c r="G43" s="613">
        <v>86.117540829999996</v>
      </c>
      <c r="H43" s="612">
        <v>0</v>
      </c>
      <c r="I43" s="613">
        <v>8.6381570000000005E-2</v>
      </c>
      <c r="J43" s="612">
        <v>14</v>
      </c>
      <c r="K43" s="613">
        <v>12.705605780000001</v>
      </c>
      <c r="L43" s="612">
        <v>0</v>
      </c>
      <c r="M43" s="613">
        <v>0</v>
      </c>
      <c r="N43" s="612">
        <v>1</v>
      </c>
      <c r="O43" s="613">
        <v>0.56866300000000003</v>
      </c>
      <c r="P43" s="612">
        <v>0</v>
      </c>
      <c r="Q43" s="613">
        <v>0</v>
      </c>
      <c r="R43" s="612">
        <v>0</v>
      </c>
      <c r="S43" s="613">
        <v>0</v>
      </c>
    </row>
    <row r="44" spans="1:19" s="602" customFormat="1" ht="15" customHeight="1">
      <c r="A44" s="1067"/>
      <c r="B44" s="607" t="s">
        <v>101</v>
      </c>
      <c r="C44" s="616">
        <v>39</v>
      </c>
      <c r="D44" s="617">
        <v>0</v>
      </c>
      <c r="E44" s="618">
        <v>5.3833489999999998E-2</v>
      </c>
      <c r="F44" s="617">
        <v>23</v>
      </c>
      <c r="G44" s="618">
        <v>57.638951149999997</v>
      </c>
      <c r="H44" s="617">
        <v>0</v>
      </c>
      <c r="I44" s="618">
        <v>0.21373437000000001</v>
      </c>
      <c r="J44" s="617">
        <v>11</v>
      </c>
      <c r="K44" s="618">
        <v>27.08081408</v>
      </c>
      <c r="L44" s="617">
        <v>0</v>
      </c>
      <c r="M44" s="618">
        <v>0</v>
      </c>
      <c r="N44" s="617">
        <v>6</v>
      </c>
      <c r="O44" s="618">
        <v>14.86218998</v>
      </c>
      <c r="P44" s="617">
        <v>0</v>
      </c>
      <c r="Q44" s="618">
        <v>0.15047693000000001</v>
      </c>
      <c r="R44" s="617">
        <v>0</v>
      </c>
      <c r="S44" s="618">
        <v>0</v>
      </c>
    </row>
    <row r="45" spans="1:19" s="602" customFormat="1" ht="15" customHeight="1">
      <c r="A45" s="1067" t="s">
        <v>184</v>
      </c>
      <c r="B45" s="610" t="s">
        <v>99</v>
      </c>
      <c r="C45" s="611">
        <v>553</v>
      </c>
      <c r="D45" s="612">
        <v>9</v>
      </c>
      <c r="E45" s="613">
        <v>1.7040001199999999</v>
      </c>
      <c r="F45" s="612">
        <v>151</v>
      </c>
      <c r="G45" s="613">
        <v>27.248861519999998</v>
      </c>
      <c r="H45" s="612">
        <v>1</v>
      </c>
      <c r="I45" s="613">
        <v>0.11536635000000001</v>
      </c>
      <c r="J45" s="612">
        <v>215</v>
      </c>
      <c r="K45" s="613">
        <v>38.967772109999999</v>
      </c>
      <c r="L45" s="612">
        <v>1</v>
      </c>
      <c r="M45" s="613">
        <v>0.11479232</v>
      </c>
      <c r="N45" s="612">
        <v>173</v>
      </c>
      <c r="O45" s="613">
        <v>31.213441329999998</v>
      </c>
      <c r="P45" s="612">
        <v>4</v>
      </c>
      <c r="Q45" s="613">
        <v>0.63576624999999998</v>
      </c>
      <c r="R45" s="612">
        <v>0</v>
      </c>
      <c r="S45" s="613">
        <v>0</v>
      </c>
    </row>
    <row r="46" spans="1:19" s="602" customFormat="1" ht="15" customHeight="1">
      <c r="A46" s="1067"/>
      <c r="B46" s="607" t="s">
        <v>173</v>
      </c>
      <c r="C46" s="616">
        <v>197</v>
      </c>
      <c r="D46" s="617">
        <v>4</v>
      </c>
      <c r="E46" s="618">
        <v>1.9983526199999999</v>
      </c>
      <c r="F46" s="617">
        <v>124</v>
      </c>
      <c r="G46" s="618">
        <v>63.074696699999997</v>
      </c>
      <c r="H46" s="617">
        <v>0</v>
      </c>
      <c r="I46" s="618">
        <v>0.13244538</v>
      </c>
      <c r="J46" s="617">
        <v>65</v>
      </c>
      <c r="K46" s="618">
        <v>32.81822983</v>
      </c>
      <c r="L46" s="617">
        <v>0</v>
      </c>
      <c r="M46" s="618">
        <v>0</v>
      </c>
      <c r="N46" s="617">
        <v>4</v>
      </c>
      <c r="O46" s="618">
        <v>1.8012695400000001</v>
      </c>
      <c r="P46" s="617">
        <v>0</v>
      </c>
      <c r="Q46" s="618">
        <v>0.17500592000000001</v>
      </c>
      <c r="R46" s="617">
        <v>0</v>
      </c>
      <c r="S46" s="618">
        <v>0</v>
      </c>
    </row>
    <row r="47" spans="1:19" s="602" customFormat="1" ht="15" customHeight="1">
      <c r="A47" s="1067"/>
      <c r="B47" s="610" t="s">
        <v>101</v>
      </c>
      <c r="C47" s="611">
        <v>356</v>
      </c>
      <c r="D47" s="612">
        <v>5</v>
      </c>
      <c r="E47" s="613">
        <v>1.54067442</v>
      </c>
      <c r="F47" s="612">
        <v>26</v>
      </c>
      <c r="G47" s="613">
        <v>7.3703842599999998</v>
      </c>
      <c r="H47" s="612">
        <v>0</v>
      </c>
      <c r="I47" s="613">
        <v>0.10588980000000001</v>
      </c>
      <c r="J47" s="612">
        <v>151</v>
      </c>
      <c r="K47" s="613">
        <v>42.379933639999997</v>
      </c>
      <c r="L47" s="612">
        <v>1</v>
      </c>
      <c r="M47" s="613">
        <v>0.17848648</v>
      </c>
      <c r="N47" s="612">
        <v>169</v>
      </c>
      <c r="O47" s="613">
        <v>47.533205680000002</v>
      </c>
      <c r="P47" s="612">
        <v>3</v>
      </c>
      <c r="Q47" s="613">
        <v>0.89142571999999998</v>
      </c>
      <c r="R47" s="612">
        <v>0</v>
      </c>
      <c r="S47" s="613">
        <v>0</v>
      </c>
    </row>
    <row r="48" spans="1:19" s="602" customFormat="1" ht="15" customHeight="1">
      <c r="A48" s="1067" t="s">
        <v>185</v>
      </c>
      <c r="B48" s="607" t="s">
        <v>99</v>
      </c>
      <c r="C48" s="616">
        <v>392</v>
      </c>
      <c r="D48" s="617">
        <v>6</v>
      </c>
      <c r="E48" s="618">
        <v>1.4255075100000001</v>
      </c>
      <c r="F48" s="617">
        <v>272</v>
      </c>
      <c r="G48" s="618">
        <v>69.314360219999998</v>
      </c>
      <c r="H48" s="617">
        <v>1</v>
      </c>
      <c r="I48" s="618">
        <v>0.19682188</v>
      </c>
      <c r="J48" s="617">
        <v>76</v>
      </c>
      <c r="K48" s="618">
        <v>19.363524649999999</v>
      </c>
      <c r="L48" s="617">
        <v>0</v>
      </c>
      <c r="M48" s="618">
        <v>2.2551979999999999E-2</v>
      </c>
      <c r="N48" s="617">
        <v>37</v>
      </c>
      <c r="O48" s="618">
        <v>9.3305923199999992</v>
      </c>
      <c r="P48" s="617">
        <v>1</v>
      </c>
      <c r="Q48" s="618">
        <v>0.34664142999999997</v>
      </c>
      <c r="R48" s="617">
        <v>0</v>
      </c>
      <c r="S48" s="618">
        <v>0</v>
      </c>
    </row>
    <row r="49" spans="1:19" s="602" customFormat="1" ht="15" customHeight="1">
      <c r="A49" s="1067"/>
      <c r="B49" s="610" t="s">
        <v>173</v>
      </c>
      <c r="C49" s="611">
        <v>298</v>
      </c>
      <c r="D49" s="612">
        <v>4</v>
      </c>
      <c r="E49" s="613">
        <v>1.20438701</v>
      </c>
      <c r="F49" s="612">
        <v>248</v>
      </c>
      <c r="G49" s="613">
        <v>83.230664660000002</v>
      </c>
      <c r="H49" s="612">
        <v>1</v>
      </c>
      <c r="I49" s="613">
        <v>0.22649467000000001</v>
      </c>
      <c r="J49" s="612">
        <v>42</v>
      </c>
      <c r="K49" s="613">
        <v>14.05634908</v>
      </c>
      <c r="L49" s="612">
        <v>0</v>
      </c>
      <c r="M49" s="613">
        <v>0</v>
      </c>
      <c r="N49" s="612">
        <v>3</v>
      </c>
      <c r="O49" s="613">
        <v>1.0528354799999999</v>
      </c>
      <c r="P49" s="612">
        <v>1</v>
      </c>
      <c r="Q49" s="613">
        <v>0.22926911</v>
      </c>
      <c r="R49" s="612">
        <v>0</v>
      </c>
      <c r="S49" s="613">
        <v>0</v>
      </c>
    </row>
    <row r="50" spans="1:19" s="602" customFormat="1" ht="15" customHeight="1">
      <c r="A50" s="1067"/>
      <c r="B50" s="607" t="s">
        <v>101</v>
      </c>
      <c r="C50" s="616">
        <v>94</v>
      </c>
      <c r="D50" s="617">
        <v>2</v>
      </c>
      <c r="E50" s="618">
        <v>2.12515557</v>
      </c>
      <c r="F50" s="617">
        <v>24</v>
      </c>
      <c r="G50" s="618">
        <v>25.28174027</v>
      </c>
      <c r="H50" s="617">
        <v>0</v>
      </c>
      <c r="I50" s="618">
        <v>0.10293411</v>
      </c>
      <c r="J50" s="617">
        <v>34</v>
      </c>
      <c r="K50" s="618">
        <v>36.155974540000003</v>
      </c>
      <c r="L50" s="617">
        <v>0</v>
      </c>
      <c r="M50" s="618">
        <v>9.3908779999999997E-2</v>
      </c>
      <c r="N50" s="617">
        <v>33</v>
      </c>
      <c r="O50" s="618">
        <v>35.522267169999999</v>
      </c>
      <c r="P50" s="617">
        <v>1</v>
      </c>
      <c r="Q50" s="618">
        <v>0.71801956</v>
      </c>
      <c r="R50" s="617">
        <v>0</v>
      </c>
      <c r="S50" s="618">
        <v>0</v>
      </c>
    </row>
    <row r="51" spans="1:19" s="602" customFormat="1" ht="15" customHeight="1">
      <c r="A51" s="1067" t="s">
        <v>186</v>
      </c>
      <c r="B51" s="610" t="s">
        <v>99</v>
      </c>
      <c r="C51" s="611">
        <v>581</v>
      </c>
      <c r="D51" s="612">
        <v>3</v>
      </c>
      <c r="E51" s="613">
        <v>0.51376732000000003</v>
      </c>
      <c r="F51" s="612">
        <v>292</v>
      </c>
      <c r="G51" s="613">
        <v>50.253532120000003</v>
      </c>
      <c r="H51" s="612">
        <v>2</v>
      </c>
      <c r="I51" s="613">
        <v>0.31039538</v>
      </c>
      <c r="J51" s="612">
        <v>94</v>
      </c>
      <c r="K51" s="613">
        <v>16.221650780000001</v>
      </c>
      <c r="L51" s="612">
        <v>1</v>
      </c>
      <c r="M51" s="613">
        <v>0.13121911</v>
      </c>
      <c r="N51" s="612">
        <v>188</v>
      </c>
      <c r="O51" s="613">
        <v>32.431694530000001</v>
      </c>
      <c r="P51" s="612">
        <v>1</v>
      </c>
      <c r="Q51" s="613">
        <v>0.13774077000000001</v>
      </c>
      <c r="R51" s="612">
        <v>0</v>
      </c>
      <c r="S51" s="613">
        <v>0</v>
      </c>
    </row>
    <row r="52" spans="1:19" s="602" customFormat="1" ht="15" customHeight="1">
      <c r="A52" s="1067"/>
      <c r="B52" s="607" t="s">
        <v>173</v>
      </c>
      <c r="C52" s="616">
        <v>310</v>
      </c>
      <c r="D52" s="617">
        <v>2</v>
      </c>
      <c r="E52" s="618">
        <v>0.53655852999999998</v>
      </c>
      <c r="F52" s="617">
        <v>269</v>
      </c>
      <c r="G52" s="618">
        <v>86.942250369999996</v>
      </c>
      <c r="H52" s="617">
        <v>0</v>
      </c>
      <c r="I52" s="618">
        <v>4.9364329999999998E-2</v>
      </c>
      <c r="J52" s="617">
        <v>27</v>
      </c>
      <c r="K52" s="618">
        <v>8.7160931999999995</v>
      </c>
      <c r="L52" s="617">
        <v>0</v>
      </c>
      <c r="M52" s="618">
        <v>0.12074425</v>
      </c>
      <c r="N52" s="617">
        <v>11</v>
      </c>
      <c r="O52" s="618">
        <v>3.5481268899999998</v>
      </c>
      <c r="P52" s="617">
        <v>0</v>
      </c>
      <c r="Q52" s="618">
        <v>8.6862419999999996E-2</v>
      </c>
      <c r="R52" s="617">
        <v>0</v>
      </c>
      <c r="S52" s="618">
        <v>0</v>
      </c>
    </row>
    <row r="53" spans="1:19" s="602" customFormat="1" ht="15" customHeight="1">
      <c r="A53" s="1067"/>
      <c r="B53" s="610" t="s">
        <v>101</v>
      </c>
      <c r="C53" s="611">
        <v>271</v>
      </c>
      <c r="D53" s="612">
        <v>1</v>
      </c>
      <c r="E53" s="613">
        <v>0.4877396</v>
      </c>
      <c r="F53" s="612">
        <v>23</v>
      </c>
      <c r="G53" s="613">
        <v>8.3547590399999994</v>
      </c>
      <c r="H53" s="612">
        <v>2</v>
      </c>
      <c r="I53" s="613">
        <v>0.60849465000000003</v>
      </c>
      <c r="J53" s="612">
        <v>67</v>
      </c>
      <c r="K53" s="613">
        <v>24.793050090000001</v>
      </c>
      <c r="L53" s="612">
        <v>0</v>
      </c>
      <c r="M53" s="613">
        <v>0.14318146000000001</v>
      </c>
      <c r="N53" s="612">
        <v>178</v>
      </c>
      <c r="O53" s="613">
        <v>65.416930969999996</v>
      </c>
      <c r="P53" s="612">
        <v>1</v>
      </c>
      <c r="Q53" s="613">
        <v>0.19584419</v>
      </c>
      <c r="R53" s="612">
        <v>0</v>
      </c>
      <c r="S53" s="613">
        <v>0</v>
      </c>
    </row>
    <row r="54" spans="1:19" s="602" customFormat="1" ht="15" customHeight="1">
      <c r="A54" s="1067" t="s">
        <v>187</v>
      </c>
      <c r="B54" s="607" t="s">
        <v>99</v>
      </c>
      <c r="C54" s="616">
        <v>1180</v>
      </c>
      <c r="D54" s="617">
        <v>8</v>
      </c>
      <c r="E54" s="618">
        <v>0.70988680000000004</v>
      </c>
      <c r="F54" s="617">
        <v>880</v>
      </c>
      <c r="G54" s="618">
        <v>74.550362570000004</v>
      </c>
      <c r="H54" s="617">
        <v>3</v>
      </c>
      <c r="I54" s="618">
        <v>0.23479660999999999</v>
      </c>
      <c r="J54" s="617">
        <v>221</v>
      </c>
      <c r="K54" s="618">
        <v>18.693666159999999</v>
      </c>
      <c r="L54" s="617">
        <v>9</v>
      </c>
      <c r="M54" s="618">
        <v>0.76813827999999995</v>
      </c>
      <c r="N54" s="617">
        <v>54</v>
      </c>
      <c r="O54" s="618">
        <v>4.6085693499999998</v>
      </c>
      <c r="P54" s="617">
        <v>5</v>
      </c>
      <c r="Q54" s="618">
        <v>0.38901691999999999</v>
      </c>
      <c r="R54" s="617">
        <v>1</v>
      </c>
      <c r="S54" s="618">
        <v>4.5563300000000001E-2</v>
      </c>
    </row>
    <row r="55" spans="1:19" s="602" customFormat="1" ht="15" customHeight="1">
      <c r="A55" s="1067"/>
      <c r="B55" s="610" t="s">
        <v>173</v>
      </c>
      <c r="C55" s="611">
        <v>889</v>
      </c>
      <c r="D55" s="612">
        <v>6</v>
      </c>
      <c r="E55" s="613">
        <v>0.63562825999999994</v>
      </c>
      <c r="F55" s="612">
        <v>817</v>
      </c>
      <c r="G55" s="613">
        <v>91.880162749999997</v>
      </c>
      <c r="H55" s="612">
        <v>1</v>
      </c>
      <c r="I55" s="613">
        <v>0.15504261</v>
      </c>
      <c r="J55" s="612">
        <v>62</v>
      </c>
      <c r="K55" s="613">
        <v>6.9942059399999996</v>
      </c>
      <c r="L55" s="612">
        <v>0</v>
      </c>
      <c r="M55" s="613">
        <v>0</v>
      </c>
      <c r="N55" s="612">
        <v>1</v>
      </c>
      <c r="O55" s="613">
        <v>0.14800965999999999</v>
      </c>
      <c r="P55" s="612">
        <v>1</v>
      </c>
      <c r="Q55" s="613">
        <v>0.12646373</v>
      </c>
      <c r="R55" s="612">
        <v>1</v>
      </c>
      <c r="S55" s="613">
        <v>6.0487029999999997E-2</v>
      </c>
    </row>
    <row r="56" spans="1:19" s="602" customFormat="1" ht="15" customHeight="1">
      <c r="A56" s="1067"/>
      <c r="B56" s="607" t="s">
        <v>101</v>
      </c>
      <c r="C56" s="616">
        <v>291</v>
      </c>
      <c r="D56" s="617">
        <v>3</v>
      </c>
      <c r="E56" s="618">
        <v>0.93660385000000002</v>
      </c>
      <c r="F56" s="617">
        <v>63</v>
      </c>
      <c r="G56" s="618">
        <v>21.641143079999999</v>
      </c>
      <c r="H56" s="617">
        <v>1</v>
      </c>
      <c r="I56" s="618">
        <v>0.47829175000000002</v>
      </c>
      <c r="J56" s="617">
        <v>158</v>
      </c>
      <c r="K56" s="618">
        <v>54.413022560000002</v>
      </c>
      <c r="L56" s="617">
        <v>9</v>
      </c>
      <c r="M56" s="618">
        <v>3.1133238200000002</v>
      </c>
      <c r="N56" s="617">
        <v>53</v>
      </c>
      <c r="O56" s="618">
        <v>18.22700287</v>
      </c>
      <c r="P56" s="617">
        <v>3</v>
      </c>
      <c r="Q56" s="618">
        <v>1.19061207</v>
      </c>
      <c r="R56" s="617">
        <v>0</v>
      </c>
      <c r="S56" s="618">
        <v>0</v>
      </c>
    </row>
    <row r="57" spans="1:19" s="602" customFormat="1" ht="15" customHeight="1">
      <c r="A57" s="1067" t="s">
        <v>188</v>
      </c>
      <c r="B57" s="610" t="s">
        <v>99</v>
      </c>
      <c r="C57" s="611">
        <v>171</v>
      </c>
      <c r="D57" s="612">
        <v>4</v>
      </c>
      <c r="E57" s="613">
        <v>2.1767531400000002</v>
      </c>
      <c r="F57" s="612">
        <v>0</v>
      </c>
      <c r="G57" s="613">
        <v>0</v>
      </c>
      <c r="H57" s="612">
        <v>0</v>
      </c>
      <c r="I57" s="613">
        <v>7.0480860000000006E-2</v>
      </c>
      <c r="J57" s="612">
        <v>125</v>
      </c>
      <c r="K57" s="613">
        <v>73.030950129999994</v>
      </c>
      <c r="L57" s="612">
        <v>1</v>
      </c>
      <c r="M57" s="613">
        <v>0.33409056999999998</v>
      </c>
      <c r="N57" s="612">
        <v>41</v>
      </c>
      <c r="O57" s="613">
        <v>23.760251629999999</v>
      </c>
      <c r="P57" s="612">
        <v>1</v>
      </c>
      <c r="Q57" s="613">
        <v>0.61257223000000005</v>
      </c>
      <c r="R57" s="612">
        <v>0</v>
      </c>
      <c r="S57" s="613">
        <v>1.490145E-2</v>
      </c>
    </row>
    <row r="58" spans="1:19" s="602" customFormat="1" ht="15" customHeight="1">
      <c r="A58" s="1067"/>
      <c r="B58" s="607" t="s">
        <v>173</v>
      </c>
      <c r="C58" s="616">
        <v>77</v>
      </c>
      <c r="D58" s="617">
        <v>2</v>
      </c>
      <c r="E58" s="618">
        <v>2.66822436</v>
      </c>
      <c r="F58" s="617">
        <v>0</v>
      </c>
      <c r="G58" s="618">
        <v>0</v>
      </c>
      <c r="H58" s="617">
        <v>0</v>
      </c>
      <c r="I58" s="618">
        <v>0.10862463</v>
      </c>
      <c r="J58" s="617">
        <v>72</v>
      </c>
      <c r="K58" s="618">
        <v>93.34245052</v>
      </c>
      <c r="L58" s="617">
        <v>0</v>
      </c>
      <c r="M58" s="618">
        <v>0.34350946999999998</v>
      </c>
      <c r="N58" s="617">
        <v>3</v>
      </c>
      <c r="O58" s="618">
        <v>3.5040578999999998</v>
      </c>
      <c r="P58" s="617">
        <v>0</v>
      </c>
      <c r="Q58" s="618">
        <v>0</v>
      </c>
      <c r="R58" s="617">
        <v>0</v>
      </c>
      <c r="S58" s="618">
        <v>3.3133120000000002E-2</v>
      </c>
    </row>
    <row r="59" spans="1:19" s="602" customFormat="1" ht="15" customHeight="1">
      <c r="A59" s="1067"/>
      <c r="B59" s="610" t="s">
        <v>101</v>
      </c>
      <c r="C59" s="611">
        <v>94</v>
      </c>
      <c r="D59" s="612">
        <v>2</v>
      </c>
      <c r="E59" s="613">
        <v>1.77505494</v>
      </c>
      <c r="F59" s="612">
        <v>0</v>
      </c>
      <c r="G59" s="613">
        <v>0</v>
      </c>
      <c r="H59" s="612">
        <v>0</v>
      </c>
      <c r="I59" s="613">
        <v>3.9304499999999999E-2</v>
      </c>
      <c r="J59" s="612">
        <v>53</v>
      </c>
      <c r="K59" s="613">
        <v>56.429585340000003</v>
      </c>
      <c r="L59" s="612">
        <v>0</v>
      </c>
      <c r="M59" s="613">
        <v>0.32639214999999999</v>
      </c>
      <c r="N59" s="612">
        <v>38</v>
      </c>
      <c r="O59" s="613">
        <v>40.31641217</v>
      </c>
      <c r="P59" s="612">
        <v>1</v>
      </c>
      <c r="Q59" s="613">
        <v>1.1132508999999999</v>
      </c>
      <c r="R59" s="612">
        <v>0</v>
      </c>
      <c r="S59" s="613">
        <v>0</v>
      </c>
    </row>
    <row r="60" spans="1:19" s="602" customFormat="1" ht="15" customHeight="1">
      <c r="A60" s="1067" t="s">
        <v>189</v>
      </c>
      <c r="B60" s="607" t="s">
        <v>99</v>
      </c>
      <c r="C60" s="616">
        <v>15</v>
      </c>
      <c r="D60" s="617">
        <v>0</v>
      </c>
      <c r="E60" s="618">
        <v>0.34435828000000002</v>
      </c>
      <c r="F60" s="617">
        <v>0</v>
      </c>
      <c r="G60" s="618">
        <v>0</v>
      </c>
      <c r="H60" s="617">
        <v>0</v>
      </c>
      <c r="I60" s="618">
        <v>1.3208523700000001</v>
      </c>
      <c r="J60" s="617">
        <v>6</v>
      </c>
      <c r="K60" s="618">
        <v>37.927445720000001</v>
      </c>
      <c r="L60" s="617">
        <v>0</v>
      </c>
      <c r="M60" s="618">
        <v>3.0832429100000001</v>
      </c>
      <c r="N60" s="617">
        <v>6</v>
      </c>
      <c r="O60" s="618">
        <v>41.486102039999999</v>
      </c>
      <c r="P60" s="617">
        <v>2</v>
      </c>
      <c r="Q60" s="618">
        <v>15.83799868</v>
      </c>
      <c r="R60" s="617">
        <v>0</v>
      </c>
      <c r="S60" s="618">
        <v>0</v>
      </c>
    </row>
    <row r="61" spans="1:19" s="602" customFormat="1" ht="15" customHeight="1">
      <c r="A61" s="1067"/>
      <c r="B61" s="610" t="s">
        <v>173</v>
      </c>
      <c r="C61" s="611">
        <v>7</v>
      </c>
      <c r="D61" s="612">
        <v>0</v>
      </c>
      <c r="E61" s="613">
        <v>0.75194205999999997</v>
      </c>
      <c r="F61" s="612">
        <v>0</v>
      </c>
      <c r="G61" s="613">
        <v>0</v>
      </c>
      <c r="H61" s="612">
        <v>0</v>
      </c>
      <c r="I61" s="613">
        <v>2.8842183100000001</v>
      </c>
      <c r="J61" s="612">
        <v>5</v>
      </c>
      <c r="K61" s="613">
        <v>75.977445329999995</v>
      </c>
      <c r="L61" s="612">
        <v>0</v>
      </c>
      <c r="M61" s="613">
        <v>0.77926048999999997</v>
      </c>
      <c r="N61" s="612">
        <v>1</v>
      </c>
      <c r="O61" s="613">
        <v>9.0886388100000008</v>
      </c>
      <c r="P61" s="612">
        <v>1</v>
      </c>
      <c r="Q61" s="613">
        <v>10.518495010000001</v>
      </c>
      <c r="R61" s="612">
        <v>0</v>
      </c>
      <c r="S61" s="613">
        <v>0</v>
      </c>
    </row>
    <row r="62" spans="1:19" s="602" customFormat="1" ht="15" customHeight="1">
      <c r="A62" s="1067"/>
      <c r="B62" s="607" t="s">
        <v>101</v>
      </c>
      <c r="C62" s="616">
        <v>8</v>
      </c>
      <c r="D62" s="617">
        <v>0</v>
      </c>
      <c r="E62" s="618">
        <v>0</v>
      </c>
      <c r="F62" s="617">
        <v>0</v>
      </c>
      <c r="G62" s="618">
        <v>0</v>
      </c>
      <c r="H62" s="617">
        <v>0</v>
      </c>
      <c r="I62" s="618">
        <v>0</v>
      </c>
      <c r="J62" s="617">
        <v>0</v>
      </c>
      <c r="K62" s="618">
        <v>5.7798652500000003</v>
      </c>
      <c r="L62" s="617">
        <v>0</v>
      </c>
      <c r="M62" s="618">
        <v>5.0298253300000004</v>
      </c>
      <c r="N62" s="617">
        <v>5</v>
      </c>
      <c r="O62" s="618">
        <v>68.857982910000004</v>
      </c>
      <c r="P62" s="617">
        <v>2</v>
      </c>
      <c r="Q62" s="618">
        <v>20.332326510000001</v>
      </c>
      <c r="R62" s="617">
        <v>0</v>
      </c>
      <c r="S62" s="618">
        <v>0</v>
      </c>
    </row>
    <row r="63" spans="1:19" s="602" customFormat="1" ht="15" customHeight="1">
      <c r="A63" s="1067" t="s">
        <v>190</v>
      </c>
      <c r="B63" s="610" t="s">
        <v>99</v>
      </c>
      <c r="C63" s="611">
        <v>29</v>
      </c>
      <c r="D63" s="612">
        <v>0</v>
      </c>
      <c r="E63" s="613">
        <v>0.22895551</v>
      </c>
      <c r="F63" s="612">
        <v>5</v>
      </c>
      <c r="G63" s="613">
        <v>17.647312370000002</v>
      </c>
      <c r="H63" s="612">
        <v>0</v>
      </c>
      <c r="I63" s="613">
        <v>0.50928368000000002</v>
      </c>
      <c r="J63" s="612">
        <v>17</v>
      </c>
      <c r="K63" s="613">
        <v>56.339394589999998</v>
      </c>
      <c r="L63" s="612">
        <v>0</v>
      </c>
      <c r="M63" s="613">
        <v>2.346092E-2</v>
      </c>
      <c r="N63" s="612">
        <v>7</v>
      </c>
      <c r="O63" s="613">
        <v>24.691368489999999</v>
      </c>
      <c r="P63" s="612">
        <v>0</v>
      </c>
      <c r="Q63" s="613">
        <v>0.13119317</v>
      </c>
      <c r="R63" s="612">
        <v>0</v>
      </c>
      <c r="S63" s="613">
        <v>0.42903126000000003</v>
      </c>
    </row>
    <row r="64" spans="1:19" s="602" customFormat="1" ht="15" customHeight="1">
      <c r="A64" s="1067"/>
      <c r="B64" s="607" t="s">
        <v>173</v>
      </c>
      <c r="C64" s="616">
        <v>17</v>
      </c>
      <c r="D64" s="617">
        <v>0</v>
      </c>
      <c r="E64" s="618">
        <v>0.40725721999999998</v>
      </c>
      <c r="F64" s="617">
        <v>5</v>
      </c>
      <c r="G64" s="618">
        <v>31.39035792</v>
      </c>
      <c r="H64" s="617">
        <v>0</v>
      </c>
      <c r="I64" s="618">
        <v>0.80283733000000002</v>
      </c>
      <c r="J64" s="617">
        <v>11</v>
      </c>
      <c r="K64" s="618">
        <v>65.544892450000006</v>
      </c>
      <c r="L64" s="617">
        <v>0</v>
      </c>
      <c r="M64" s="618">
        <v>0</v>
      </c>
      <c r="N64" s="617">
        <v>0</v>
      </c>
      <c r="O64" s="618">
        <v>1.8546550799999999</v>
      </c>
      <c r="P64" s="617">
        <v>0</v>
      </c>
      <c r="Q64" s="618">
        <v>0</v>
      </c>
      <c r="R64" s="617">
        <v>0</v>
      </c>
      <c r="S64" s="618">
        <v>0</v>
      </c>
    </row>
    <row r="65" spans="1:19" s="602" customFormat="1" ht="15" customHeight="1">
      <c r="A65" s="1067"/>
      <c r="B65" s="610" t="s">
        <v>101</v>
      </c>
      <c r="C65" s="611">
        <v>13</v>
      </c>
      <c r="D65" s="612">
        <v>0</v>
      </c>
      <c r="E65" s="613">
        <v>0</v>
      </c>
      <c r="F65" s="612">
        <v>0</v>
      </c>
      <c r="G65" s="613">
        <v>0</v>
      </c>
      <c r="H65" s="612">
        <v>0</v>
      </c>
      <c r="I65" s="613">
        <v>0.13233426000000001</v>
      </c>
      <c r="J65" s="612">
        <v>6</v>
      </c>
      <c r="K65" s="613">
        <v>44.518703479999999</v>
      </c>
      <c r="L65" s="612">
        <v>0</v>
      </c>
      <c r="M65" s="613">
        <v>5.358686E-2</v>
      </c>
      <c r="N65" s="612">
        <v>7</v>
      </c>
      <c r="O65" s="613">
        <v>54.015772169999998</v>
      </c>
      <c r="P65" s="612">
        <v>0</v>
      </c>
      <c r="Q65" s="613">
        <v>0.29965705999999998</v>
      </c>
      <c r="R65" s="612">
        <v>0</v>
      </c>
      <c r="S65" s="613">
        <v>0.97994616999999995</v>
      </c>
    </row>
    <row r="66" spans="1:19" s="602" customFormat="1" ht="15" customHeight="1">
      <c r="A66" s="1067" t="s">
        <v>191</v>
      </c>
      <c r="B66" s="607" t="s">
        <v>99</v>
      </c>
      <c r="C66" s="616">
        <v>361</v>
      </c>
      <c r="D66" s="617">
        <v>2</v>
      </c>
      <c r="E66" s="618">
        <v>0.51467693999999997</v>
      </c>
      <c r="F66" s="617">
        <v>240</v>
      </c>
      <c r="G66" s="618">
        <v>66.610620690000005</v>
      </c>
      <c r="H66" s="617">
        <v>0</v>
      </c>
      <c r="I66" s="618">
        <v>5.059085E-2</v>
      </c>
      <c r="J66" s="617">
        <v>57</v>
      </c>
      <c r="K66" s="618">
        <v>15.86942112</v>
      </c>
      <c r="L66" s="617">
        <v>1</v>
      </c>
      <c r="M66" s="618">
        <v>0.13915036</v>
      </c>
      <c r="N66" s="617">
        <v>60</v>
      </c>
      <c r="O66" s="618">
        <v>16.648042109999999</v>
      </c>
      <c r="P66" s="617">
        <v>1</v>
      </c>
      <c r="Q66" s="618">
        <v>0.16749794000000001</v>
      </c>
      <c r="R66" s="617">
        <v>0</v>
      </c>
      <c r="S66" s="618">
        <v>0</v>
      </c>
    </row>
    <row r="67" spans="1:19" s="602" customFormat="1" ht="15" customHeight="1">
      <c r="A67" s="1067"/>
      <c r="B67" s="610" t="s">
        <v>173</v>
      </c>
      <c r="C67" s="611">
        <v>224</v>
      </c>
      <c r="D67" s="612">
        <v>2</v>
      </c>
      <c r="E67" s="613">
        <v>0.72380507999999999</v>
      </c>
      <c r="F67" s="612">
        <v>201</v>
      </c>
      <c r="G67" s="613">
        <v>89.705065719999993</v>
      </c>
      <c r="H67" s="612">
        <v>0</v>
      </c>
      <c r="I67" s="613">
        <v>0</v>
      </c>
      <c r="J67" s="612">
        <v>19</v>
      </c>
      <c r="K67" s="613">
        <v>8.6288805400000008</v>
      </c>
      <c r="L67" s="612">
        <v>0</v>
      </c>
      <c r="M67" s="613">
        <v>0</v>
      </c>
      <c r="N67" s="612">
        <v>2</v>
      </c>
      <c r="O67" s="613">
        <v>0.89444939999999995</v>
      </c>
      <c r="P67" s="612">
        <v>0</v>
      </c>
      <c r="Q67" s="613">
        <v>4.7799269999999998E-2</v>
      </c>
      <c r="R67" s="612">
        <v>0</v>
      </c>
      <c r="S67" s="613">
        <v>0</v>
      </c>
    </row>
    <row r="68" spans="1:19" s="602" customFormat="1" ht="15" customHeight="1">
      <c r="A68" s="1067"/>
      <c r="B68" s="607" t="s">
        <v>101</v>
      </c>
      <c r="C68" s="616">
        <v>137</v>
      </c>
      <c r="D68" s="617">
        <v>0</v>
      </c>
      <c r="E68" s="618">
        <v>0.17388292999999999</v>
      </c>
      <c r="F68" s="617">
        <v>40</v>
      </c>
      <c r="G68" s="618">
        <v>28.976046879999998</v>
      </c>
      <c r="H68" s="617">
        <v>0</v>
      </c>
      <c r="I68" s="618">
        <v>0.1330334</v>
      </c>
      <c r="J68" s="617">
        <v>38</v>
      </c>
      <c r="K68" s="618">
        <v>27.668564100000001</v>
      </c>
      <c r="L68" s="617">
        <v>1</v>
      </c>
      <c r="M68" s="618">
        <v>0.36590897999999999</v>
      </c>
      <c r="N68" s="617">
        <v>58</v>
      </c>
      <c r="O68" s="618">
        <v>42.320005510000001</v>
      </c>
      <c r="P68" s="617">
        <v>0</v>
      </c>
      <c r="Q68" s="618">
        <v>0.36255819</v>
      </c>
      <c r="R68" s="617">
        <v>0</v>
      </c>
      <c r="S68" s="618">
        <v>0</v>
      </c>
    </row>
    <row r="69" spans="1:19" s="602" customFormat="1" ht="15" customHeight="1">
      <c r="A69" s="1067" t="s">
        <v>192</v>
      </c>
      <c r="B69" s="610" t="s">
        <v>99</v>
      </c>
      <c r="C69" s="611">
        <v>286</v>
      </c>
      <c r="D69" s="612">
        <v>2</v>
      </c>
      <c r="E69" s="613">
        <v>0.55256943999999997</v>
      </c>
      <c r="F69" s="612">
        <v>108</v>
      </c>
      <c r="G69" s="613">
        <v>37.782054729999999</v>
      </c>
      <c r="H69" s="612">
        <v>1</v>
      </c>
      <c r="I69" s="613">
        <v>0.22237116000000001</v>
      </c>
      <c r="J69" s="612">
        <v>43</v>
      </c>
      <c r="K69" s="613">
        <v>15.158732609999999</v>
      </c>
      <c r="L69" s="612">
        <v>2</v>
      </c>
      <c r="M69" s="613">
        <v>0.64007101</v>
      </c>
      <c r="N69" s="612">
        <v>124</v>
      </c>
      <c r="O69" s="613">
        <v>43.253917729999998</v>
      </c>
      <c r="P69" s="612">
        <v>7</v>
      </c>
      <c r="Q69" s="613">
        <v>2.39028332</v>
      </c>
      <c r="R69" s="612">
        <v>0</v>
      </c>
      <c r="S69" s="613">
        <v>0</v>
      </c>
    </row>
    <row r="70" spans="1:19" s="602" customFormat="1" ht="15" customHeight="1">
      <c r="A70" s="1067"/>
      <c r="B70" s="607" t="s">
        <v>173</v>
      </c>
      <c r="C70" s="616">
        <v>142</v>
      </c>
      <c r="D70" s="617">
        <v>1</v>
      </c>
      <c r="E70" s="618">
        <v>0.91477332</v>
      </c>
      <c r="F70" s="617">
        <v>99</v>
      </c>
      <c r="G70" s="618">
        <v>69.614074790000004</v>
      </c>
      <c r="H70" s="617">
        <v>1</v>
      </c>
      <c r="I70" s="618">
        <v>0.44852104999999998</v>
      </c>
      <c r="J70" s="617">
        <v>32</v>
      </c>
      <c r="K70" s="618">
        <v>22.30678404</v>
      </c>
      <c r="L70" s="617">
        <v>1</v>
      </c>
      <c r="M70" s="618">
        <v>0.84941679999999997</v>
      </c>
      <c r="N70" s="617">
        <v>5</v>
      </c>
      <c r="O70" s="618">
        <v>3.30926973</v>
      </c>
      <c r="P70" s="617">
        <v>4</v>
      </c>
      <c r="Q70" s="618">
        <v>2.5571602599999999</v>
      </c>
      <c r="R70" s="617">
        <v>0</v>
      </c>
      <c r="S70" s="618">
        <v>0</v>
      </c>
    </row>
    <row r="71" spans="1:19" s="602" customFormat="1" ht="15" customHeight="1">
      <c r="A71" s="1067"/>
      <c r="B71" s="610" t="s">
        <v>101</v>
      </c>
      <c r="C71" s="611">
        <v>144</v>
      </c>
      <c r="D71" s="612">
        <v>0</v>
      </c>
      <c r="E71" s="613">
        <v>0.19641760999999999</v>
      </c>
      <c r="F71" s="612">
        <v>9</v>
      </c>
      <c r="G71" s="613">
        <v>6.4819148100000001</v>
      </c>
      <c r="H71" s="612">
        <v>0</v>
      </c>
      <c r="I71" s="613">
        <v>0</v>
      </c>
      <c r="J71" s="612">
        <v>12</v>
      </c>
      <c r="K71" s="613">
        <v>8.1301177300000003</v>
      </c>
      <c r="L71" s="612">
        <v>1</v>
      </c>
      <c r="M71" s="613">
        <v>0.43422316999999999</v>
      </c>
      <c r="N71" s="612">
        <v>119</v>
      </c>
      <c r="O71" s="613">
        <v>82.531131959999996</v>
      </c>
      <c r="P71" s="612">
        <v>3</v>
      </c>
      <c r="Q71" s="613">
        <v>2.2261947100000001</v>
      </c>
      <c r="R71" s="612">
        <v>0</v>
      </c>
      <c r="S71" s="613">
        <v>0</v>
      </c>
    </row>
    <row r="72" spans="1:19" s="602" customFormat="1" ht="15" customHeight="1">
      <c r="A72" s="1067" t="s">
        <v>193</v>
      </c>
      <c r="B72" s="607" t="s">
        <v>99</v>
      </c>
      <c r="C72" s="616">
        <v>407</v>
      </c>
      <c r="D72" s="617">
        <v>25</v>
      </c>
      <c r="E72" s="618">
        <v>6.1532034099999997</v>
      </c>
      <c r="F72" s="617">
        <v>272</v>
      </c>
      <c r="G72" s="618">
        <v>66.891662629999999</v>
      </c>
      <c r="H72" s="617">
        <v>1</v>
      </c>
      <c r="I72" s="618">
        <v>0.33819126999999999</v>
      </c>
      <c r="J72" s="617">
        <v>48</v>
      </c>
      <c r="K72" s="618">
        <v>11.696304550000001</v>
      </c>
      <c r="L72" s="617">
        <v>0</v>
      </c>
      <c r="M72" s="618">
        <v>0</v>
      </c>
      <c r="N72" s="617">
        <v>60</v>
      </c>
      <c r="O72" s="618">
        <v>14.710117929999999</v>
      </c>
      <c r="P72" s="617">
        <v>1</v>
      </c>
      <c r="Q72" s="618">
        <v>0.21052021000000001</v>
      </c>
      <c r="R72" s="617">
        <v>0</v>
      </c>
      <c r="S72" s="618">
        <v>0</v>
      </c>
    </row>
    <row r="73" spans="1:19" s="602" customFormat="1" ht="15" customHeight="1">
      <c r="A73" s="1067"/>
      <c r="B73" s="610" t="s">
        <v>173</v>
      </c>
      <c r="C73" s="611">
        <v>288</v>
      </c>
      <c r="D73" s="612">
        <v>17</v>
      </c>
      <c r="E73" s="613">
        <v>5.9549696599999997</v>
      </c>
      <c r="F73" s="612">
        <v>239</v>
      </c>
      <c r="G73" s="613">
        <v>83.193875140000003</v>
      </c>
      <c r="H73" s="612">
        <v>1</v>
      </c>
      <c r="I73" s="613">
        <v>0.47880890999999998</v>
      </c>
      <c r="J73" s="612">
        <v>19</v>
      </c>
      <c r="K73" s="613">
        <v>6.6583245299999998</v>
      </c>
      <c r="L73" s="612">
        <v>0</v>
      </c>
      <c r="M73" s="613">
        <v>0</v>
      </c>
      <c r="N73" s="612">
        <v>11</v>
      </c>
      <c r="O73" s="613">
        <v>3.67446888</v>
      </c>
      <c r="P73" s="612">
        <v>0</v>
      </c>
      <c r="Q73" s="613">
        <v>3.9552879999999999E-2</v>
      </c>
      <c r="R73" s="612">
        <v>0</v>
      </c>
      <c r="S73" s="613">
        <v>0</v>
      </c>
    </row>
    <row r="74" spans="1:19" s="602" customFormat="1" ht="15" customHeight="1">
      <c r="A74" s="1067"/>
      <c r="B74" s="607" t="s">
        <v>101</v>
      </c>
      <c r="C74" s="616">
        <v>120</v>
      </c>
      <c r="D74" s="617">
        <v>8</v>
      </c>
      <c r="E74" s="618">
        <v>6.6299638300000003</v>
      </c>
      <c r="F74" s="617">
        <v>33</v>
      </c>
      <c r="G74" s="618">
        <v>27.684162409999999</v>
      </c>
      <c r="H74" s="617">
        <v>0</v>
      </c>
      <c r="I74" s="618">
        <v>0</v>
      </c>
      <c r="J74" s="617">
        <v>28</v>
      </c>
      <c r="K74" s="618">
        <v>23.812856369999999</v>
      </c>
      <c r="L74" s="617">
        <v>0</v>
      </c>
      <c r="M74" s="618">
        <v>0</v>
      </c>
      <c r="N74" s="617">
        <v>49</v>
      </c>
      <c r="O74" s="618">
        <v>41.251313639999999</v>
      </c>
      <c r="P74" s="617">
        <v>1</v>
      </c>
      <c r="Q74" s="618">
        <v>0.62170375</v>
      </c>
      <c r="R74" s="617">
        <v>0</v>
      </c>
      <c r="S74" s="618">
        <v>0</v>
      </c>
    </row>
    <row r="75" spans="1:19" s="602" customFormat="1" ht="15" customHeight="1">
      <c r="A75" s="1067" t="s">
        <v>194</v>
      </c>
      <c r="B75" s="610" t="s">
        <v>99</v>
      </c>
      <c r="C75" s="611">
        <v>361</v>
      </c>
      <c r="D75" s="612">
        <v>2</v>
      </c>
      <c r="E75" s="613">
        <v>0.59895710000000002</v>
      </c>
      <c r="F75" s="612">
        <v>245</v>
      </c>
      <c r="G75" s="613">
        <v>67.816245469999998</v>
      </c>
      <c r="H75" s="612">
        <v>2</v>
      </c>
      <c r="I75" s="613">
        <v>0.49092016999999999</v>
      </c>
      <c r="J75" s="612">
        <v>93</v>
      </c>
      <c r="K75" s="613">
        <v>25.72904909</v>
      </c>
      <c r="L75" s="612">
        <v>0</v>
      </c>
      <c r="M75" s="613">
        <v>0</v>
      </c>
      <c r="N75" s="612">
        <v>19</v>
      </c>
      <c r="O75" s="613">
        <v>5.2970167000000004</v>
      </c>
      <c r="P75" s="612">
        <v>0</v>
      </c>
      <c r="Q75" s="613">
        <v>6.7811479999999993E-2</v>
      </c>
      <c r="R75" s="612">
        <v>0</v>
      </c>
      <c r="S75" s="613">
        <v>0</v>
      </c>
    </row>
    <row r="76" spans="1:19" s="602" customFormat="1" ht="15" customHeight="1">
      <c r="A76" s="1067"/>
      <c r="B76" s="607" t="s">
        <v>173</v>
      </c>
      <c r="C76" s="616">
        <v>282</v>
      </c>
      <c r="D76" s="617">
        <v>2</v>
      </c>
      <c r="E76" s="618">
        <v>0.68524678000000006</v>
      </c>
      <c r="F76" s="617">
        <v>233</v>
      </c>
      <c r="G76" s="618">
        <v>82.682433130000007</v>
      </c>
      <c r="H76" s="617">
        <v>1</v>
      </c>
      <c r="I76" s="618">
        <v>0.34673440999999999</v>
      </c>
      <c r="J76" s="617">
        <v>45</v>
      </c>
      <c r="K76" s="618">
        <v>15.8967086</v>
      </c>
      <c r="L76" s="617">
        <v>0</v>
      </c>
      <c r="M76" s="618">
        <v>0</v>
      </c>
      <c r="N76" s="617">
        <v>1</v>
      </c>
      <c r="O76" s="618">
        <v>0.38887707999999999</v>
      </c>
      <c r="P76" s="617">
        <v>0</v>
      </c>
      <c r="Q76" s="618">
        <v>0</v>
      </c>
      <c r="R76" s="617">
        <v>0</v>
      </c>
      <c r="S76" s="618">
        <v>0</v>
      </c>
    </row>
    <row r="77" spans="1:19" s="602" customFormat="1" ht="15" customHeight="1">
      <c r="A77" s="1067"/>
      <c r="B77" s="610" t="s">
        <v>101</v>
      </c>
      <c r="C77" s="611">
        <v>79</v>
      </c>
      <c r="D77" s="612">
        <v>0</v>
      </c>
      <c r="E77" s="613">
        <v>0.29110529000000002</v>
      </c>
      <c r="F77" s="612">
        <v>12</v>
      </c>
      <c r="G77" s="613">
        <v>14.77881758</v>
      </c>
      <c r="H77" s="612">
        <v>1</v>
      </c>
      <c r="I77" s="613">
        <v>1.00532523</v>
      </c>
      <c r="J77" s="612">
        <v>48</v>
      </c>
      <c r="K77" s="613">
        <v>60.80744722</v>
      </c>
      <c r="L77" s="612">
        <v>0</v>
      </c>
      <c r="M77" s="613">
        <v>0</v>
      </c>
      <c r="N77" s="612">
        <v>18</v>
      </c>
      <c r="O77" s="613">
        <v>22.80756525</v>
      </c>
      <c r="P77" s="612">
        <v>0</v>
      </c>
      <c r="Q77" s="613">
        <v>0.30973943999999998</v>
      </c>
      <c r="R77" s="612">
        <v>0</v>
      </c>
      <c r="S77" s="613">
        <v>0</v>
      </c>
    </row>
    <row r="78" spans="1:19" s="602" customFormat="1" ht="15" customHeight="1">
      <c r="A78" s="1067" t="s">
        <v>195</v>
      </c>
      <c r="B78" s="607" t="s">
        <v>99</v>
      </c>
      <c r="C78" s="616">
        <v>568</v>
      </c>
      <c r="D78" s="617">
        <v>6</v>
      </c>
      <c r="E78" s="618">
        <v>1.00317604</v>
      </c>
      <c r="F78" s="617">
        <v>36</v>
      </c>
      <c r="G78" s="618">
        <v>6.4042609300000004</v>
      </c>
      <c r="H78" s="617">
        <v>0</v>
      </c>
      <c r="I78" s="618">
        <v>8.0128370000000004E-2</v>
      </c>
      <c r="J78" s="617">
        <v>414</v>
      </c>
      <c r="K78" s="618">
        <v>72.774469949999997</v>
      </c>
      <c r="L78" s="617">
        <v>1</v>
      </c>
      <c r="M78" s="618">
        <v>0.10102682</v>
      </c>
      <c r="N78" s="617">
        <v>111</v>
      </c>
      <c r="O78" s="618">
        <v>19.459716220000001</v>
      </c>
      <c r="P78" s="617">
        <v>1</v>
      </c>
      <c r="Q78" s="618">
        <v>0.17722167</v>
      </c>
      <c r="R78" s="617">
        <v>0</v>
      </c>
      <c r="S78" s="618">
        <v>0</v>
      </c>
    </row>
    <row r="79" spans="1:19" s="602" customFormat="1" ht="15" customHeight="1">
      <c r="A79" s="1067"/>
      <c r="B79" s="610" t="s">
        <v>173</v>
      </c>
      <c r="C79" s="611">
        <v>249</v>
      </c>
      <c r="D79" s="612">
        <v>4</v>
      </c>
      <c r="E79" s="613">
        <v>1.4809339100000001</v>
      </c>
      <c r="F79" s="612">
        <v>36</v>
      </c>
      <c r="G79" s="613">
        <v>14.638835759999999</v>
      </c>
      <c r="H79" s="612">
        <v>0</v>
      </c>
      <c r="I79" s="613">
        <v>7.7234479999999994E-2</v>
      </c>
      <c r="J79" s="612">
        <v>202</v>
      </c>
      <c r="K79" s="613">
        <v>81.425816620000006</v>
      </c>
      <c r="L79" s="612">
        <v>0</v>
      </c>
      <c r="M79" s="613">
        <v>0.12851807000000001</v>
      </c>
      <c r="N79" s="612">
        <v>5</v>
      </c>
      <c r="O79" s="613">
        <v>2.1010800500000002</v>
      </c>
      <c r="P79" s="612">
        <v>0</v>
      </c>
      <c r="Q79" s="613">
        <v>0.14758112000000001</v>
      </c>
      <c r="R79" s="612">
        <v>0</v>
      </c>
      <c r="S79" s="613">
        <v>0</v>
      </c>
    </row>
    <row r="80" spans="1:19" s="602" customFormat="1" ht="15" customHeight="1">
      <c r="A80" s="1067"/>
      <c r="B80" s="607" t="s">
        <v>101</v>
      </c>
      <c r="C80" s="616">
        <v>320</v>
      </c>
      <c r="D80" s="617">
        <v>2</v>
      </c>
      <c r="E80" s="618">
        <v>0.63161027000000003</v>
      </c>
      <c r="F80" s="617">
        <v>0</v>
      </c>
      <c r="G80" s="618">
        <v>0</v>
      </c>
      <c r="H80" s="617">
        <v>0</v>
      </c>
      <c r="I80" s="618">
        <v>8.2379019999999997E-2</v>
      </c>
      <c r="J80" s="617">
        <v>211</v>
      </c>
      <c r="K80" s="618">
        <v>66.046073809999996</v>
      </c>
      <c r="L80" s="617">
        <v>0</v>
      </c>
      <c r="M80" s="618">
        <v>7.9646099999999997E-2</v>
      </c>
      <c r="N80" s="617">
        <v>105</v>
      </c>
      <c r="O80" s="618">
        <v>32.960016830000001</v>
      </c>
      <c r="P80" s="617">
        <v>1</v>
      </c>
      <c r="Q80" s="618">
        <v>0.20027396</v>
      </c>
      <c r="R80" s="617">
        <v>0</v>
      </c>
      <c r="S80" s="618">
        <v>0</v>
      </c>
    </row>
    <row r="81" spans="1:19" s="602" customFormat="1" ht="15" customHeight="1">
      <c r="A81" s="1067" t="s">
        <v>196</v>
      </c>
      <c r="B81" s="610" t="s">
        <v>99</v>
      </c>
      <c r="C81" s="611">
        <v>477</v>
      </c>
      <c r="D81" s="612">
        <v>2</v>
      </c>
      <c r="E81" s="613">
        <v>0.45128684000000002</v>
      </c>
      <c r="F81" s="612">
        <v>248</v>
      </c>
      <c r="G81" s="613">
        <v>52.040527160000003</v>
      </c>
      <c r="H81" s="612">
        <v>1</v>
      </c>
      <c r="I81" s="613">
        <v>0.28410837999999999</v>
      </c>
      <c r="J81" s="612">
        <v>175</v>
      </c>
      <c r="K81" s="613">
        <v>36.693479070000002</v>
      </c>
      <c r="L81" s="612">
        <v>0</v>
      </c>
      <c r="M81" s="613">
        <v>9.3071749999999995E-2</v>
      </c>
      <c r="N81" s="612">
        <v>49</v>
      </c>
      <c r="O81" s="613">
        <v>10.34355858</v>
      </c>
      <c r="P81" s="612">
        <v>0</v>
      </c>
      <c r="Q81" s="613">
        <v>9.3968220000000005E-2</v>
      </c>
      <c r="R81" s="612">
        <v>0</v>
      </c>
      <c r="S81" s="613">
        <v>0</v>
      </c>
    </row>
    <row r="82" spans="1:19" s="602" customFormat="1" ht="15" customHeight="1">
      <c r="A82" s="1067"/>
      <c r="B82" s="607" t="s">
        <v>173</v>
      </c>
      <c r="C82" s="616">
        <v>382</v>
      </c>
      <c r="D82" s="617">
        <v>1</v>
      </c>
      <c r="E82" s="618">
        <v>0.26472949000000001</v>
      </c>
      <c r="F82" s="617">
        <v>246</v>
      </c>
      <c r="G82" s="618">
        <v>64.312870059999995</v>
      </c>
      <c r="H82" s="617">
        <v>1</v>
      </c>
      <c r="I82" s="618">
        <v>0.32815242</v>
      </c>
      <c r="J82" s="617">
        <v>131</v>
      </c>
      <c r="K82" s="618">
        <v>34.389437129999997</v>
      </c>
      <c r="L82" s="617">
        <v>0</v>
      </c>
      <c r="M82" s="618">
        <v>0</v>
      </c>
      <c r="N82" s="617">
        <v>3</v>
      </c>
      <c r="O82" s="618">
        <v>0.70481088999999997</v>
      </c>
      <c r="P82" s="617">
        <v>0</v>
      </c>
      <c r="Q82" s="618">
        <v>0</v>
      </c>
      <c r="R82" s="617">
        <v>0</v>
      </c>
      <c r="S82" s="618">
        <v>0</v>
      </c>
    </row>
    <row r="83" spans="1:19" s="602" customFormat="1" ht="15" customHeight="1">
      <c r="A83" s="1067"/>
      <c r="B83" s="610" t="s">
        <v>101</v>
      </c>
      <c r="C83" s="611">
        <v>95</v>
      </c>
      <c r="D83" s="612">
        <v>1</v>
      </c>
      <c r="E83" s="613">
        <v>1.20430791</v>
      </c>
      <c r="F83" s="612">
        <v>2</v>
      </c>
      <c r="G83" s="613">
        <v>2.5043781100000002</v>
      </c>
      <c r="H83" s="612">
        <v>0</v>
      </c>
      <c r="I83" s="613">
        <v>0.10632879000000001</v>
      </c>
      <c r="J83" s="612">
        <v>44</v>
      </c>
      <c r="K83" s="613">
        <v>45.993526000000003</v>
      </c>
      <c r="L83" s="612">
        <v>0</v>
      </c>
      <c r="M83" s="613">
        <v>0.46874705</v>
      </c>
      <c r="N83" s="612">
        <v>47</v>
      </c>
      <c r="O83" s="613">
        <v>49.249450109999998</v>
      </c>
      <c r="P83" s="612">
        <v>0</v>
      </c>
      <c r="Q83" s="613">
        <v>0.47326202000000001</v>
      </c>
      <c r="R83" s="612">
        <v>0</v>
      </c>
      <c r="S83" s="613">
        <v>0</v>
      </c>
    </row>
    <row r="84" spans="1:19" s="602" customFormat="1" ht="15" customHeight="1">
      <c r="A84" s="1067" t="s">
        <v>197</v>
      </c>
      <c r="B84" s="607" t="s">
        <v>99</v>
      </c>
      <c r="C84" s="616">
        <v>143</v>
      </c>
      <c r="D84" s="617">
        <v>0</v>
      </c>
      <c r="E84" s="618">
        <v>0.34923049</v>
      </c>
      <c r="F84" s="617">
        <v>16</v>
      </c>
      <c r="G84" s="618">
        <v>11.38945758</v>
      </c>
      <c r="H84" s="617">
        <v>0</v>
      </c>
      <c r="I84" s="618">
        <v>0.20785192999999999</v>
      </c>
      <c r="J84" s="617">
        <v>102</v>
      </c>
      <c r="K84" s="618">
        <v>71.574490359999999</v>
      </c>
      <c r="L84" s="617">
        <v>0</v>
      </c>
      <c r="M84" s="618">
        <v>0.29902733999999997</v>
      </c>
      <c r="N84" s="617">
        <v>23</v>
      </c>
      <c r="O84" s="618">
        <v>16.111490109999998</v>
      </c>
      <c r="P84" s="617">
        <v>0</v>
      </c>
      <c r="Q84" s="618">
        <v>5.0181379999999998E-2</v>
      </c>
      <c r="R84" s="617">
        <v>0</v>
      </c>
      <c r="S84" s="618">
        <v>1.8270809999999998E-2</v>
      </c>
    </row>
    <row r="85" spans="1:19" s="602" customFormat="1" ht="15" customHeight="1">
      <c r="A85" s="1067"/>
      <c r="B85" s="610" t="s">
        <v>173</v>
      </c>
      <c r="C85" s="611">
        <v>74</v>
      </c>
      <c r="D85" s="612">
        <v>0</v>
      </c>
      <c r="E85" s="613">
        <v>0.64971630999999996</v>
      </c>
      <c r="F85" s="612">
        <v>15</v>
      </c>
      <c r="G85" s="613">
        <v>20.401440900000001</v>
      </c>
      <c r="H85" s="612">
        <v>0</v>
      </c>
      <c r="I85" s="613">
        <v>0.36275741</v>
      </c>
      <c r="J85" s="612">
        <v>58</v>
      </c>
      <c r="K85" s="613">
        <v>77.712460350000001</v>
      </c>
      <c r="L85" s="612">
        <v>0</v>
      </c>
      <c r="M85" s="613">
        <v>4.832852E-2</v>
      </c>
      <c r="N85" s="612">
        <v>1</v>
      </c>
      <c r="O85" s="613">
        <v>0.79022576</v>
      </c>
      <c r="P85" s="612">
        <v>0</v>
      </c>
      <c r="Q85" s="613">
        <v>0</v>
      </c>
      <c r="R85" s="612">
        <v>0</v>
      </c>
      <c r="S85" s="613">
        <v>3.5070759999999999E-2</v>
      </c>
    </row>
    <row r="86" spans="1:19" s="602" customFormat="1" ht="15" customHeight="1">
      <c r="A86" s="1067"/>
      <c r="B86" s="607" t="s">
        <v>101</v>
      </c>
      <c r="C86" s="616">
        <v>68</v>
      </c>
      <c r="D86" s="617">
        <v>0</v>
      </c>
      <c r="E86" s="618">
        <v>2.2436919999999999E-2</v>
      </c>
      <c r="F86" s="617">
        <v>1</v>
      </c>
      <c r="G86" s="618">
        <v>1.58846844</v>
      </c>
      <c r="H86" s="617">
        <v>0</v>
      </c>
      <c r="I86" s="618">
        <v>3.9384370000000002E-2</v>
      </c>
      <c r="J86" s="617">
        <v>44</v>
      </c>
      <c r="K86" s="618">
        <v>64.899136560000002</v>
      </c>
      <c r="L86" s="617">
        <v>0</v>
      </c>
      <c r="M86" s="618">
        <v>0.57167502000000003</v>
      </c>
      <c r="N86" s="617">
        <v>22</v>
      </c>
      <c r="O86" s="618">
        <v>32.774142500000004</v>
      </c>
      <c r="P86" s="617">
        <v>0</v>
      </c>
      <c r="Q86" s="618">
        <v>0.10475618</v>
      </c>
      <c r="R86" s="617">
        <v>0</v>
      </c>
      <c r="S86" s="618">
        <v>0</v>
      </c>
    </row>
    <row r="87" spans="1:19" s="602" customFormat="1" ht="15" customHeight="1">
      <c r="A87" s="1067" t="s">
        <v>198</v>
      </c>
      <c r="B87" s="610" t="s">
        <v>99</v>
      </c>
      <c r="C87" s="611">
        <v>196</v>
      </c>
      <c r="D87" s="612">
        <v>2</v>
      </c>
      <c r="E87" s="613">
        <v>0.96184820999999998</v>
      </c>
      <c r="F87" s="612">
        <v>162</v>
      </c>
      <c r="G87" s="613">
        <v>82.770420659999999</v>
      </c>
      <c r="H87" s="612">
        <v>1</v>
      </c>
      <c r="I87" s="613">
        <v>0.43752107000000001</v>
      </c>
      <c r="J87" s="612">
        <v>27</v>
      </c>
      <c r="K87" s="613">
        <v>13.71738846</v>
      </c>
      <c r="L87" s="612">
        <v>0</v>
      </c>
      <c r="M87" s="613">
        <v>0</v>
      </c>
      <c r="N87" s="612">
        <v>4</v>
      </c>
      <c r="O87" s="613">
        <v>2.0601814200000002</v>
      </c>
      <c r="P87" s="612">
        <v>0</v>
      </c>
      <c r="Q87" s="613">
        <v>3.066719E-2</v>
      </c>
      <c r="R87" s="612">
        <v>0</v>
      </c>
      <c r="S87" s="613">
        <v>2.197298E-2</v>
      </c>
    </row>
    <row r="88" spans="1:19" s="602" customFormat="1" ht="15" customHeight="1">
      <c r="A88" s="1067"/>
      <c r="B88" s="607" t="s">
        <v>173</v>
      </c>
      <c r="C88" s="616">
        <v>173</v>
      </c>
      <c r="D88" s="617">
        <v>2</v>
      </c>
      <c r="E88" s="618">
        <v>1.05478417</v>
      </c>
      <c r="F88" s="617">
        <v>155</v>
      </c>
      <c r="G88" s="618">
        <v>89.409079410000004</v>
      </c>
      <c r="H88" s="617">
        <v>1</v>
      </c>
      <c r="I88" s="618">
        <v>0.41971725999999998</v>
      </c>
      <c r="J88" s="617">
        <v>16</v>
      </c>
      <c r="K88" s="618">
        <v>9.1164191700000003</v>
      </c>
      <c r="L88" s="617">
        <v>0</v>
      </c>
      <c r="M88" s="618">
        <v>0</v>
      </c>
      <c r="N88" s="617">
        <v>0</v>
      </c>
      <c r="O88" s="618">
        <v>0</v>
      </c>
      <c r="P88" s="617">
        <v>0</v>
      </c>
      <c r="Q88" s="618">
        <v>0</v>
      </c>
      <c r="R88" s="617">
        <v>0</v>
      </c>
      <c r="S88" s="618">
        <v>0</v>
      </c>
    </row>
    <row r="89" spans="1:19" s="602" customFormat="1" ht="15" customHeight="1">
      <c r="A89" s="1067"/>
      <c r="B89" s="610" t="s">
        <v>101</v>
      </c>
      <c r="C89" s="611">
        <v>23</v>
      </c>
      <c r="D89" s="612">
        <v>0</v>
      </c>
      <c r="E89" s="613">
        <v>0.25808272999999998</v>
      </c>
      <c r="F89" s="612">
        <v>7</v>
      </c>
      <c r="G89" s="613">
        <v>32.498608509999997</v>
      </c>
      <c r="H89" s="612">
        <v>0</v>
      </c>
      <c r="I89" s="613">
        <v>0.57234196000000004</v>
      </c>
      <c r="J89" s="612">
        <v>11</v>
      </c>
      <c r="K89" s="613">
        <v>48.558622620000001</v>
      </c>
      <c r="L89" s="612">
        <v>0</v>
      </c>
      <c r="M89" s="613">
        <v>0</v>
      </c>
      <c r="N89" s="612">
        <v>4</v>
      </c>
      <c r="O89" s="613">
        <v>17.66108178</v>
      </c>
      <c r="P89" s="612">
        <v>0</v>
      </c>
      <c r="Q89" s="613">
        <v>0.26289712999999998</v>
      </c>
      <c r="R89" s="612">
        <v>0</v>
      </c>
      <c r="S89" s="613">
        <v>0.18836527</v>
      </c>
    </row>
    <row r="90" spans="1:19" s="602" customFormat="1" ht="15" customHeight="1">
      <c r="A90" s="1067" t="s">
        <v>199</v>
      </c>
      <c r="B90" s="607" t="s">
        <v>99</v>
      </c>
      <c r="C90" s="616">
        <v>331</v>
      </c>
      <c r="D90" s="617">
        <v>3</v>
      </c>
      <c r="E90" s="618">
        <v>0.78303502000000003</v>
      </c>
      <c r="F90" s="617">
        <v>254</v>
      </c>
      <c r="G90" s="618">
        <v>76.598316999999994</v>
      </c>
      <c r="H90" s="617">
        <v>0</v>
      </c>
      <c r="I90" s="618">
        <v>3.731218E-2</v>
      </c>
      <c r="J90" s="617">
        <v>63</v>
      </c>
      <c r="K90" s="618">
        <v>18.884632910000001</v>
      </c>
      <c r="L90" s="617">
        <v>0</v>
      </c>
      <c r="M90" s="618">
        <v>0</v>
      </c>
      <c r="N90" s="617">
        <v>12</v>
      </c>
      <c r="O90" s="618">
        <v>3.6397805499999998</v>
      </c>
      <c r="P90" s="617">
        <v>0</v>
      </c>
      <c r="Q90" s="618">
        <v>5.6922340000000002E-2</v>
      </c>
      <c r="R90" s="617">
        <v>0</v>
      </c>
      <c r="S90" s="618">
        <v>0</v>
      </c>
    </row>
    <row r="91" spans="1:19" s="602" customFormat="1" ht="15" customHeight="1">
      <c r="A91" s="1067"/>
      <c r="B91" s="610" t="s">
        <v>173</v>
      </c>
      <c r="C91" s="611">
        <v>271</v>
      </c>
      <c r="D91" s="612">
        <v>2</v>
      </c>
      <c r="E91" s="613">
        <v>0.91046064000000004</v>
      </c>
      <c r="F91" s="612">
        <v>241</v>
      </c>
      <c r="G91" s="613">
        <v>88.884317050000007</v>
      </c>
      <c r="H91" s="612">
        <v>0</v>
      </c>
      <c r="I91" s="613">
        <v>0</v>
      </c>
      <c r="J91" s="612">
        <v>28</v>
      </c>
      <c r="K91" s="613">
        <v>10.1605106</v>
      </c>
      <c r="L91" s="612">
        <v>0</v>
      </c>
      <c r="M91" s="613">
        <v>0</v>
      </c>
      <c r="N91" s="612">
        <v>0</v>
      </c>
      <c r="O91" s="613">
        <v>4.4711710000000002E-2</v>
      </c>
      <c r="P91" s="612">
        <v>0</v>
      </c>
      <c r="Q91" s="613">
        <v>0</v>
      </c>
      <c r="R91" s="612">
        <v>0</v>
      </c>
      <c r="S91" s="613">
        <v>0</v>
      </c>
    </row>
    <row r="92" spans="1:19" s="602" customFormat="1" ht="15" customHeight="1">
      <c r="A92" s="1067"/>
      <c r="B92" s="607" t="s">
        <v>101</v>
      </c>
      <c r="C92" s="616">
        <v>60</v>
      </c>
      <c r="D92" s="617">
        <v>0</v>
      </c>
      <c r="E92" s="618">
        <v>0.20728112000000001</v>
      </c>
      <c r="F92" s="617">
        <v>13</v>
      </c>
      <c r="G92" s="618">
        <v>21.085837170000001</v>
      </c>
      <c r="H92" s="617">
        <v>0</v>
      </c>
      <c r="I92" s="618">
        <v>0.20590179</v>
      </c>
      <c r="J92" s="617">
        <v>35</v>
      </c>
      <c r="K92" s="618">
        <v>58.303293340000003</v>
      </c>
      <c r="L92" s="617">
        <v>0</v>
      </c>
      <c r="M92" s="618">
        <v>0</v>
      </c>
      <c r="N92" s="617">
        <v>12</v>
      </c>
      <c r="O92" s="618">
        <v>19.883569019999999</v>
      </c>
      <c r="P92" s="617">
        <v>0</v>
      </c>
      <c r="Q92" s="618">
        <v>0.31411756000000002</v>
      </c>
      <c r="R92" s="617">
        <v>0</v>
      </c>
      <c r="S92" s="618">
        <v>0</v>
      </c>
    </row>
    <row r="93" spans="1:19" s="602" customFormat="1" ht="15" customHeight="1">
      <c r="A93" s="1067" t="s">
        <v>200</v>
      </c>
      <c r="B93" s="610" t="s">
        <v>99</v>
      </c>
      <c r="C93" s="611">
        <v>15</v>
      </c>
      <c r="D93" s="612">
        <v>0</v>
      </c>
      <c r="E93" s="613">
        <v>0.87989846999999999</v>
      </c>
      <c r="F93" s="612">
        <v>0</v>
      </c>
      <c r="G93" s="613">
        <v>0</v>
      </c>
      <c r="H93" s="612">
        <v>0</v>
      </c>
      <c r="I93" s="613">
        <v>0.16258336000000001</v>
      </c>
      <c r="J93" s="612">
        <v>14</v>
      </c>
      <c r="K93" s="613">
        <v>98.891156069999994</v>
      </c>
      <c r="L93" s="612">
        <v>0</v>
      </c>
      <c r="M93" s="613">
        <v>0</v>
      </c>
      <c r="N93" s="612">
        <v>0</v>
      </c>
      <c r="O93" s="613">
        <v>0</v>
      </c>
      <c r="P93" s="612">
        <v>0</v>
      </c>
      <c r="Q93" s="613">
        <v>0</v>
      </c>
      <c r="R93" s="612">
        <v>0</v>
      </c>
      <c r="S93" s="613">
        <v>6.6362099999999993E-2</v>
      </c>
    </row>
    <row r="94" spans="1:19" s="602" customFormat="1" ht="15" customHeight="1">
      <c r="A94" s="1067"/>
      <c r="B94" s="607" t="s">
        <v>173</v>
      </c>
      <c r="C94" s="616">
        <v>15</v>
      </c>
      <c r="D94" s="617">
        <v>0</v>
      </c>
      <c r="E94" s="618">
        <v>0.87989846999999999</v>
      </c>
      <c r="F94" s="617">
        <v>0</v>
      </c>
      <c r="G94" s="618">
        <v>0</v>
      </c>
      <c r="H94" s="617">
        <v>0</v>
      </c>
      <c r="I94" s="618">
        <v>0.16258336000000001</v>
      </c>
      <c r="J94" s="617">
        <v>14</v>
      </c>
      <c r="K94" s="618">
        <v>98.891156069999994</v>
      </c>
      <c r="L94" s="617">
        <v>0</v>
      </c>
      <c r="M94" s="618">
        <v>0</v>
      </c>
      <c r="N94" s="617">
        <v>0</v>
      </c>
      <c r="O94" s="618">
        <v>0</v>
      </c>
      <c r="P94" s="617">
        <v>0</v>
      </c>
      <c r="Q94" s="618">
        <v>0</v>
      </c>
      <c r="R94" s="617">
        <v>0</v>
      </c>
      <c r="S94" s="618">
        <v>6.6362099999999993E-2</v>
      </c>
    </row>
    <row r="95" spans="1:19" s="602" customFormat="1" ht="15" customHeight="1">
      <c r="A95" s="1067" t="s">
        <v>201</v>
      </c>
      <c r="B95" s="610" t="s">
        <v>99</v>
      </c>
      <c r="C95" s="611">
        <v>761</v>
      </c>
      <c r="D95" s="612">
        <v>4</v>
      </c>
      <c r="E95" s="613">
        <v>0.55920164999999999</v>
      </c>
      <c r="F95" s="612">
        <v>559</v>
      </c>
      <c r="G95" s="613">
        <v>73.467336419999995</v>
      </c>
      <c r="H95" s="612">
        <v>1</v>
      </c>
      <c r="I95" s="613">
        <v>0.12828427000000001</v>
      </c>
      <c r="J95" s="612">
        <v>119</v>
      </c>
      <c r="K95" s="613">
        <v>15.61564886</v>
      </c>
      <c r="L95" s="612">
        <v>0</v>
      </c>
      <c r="M95" s="613">
        <v>9.9735199999999996E-3</v>
      </c>
      <c r="N95" s="612">
        <v>77</v>
      </c>
      <c r="O95" s="613">
        <v>10.1254186</v>
      </c>
      <c r="P95" s="612">
        <v>1</v>
      </c>
      <c r="Q95" s="613">
        <v>9.413668E-2</v>
      </c>
      <c r="R95" s="612">
        <v>0</v>
      </c>
      <c r="S95" s="613">
        <v>0</v>
      </c>
    </row>
    <row r="96" spans="1:19" s="602" customFormat="1" ht="15" customHeight="1">
      <c r="A96" s="1067"/>
      <c r="B96" s="607" t="s">
        <v>173</v>
      </c>
      <c r="C96" s="616">
        <v>589</v>
      </c>
      <c r="D96" s="617">
        <v>4</v>
      </c>
      <c r="E96" s="618">
        <v>0.68673461999999996</v>
      </c>
      <c r="F96" s="617">
        <v>532</v>
      </c>
      <c r="G96" s="618">
        <v>90.366814419999997</v>
      </c>
      <c r="H96" s="617">
        <v>0</v>
      </c>
      <c r="I96" s="618">
        <v>0</v>
      </c>
      <c r="J96" s="617">
        <v>52</v>
      </c>
      <c r="K96" s="618">
        <v>8.8212908799999994</v>
      </c>
      <c r="L96" s="617">
        <v>0</v>
      </c>
      <c r="M96" s="618">
        <v>0</v>
      </c>
      <c r="N96" s="617">
        <v>1</v>
      </c>
      <c r="O96" s="618">
        <v>0.12516008000000001</v>
      </c>
      <c r="P96" s="617">
        <v>0</v>
      </c>
      <c r="Q96" s="618">
        <v>0</v>
      </c>
      <c r="R96" s="617">
        <v>0</v>
      </c>
      <c r="S96" s="618">
        <v>0</v>
      </c>
    </row>
    <row r="97" spans="1:19" s="602" customFormat="1" ht="15" customHeight="1">
      <c r="A97" s="1067"/>
      <c r="B97" s="610" t="s">
        <v>101</v>
      </c>
      <c r="C97" s="611">
        <v>172</v>
      </c>
      <c r="D97" s="612">
        <v>0</v>
      </c>
      <c r="E97" s="613">
        <v>0.12345823</v>
      </c>
      <c r="F97" s="612">
        <v>27</v>
      </c>
      <c r="G97" s="613">
        <v>15.726684150000001</v>
      </c>
      <c r="H97" s="612">
        <v>1</v>
      </c>
      <c r="I97" s="613">
        <v>0.56659468000000002</v>
      </c>
      <c r="J97" s="612">
        <v>67</v>
      </c>
      <c r="K97" s="613">
        <v>38.830014519999999</v>
      </c>
      <c r="L97" s="612">
        <v>0</v>
      </c>
      <c r="M97" s="613">
        <v>4.4050180000000001E-2</v>
      </c>
      <c r="N97" s="612">
        <v>76</v>
      </c>
      <c r="O97" s="613">
        <v>44.293423650000001</v>
      </c>
      <c r="P97" s="612">
        <v>1</v>
      </c>
      <c r="Q97" s="613">
        <v>0.41577459999999999</v>
      </c>
      <c r="R97" s="612">
        <v>0</v>
      </c>
      <c r="S97" s="613">
        <v>0</v>
      </c>
    </row>
    <row r="98" spans="1:19" s="602" customFormat="1" ht="15" customHeight="1">
      <c r="A98" s="1067" t="s">
        <v>202</v>
      </c>
      <c r="B98" s="607" t="s">
        <v>99</v>
      </c>
      <c r="C98" s="616">
        <v>261</v>
      </c>
      <c r="D98" s="617">
        <v>10</v>
      </c>
      <c r="E98" s="618">
        <v>3.6438386</v>
      </c>
      <c r="F98" s="617">
        <v>122</v>
      </c>
      <c r="G98" s="618">
        <v>46.732499730000001</v>
      </c>
      <c r="H98" s="617">
        <v>1</v>
      </c>
      <c r="I98" s="618">
        <v>0.25795089999999998</v>
      </c>
      <c r="J98" s="617">
        <v>50</v>
      </c>
      <c r="K98" s="618">
        <v>19.173154820000001</v>
      </c>
      <c r="L98" s="617">
        <v>0</v>
      </c>
      <c r="M98" s="618">
        <v>2.7374619999999999E-2</v>
      </c>
      <c r="N98" s="617">
        <v>76</v>
      </c>
      <c r="O98" s="618">
        <v>29.191543450000001</v>
      </c>
      <c r="P98" s="617">
        <v>3</v>
      </c>
      <c r="Q98" s="618">
        <v>0.97363789000000001</v>
      </c>
      <c r="R98" s="617">
        <v>0</v>
      </c>
      <c r="S98" s="618">
        <v>0</v>
      </c>
    </row>
    <row r="99" spans="1:19" s="602" customFormat="1" ht="15" customHeight="1">
      <c r="A99" s="1067"/>
      <c r="B99" s="610" t="s">
        <v>173</v>
      </c>
      <c r="C99" s="611">
        <v>158</v>
      </c>
      <c r="D99" s="612">
        <v>5</v>
      </c>
      <c r="E99" s="613">
        <v>3.1591543500000001</v>
      </c>
      <c r="F99" s="612">
        <v>119</v>
      </c>
      <c r="G99" s="613">
        <v>75.323198469999994</v>
      </c>
      <c r="H99" s="612">
        <v>0</v>
      </c>
      <c r="I99" s="613">
        <v>0.31346465000000001</v>
      </c>
      <c r="J99" s="612">
        <v>23</v>
      </c>
      <c r="K99" s="613">
        <v>14.63538063</v>
      </c>
      <c r="L99" s="612">
        <v>0</v>
      </c>
      <c r="M99" s="613">
        <v>0</v>
      </c>
      <c r="N99" s="612">
        <v>10</v>
      </c>
      <c r="O99" s="613">
        <v>6.3587902300000003</v>
      </c>
      <c r="P99" s="612">
        <v>0</v>
      </c>
      <c r="Q99" s="613">
        <v>0.21001167000000001</v>
      </c>
      <c r="R99" s="612">
        <v>0</v>
      </c>
      <c r="S99" s="613">
        <v>0</v>
      </c>
    </row>
    <row r="100" spans="1:19" s="602" customFormat="1" ht="15" customHeight="1">
      <c r="A100" s="1067"/>
      <c r="B100" s="607" t="s">
        <v>101</v>
      </c>
      <c r="C100" s="616">
        <v>103</v>
      </c>
      <c r="D100" s="617">
        <v>5</v>
      </c>
      <c r="E100" s="618">
        <v>4.38356178</v>
      </c>
      <c r="F100" s="617">
        <v>3</v>
      </c>
      <c r="G100" s="618">
        <v>3.0974889600000002</v>
      </c>
      <c r="H100" s="617">
        <v>0</v>
      </c>
      <c r="I100" s="618">
        <v>0.17322602000000001</v>
      </c>
      <c r="J100" s="617">
        <v>27</v>
      </c>
      <c r="K100" s="618">
        <v>26.09868775</v>
      </c>
      <c r="L100" s="617">
        <v>0</v>
      </c>
      <c r="M100" s="618">
        <v>6.9153640000000002E-2</v>
      </c>
      <c r="N100" s="617">
        <v>66</v>
      </c>
      <c r="O100" s="618">
        <v>64.038800649999999</v>
      </c>
      <c r="P100" s="617">
        <v>2</v>
      </c>
      <c r="Q100" s="618">
        <v>2.1390812000000001</v>
      </c>
      <c r="R100" s="617">
        <v>0</v>
      </c>
      <c r="S100" s="618">
        <v>0</v>
      </c>
    </row>
    <row r="101" spans="1:19" s="602" customFormat="1" ht="15" customHeight="1">
      <c r="A101" s="1067" t="s">
        <v>203</v>
      </c>
      <c r="B101" s="610" t="s">
        <v>99</v>
      </c>
      <c r="C101" s="611">
        <v>472</v>
      </c>
      <c r="D101" s="612">
        <v>2</v>
      </c>
      <c r="E101" s="613">
        <v>0.41248586999999998</v>
      </c>
      <c r="F101" s="612">
        <v>345</v>
      </c>
      <c r="G101" s="613">
        <v>73.069252410000004</v>
      </c>
      <c r="H101" s="612">
        <v>1</v>
      </c>
      <c r="I101" s="613">
        <v>0.16975886000000001</v>
      </c>
      <c r="J101" s="612">
        <v>63</v>
      </c>
      <c r="K101" s="613">
        <v>13.25181991</v>
      </c>
      <c r="L101" s="612">
        <v>0</v>
      </c>
      <c r="M101" s="613">
        <v>5.0556709999999998E-2</v>
      </c>
      <c r="N101" s="612">
        <v>60</v>
      </c>
      <c r="O101" s="613">
        <v>12.70167384</v>
      </c>
      <c r="P101" s="612">
        <v>2</v>
      </c>
      <c r="Q101" s="613">
        <v>0.34445241999999998</v>
      </c>
      <c r="R101" s="612">
        <v>0</v>
      </c>
      <c r="S101" s="613">
        <v>0</v>
      </c>
    </row>
    <row r="102" spans="1:19" s="602" customFormat="1" ht="15" customHeight="1">
      <c r="A102" s="1067"/>
      <c r="B102" s="607" t="s">
        <v>173</v>
      </c>
      <c r="C102" s="616">
        <v>333</v>
      </c>
      <c r="D102" s="617">
        <v>1</v>
      </c>
      <c r="E102" s="618">
        <v>0.44812274000000002</v>
      </c>
      <c r="F102" s="617">
        <v>306</v>
      </c>
      <c r="G102" s="618">
        <v>91.925590600000007</v>
      </c>
      <c r="H102" s="617">
        <v>0</v>
      </c>
      <c r="I102" s="618">
        <v>8.5132230000000003E-2</v>
      </c>
      <c r="J102" s="617">
        <v>23</v>
      </c>
      <c r="K102" s="618">
        <v>7.0304639099999999</v>
      </c>
      <c r="L102" s="617">
        <v>0</v>
      </c>
      <c r="M102" s="618">
        <v>0</v>
      </c>
      <c r="N102" s="617">
        <v>2</v>
      </c>
      <c r="O102" s="618">
        <v>0.51069050999999999</v>
      </c>
      <c r="P102" s="617">
        <v>0</v>
      </c>
      <c r="Q102" s="618">
        <v>0</v>
      </c>
      <c r="R102" s="617">
        <v>0</v>
      </c>
      <c r="S102" s="618">
        <v>0</v>
      </c>
    </row>
    <row r="103" spans="1:19" s="602" customFormat="1" ht="15" customHeight="1">
      <c r="A103" s="1067"/>
      <c r="B103" s="610" t="s">
        <v>101</v>
      </c>
      <c r="C103" s="611">
        <v>140</v>
      </c>
      <c r="D103" s="612">
        <v>0</v>
      </c>
      <c r="E103" s="613">
        <v>0.32768296000000002</v>
      </c>
      <c r="F103" s="612">
        <v>39</v>
      </c>
      <c r="G103" s="613">
        <v>28.19796341</v>
      </c>
      <c r="H103" s="612">
        <v>1</v>
      </c>
      <c r="I103" s="613">
        <v>0.37113973</v>
      </c>
      <c r="J103" s="612">
        <v>39</v>
      </c>
      <c r="K103" s="613">
        <v>28.056404969999999</v>
      </c>
      <c r="L103" s="612">
        <v>0</v>
      </c>
      <c r="M103" s="613">
        <v>0.17086345</v>
      </c>
      <c r="N103" s="612">
        <v>58</v>
      </c>
      <c r="O103" s="613">
        <v>41.711820449999998</v>
      </c>
      <c r="P103" s="612">
        <v>2</v>
      </c>
      <c r="Q103" s="613">
        <v>1.16412502</v>
      </c>
      <c r="R103" s="612">
        <v>0</v>
      </c>
      <c r="S103" s="613">
        <v>0</v>
      </c>
    </row>
    <row r="104" spans="1:19" s="602" customFormat="1" ht="15" customHeight="1">
      <c r="A104" s="1067" t="s">
        <v>204</v>
      </c>
      <c r="B104" s="607" t="s">
        <v>99</v>
      </c>
      <c r="C104" s="616">
        <v>1486</v>
      </c>
      <c r="D104" s="617">
        <v>44</v>
      </c>
      <c r="E104" s="618">
        <v>2.9671325099999999</v>
      </c>
      <c r="F104" s="617">
        <v>1232</v>
      </c>
      <c r="G104" s="618">
        <v>82.940823969999997</v>
      </c>
      <c r="H104" s="617">
        <v>0</v>
      </c>
      <c r="I104" s="618">
        <v>2.629766E-2</v>
      </c>
      <c r="J104" s="617">
        <v>184</v>
      </c>
      <c r="K104" s="618">
        <v>12.357193329999999</v>
      </c>
      <c r="L104" s="617">
        <v>0</v>
      </c>
      <c r="M104" s="618">
        <v>3.020991E-2</v>
      </c>
      <c r="N104" s="617">
        <v>24</v>
      </c>
      <c r="O104" s="618">
        <v>1.6211853700000001</v>
      </c>
      <c r="P104" s="617">
        <v>0</v>
      </c>
      <c r="Q104" s="618">
        <v>1.3607050000000001E-2</v>
      </c>
      <c r="R104" s="617">
        <v>1</v>
      </c>
      <c r="S104" s="618">
        <v>4.3550190000000003E-2</v>
      </c>
    </row>
    <row r="105" spans="1:19" s="602" customFormat="1" ht="15" customHeight="1">
      <c r="A105" s="1067"/>
      <c r="B105" s="610" t="s">
        <v>173</v>
      </c>
      <c r="C105" s="611">
        <v>1271</v>
      </c>
      <c r="D105" s="612">
        <v>39</v>
      </c>
      <c r="E105" s="613">
        <v>3.0605177399999999</v>
      </c>
      <c r="F105" s="612">
        <v>1136</v>
      </c>
      <c r="G105" s="613">
        <v>89.388811009999998</v>
      </c>
      <c r="H105" s="612">
        <v>0</v>
      </c>
      <c r="I105" s="613">
        <v>0</v>
      </c>
      <c r="J105" s="612">
        <v>94</v>
      </c>
      <c r="K105" s="613">
        <v>7.3736729299999997</v>
      </c>
      <c r="L105" s="612">
        <v>0</v>
      </c>
      <c r="M105" s="613">
        <v>0</v>
      </c>
      <c r="N105" s="612">
        <v>2</v>
      </c>
      <c r="O105" s="613">
        <v>0.14222726999999999</v>
      </c>
      <c r="P105" s="612">
        <v>0</v>
      </c>
      <c r="Q105" s="613">
        <v>0</v>
      </c>
      <c r="R105" s="612">
        <v>0</v>
      </c>
      <c r="S105" s="613">
        <v>3.4771059999999999E-2</v>
      </c>
    </row>
    <row r="106" spans="1:19" s="602" customFormat="1" ht="15" customHeight="1">
      <c r="A106" s="1067"/>
      <c r="B106" s="607" t="s">
        <v>101</v>
      </c>
      <c r="C106" s="616">
        <v>215</v>
      </c>
      <c r="D106" s="617">
        <v>5</v>
      </c>
      <c r="E106" s="618">
        <v>2.4147103900000002</v>
      </c>
      <c r="F106" s="617">
        <v>96</v>
      </c>
      <c r="G106" s="618">
        <v>44.797633179999998</v>
      </c>
      <c r="H106" s="617">
        <v>0</v>
      </c>
      <c r="I106" s="618">
        <v>0.18186198000000001</v>
      </c>
      <c r="J106" s="617">
        <v>90</v>
      </c>
      <c r="K106" s="618">
        <v>41.837303669999997</v>
      </c>
      <c r="L106" s="617">
        <v>0</v>
      </c>
      <c r="M106" s="618">
        <v>0.20891721999999999</v>
      </c>
      <c r="N106" s="617">
        <v>22</v>
      </c>
      <c r="O106" s="618">
        <v>10.369990359999999</v>
      </c>
      <c r="P106" s="617">
        <v>0</v>
      </c>
      <c r="Q106" s="618">
        <v>9.4099840000000004E-2</v>
      </c>
      <c r="R106" s="617">
        <v>0</v>
      </c>
      <c r="S106" s="618">
        <v>9.5483360000000003E-2</v>
      </c>
    </row>
    <row r="107" spans="1:19" s="602" customFormat="1" ht="15" customHeight="1">
      <c r="A107" s="1067" t="s">
        <v>205</v>
      </c>
      <c r="B107" s="610" t="s">
        <v>99</v>
      </c>
      <c r="C107" s="611">
        <v>12</v>
      </c>
      <c r="D107" s="612">
        <v>2</v>
      </c>
      <c r="E107" s="613">
        <v>15.777286719999999</v>
      </c>
      <c r="F107" s="612">
        <v>0</v>
      </c>
      <c r="G107" s="613">
        <v>0</v>
      </c>
      <c r="H107" s="612">
        <v>0</v>
      </c>
      <c r="I107" s="613">
        <v>3.4400220000000002E-2</v>
      </c>
      <c r="J107" s="612">
        <v>1</v>
      </c>
      <c r="K107" s="613">
        <v>4.4346370000000004</v>
      </c>
      <c r="L107" s="612">
        <v>0</v>
      </c>
      <c r="M107" s="613">
        <v>0.13083506</v>
      </c>
      <c r="N107" s="612">
        <v>9</v>
      </c>
      <c r="O107" s="613">
        <v>77.688337950000005</v>
      </c>
      <c r="P107" s="612">
        <v>0</v>
      </c>
      <c r="Q107" s="613">
        <v>1.9345030599999999</v>
      </c>
      <c r="R107" s="612">
        <v>0</v>
      </c>
      <c r="S107" s="613">
        <v>0</v>
      </c>
    </row>
    <row r="108" spans="1:19" s="602" customFormat="1" ht="15" customHeight="1">
      <c r="A108" s="1067"/>
      <c r="B108" s="607" t="s">
        <v>173</v>
      </c>
      <c r="C108" s="616">
        <v>4</v>
      </c>
      <c r="D108" s="617">
        <v>2</v>
      </c>
      <c r="E108" s="618">
        <v>47.25650177</v>
      </c>
      <c r="F108" s="617">
        <v>0</v>
      </c>
      <c r="G108" s="618">
        <v>0</v>
      </c>
      <c r="H108" s="617">
        <v>0</v>
      </c>
      <c r="I108" s="618">
        <v>0.10818050999999999</v>
      </c>
      <c r="J108" s="617">
        <v>1</v>
      </c>
      <c r="K108" s="618">
        <v>13.168595059999999</v>
      </c>
      <c r="L108" s="617">
        <v>0</v>
      </c>
      <c r="M108" s="618">
        <v>0</v>
      </c>
      <c r="N108" s="617">
        <v>1</v>
      </c>
      <c r="O108" s="618">
        <v>37.588538360000001</v>
      </c>
      <c r="P108" s="617">
        <v>0</v>
      </c>
      <c r="Q108" s="618">
        <v>1.8781843</v>
      </c>
      <c r="R108" s="617">
        <v>0</v>
      </c>
      <c r="S108" s="618">
        <v>0</v>
      </c>
    </row>
    <row r="109" spans="1:19" s="602" customFormat="1" ht="15" customHeight="1">
      <c r="A109" s="1067"/>
      <c r="B109" s="610" t="s">
        <v>101</v>
      </c>
      <c r="C109" s="611">
        <v>8</v>
      </c>
      <c r="D109" s="612">
        <v>0</v>
      </c>
      <c r="E109" s="613">
        <v>1.1000316999999999</v>
      </c>
      <c r="F109" s="612">
        <v>0</v>
      </c>
      <c r="G109" s="613">
        <v>0</v>
      </c>
      <c r="H109" s="612">
        <v>0</v>
      </c>
      <c r="I109" s="613">
        <v>0</v>
      </c>
      <c r="J109" s="612">
        <v>0</v>
      </c>
      <c r="K109" s="613">
        <v>0.36240935000000002</v>
      </c>
      <c r="L109" s="612">
        <v>0</v>
      </c>
      <c r="M109" s="613">
        <v>0.19183720000000001</v>
      </c>
      <c r="N109" s="612">
        <v>8</v>
      </c>
      <c r="O109" s="613">
        <v>96.384959940000002</v>
      </c>
      <c r="P109" s="612">
        <v>0</v>
      </c>
      <c r="Q109" s="613">
        <v>1.9607618099999999</v>
      </c>
      <c r="R109" s="612">
        <v>0</v>
      </c>
      <c r="S109" s="613">
        <v>0</v>
      </c>
    </row>
    <row r="110" spans="1:19" s="602" customFormat="1" ht="15" customHeight="1">
      <c r="A110" s="1067" t="s">
        <v>206</v>
      </c>
      <c r="B110" s="607" t="s">
        <v>99</v>
      </c>
      <c r="C110" s="616">
        <v>42</v>
      </c>
      <c r="D110" s="617">
        <v>0</v>
      </c>
      <c r="E110" s="618">
        <v>0.11845463000000001</v>
      </c>
      <c r="F110" s="617">
        <v>0</v>
      </c>
      <c r="G110" s="618">
        <v>0</v>
      </c>
      <c r="H110" s="617">
        <v>0</v>
      </c>
      <c r="I110" s="618">
        <v>0.38087026000000002</v>
      </c>
      <c r="J110" s="617">
        <v>11</v>
      </c>
      <c r="K110" s="618">
        <v>26.692238979999999</v>
      </c>
      <c r="L110" s="617">
        <v>0</v>
      </c>
      <c r="M110" s="618">
        <v>4.4409360000000002E-2</v>
      </c>
      <c r="N110" s="617">
        <v>30</v>
      </c>
      <c r="O110" s="618">
        <v>72.403058119999997</v>
      </c>
      <c r="P110" s="617">
        <v>0</v>
      </c>
      <c r="Q110" s="618">
        <v>0.32774256000000002</v>
      </c>
      <c r="R110" s="617">
        <v>0</v>
      </c>
      <c r="S110" s="618">
        <v>3.322609E-2</v>
      </c>
    </row>
    <row r="111" spans="1:19" s="602" customFormat="1" ht="15" customHeight="1">
      <c r="A111" s="1067"/>
      <c r="B111" s="610" t="s">
        <v>173</v>
      </c>
      <c r="C111" s="611">
        <v>8</v>
      </c>
      <c r="D111" s="612">
        <v>0</v>
      </c>
      <c r="E111" s="613">
        <v>0.58798010000000001</v>
      </c>
      <c r="F111" s="612">
        <v>0</v>
      </c>
      <c r="G111" s="613">
        <v>0</v>
      </c>
      <c r="H111" s="612">
        <v>0</v>
      </c>
      <c r="I111" s="613">
        <v>1.3402119699999999</v>
      </c>
      <c r="J111" s="612">
        <v>7</v>
      </c>
      <c r="K111" s="613">
        <v>84.695612389999994</v>
      </c>
      <c r="L111" s="612">
        <v>0</v>
      </c>
      <c r="M111" s="613">
        <v>0</v>
      </c>
      <c r="N111" s="612">
        <v>1</v>
      </c>
      <c r="O111" s="613">
        <v>12.968453</v>
      </c>
      <c r="P111" s="612">
        <v>0</v>
      </c>
      <c r="Q111" s="613">
        <v>0.24281627</v>
      </c>
      <c r="R111" s="612">
        <v>0</v>
      </c>
      <c r="S111" s="613">
        <v>0.16492627000000001</v>
      </c>
    </row>
    <row r="112" spans="1:19" s="602" customFormat="1" ht="15" customHeight="1">
      <c r="A112" s="1055"/>
      <c r="B112" s="619" t="s">
        <v>101</v>
      </c>
      <c r="C112" s="620">
        <v>34</v>
      </c>
      <c r="D112" s="621">
        <v>0</v>
      </c>
      <c r="E112" s="622">
        <v>0</v>
      </c>
      <c r="F112" s="621">
        <v>0</v>
      </c>
      <c r="G112" s="622">
        <v>0</v>
      </c>
      <c r="H112" s="621">
        <v>0</v>
      </c>
      <c r="I112" s="622">
        <v>0.13884193</v>
      </c>
      <c r="J112" s="621">
        <v>4</v>
      </c>
      <c r="K112" s="622">
        <v>12.05880906</v>
      </c>
      <c r="L112" s="621">
        <v>0</v>
      </c>
      <c r="M112" s="622">
        <v>5.5613210000000003E-2</v>
      </c>
      <c r="N112" s="621">
        <v>29</v>
      </c>
      <c r="O112" s="622">
        <v>87.397567530000003</v>
      </c>
      <c r="P112" s="621">
        <v>0</v>
      </c>
      <c r="Q112" s="622">
        <v>0.34916826000000001</v>
      </c>
      <c r="R112" s="621">
        <v>0</v>
      </c>
      <c r="S112" s="622">
        <v>0</v>
      </c>
    </row>
    <row r="113" spans="1:19" s="602" customFormat="1" ht="15" customHeight="1"/>
    <row r="114" spans="1:19" s="624" customFormat="1" ht="15" customHeight="1">
      <c r="A114" s="1045" t="s">
        <v>207</v>
      </c>
      <c r="B114" s="1045"/>
      <c r="C114" s="1045"/>
      <c r="D114" s="1045"/>
      <c r="E114" s="1045"/>
      <c r="F114" s="1045"/>
      <c r="G114" s="1045"/>
      <c r="H114" s="1045"/>
      <c r="I114" s="1045"/>
      <c r="J114" s="1045"/>
      <c r="K114" s="623"/>
    </row>
    <row r="115" spans="1:19" s="624" customFormat="1" ht="15" customHeight="1">
      <c r="A115" s="1066" t="s">
        <v>208</v>
      </c>
      <c r="B115" s="1066"/>
      <c r="C115" s="1066"/>
      <c r="D115" s="1066"/>
      <c r="E115" s="1066"/>
      <c r="F115" s="1066"/>
      <c r="G115" s="1066"/>
      <c r="H115" s="1066"/>
      <c r="I115" s="1066"/>
      <c r="J115" s="1066"/>
      <c r="K115" s="625"/>
    </row>
    <row r="116" spans="1:19" s="624" customFormat="1" ht="15" customHeight="1">
      <c r="A116" s="1062"/>
      <c r="B116" s="1062"/>
      <c r="C116" s="1062"/>
      <c r="D116" s="1062"/>
      <c r="E116" s="1062"/>
      <c r="F116" s="1062"/>
      <c r="G116" s="1062"/>
      <c r="H116" s="626"/>
      <c r="I116" s="626"/>
      <c r="J116" s="626"/>
      <c r="K116" s="627"/>
    </row>
    <row r="117" spans="1:19" s="602" customFormat="1" ht="15" customHeight="1">
      <c r="A117" s="628"/>
      <c r="B117" s="628"/>
      <c r="C117" s="628"/>
      <c r="D117" s="628"/>
      <c r="E117" s="628"/>
      <c r="F117" s="628"/>
      <c r="G117" s="628"/>
      <c r="H117" s="628"/>
      <c r="I117" s="628"/>
      <c r="J117" s="628"/>
      <c r="K117" s="628"/>
      <c r="L117" s="628"/>
      <c r="M117" s="628"/>
      <c r="N117" s="628"/>
      <c r="O117" s="628"/>
      <c r="P117" s="628"/>
      <c r="Q117" s="628"/>
      <c r="R117" s="628"/>
      <c r="S117" s="628"/>
    </row>
    <row r="118" spans="1:19" s="602" customFormat="1" ht="13">
      <c r="A118" s="629"/>
      <c r="B118" s="630"/>
      <c r="C118" s="624"/>
      <c r="D118" s="624"/>
      <c r="E118" s="624"/>
    </row>
    <row r="119" spans="1:19" s="602" customFormat="1" ht="13">
      <c r="A119" s="629"/>
      <c r="B119" s="630"/>
      <c r="C119" s="624"/>
      <c r="D119" s="624"/>
      <c r="E119" s="624"/>
    </row>
    <row r="120" spans="1:19" s="602" customFormat="1" ht="13">
      <c r="A120" s="629"/>
      <c r="B120" s="630"/>
      <c r="C120" s="624"/>
      <c r="D120" s="624"/>
      <c r="E120" s="624"/>
    </row>
    <row r="121" spans="1:19" s="602" customFormat="1" ht="13">
      <c r="A121" s="629"/>
      <c r="B121" s="630"/>
      <c r="C121" s="624"/>
      <c r="D121" s="624"/>
      <c r="E121" s="624"/>
      <c r="G121" s="631"/>
      <c r="H121" s="631"/>
    </row>
    <row r="122" spans="1:19" s="602" customFormat="1" ht="13">
      <c r="A122" s="629"/>
      <c r="B122" s="630"/>
      <c r="C122" s="624"/>
      <c r="D122" s="624"/>
      <c r="E122" s="624"/>
      <c r="G122" s="631"/>
      <c r="H122" s="631"/>
    </row>
    <row r="123" spans="1:19" s="602" customFormat="1" ht="13">
      <c r="A123" s="629"/>
      <c r="B123" s="630"/>
      <c r="C123" s="624"/>
      <c r="D123" s="624"/>
      <c r="E123" s="624"/>
      <c r="G123" s="631"/>
      <c r="H123" s="631"/>
    </row>
    <row r="124" spans="1:19" s="602" customFormat="1" ht="13">
      <c r="A124" s="629"/>
      <c r="B124" s="630"/>
      <c r="C124" s="624"/>
      <c r="D124" s="624"/>
      <c r="E124" s="624"/>
      <c r="G124" s="631"/>
      <c r="H124" s="631"/>
    </row>
    <row r="125" spans="1:19" s="602" customFormat="1" ht="13">
      <c r="A125" s="629"/>
      <c r="B125" s="630"/>
      <c r="C125" s="624"/>
      <c r="D125" s="624"/>
      <c r="E125" s="624"/>
      <c r="G125" s="631"/>
      <c r="H125" s="631"/>
    </row>
    <row r="126" spans="1:19" s="602" customFormat="1" ht="13">
      <c r="A126" s="629"/>
      <c r="B126" s="630"/>
      <c r="C126" s="624"/>
      <c r="D126" s="624"/>
      <c r="E126" s="624"/>
      <c r="G126" s="631"/>
      <c r="H126" s="631"/>
    </row>
    <row r="127" spans="1:19" s="602" customFormat="1" ht="13">
      <c r="A127" s="629"/>
      <c r="B127" s="630"/>
      <c r="C127" s="624"/>
      <c r="D127" s="624"/>
      <c r="E127" s="624"/>
      <c r="G127" s="631"/>
      <c r="H127" s="631"/>
    </row>
    <row r="128" spans="1:19" s="602" customFormat="1" ht="13">
      <c r="A128" s="629"/>
      <c r="B128" s="630"/>
      <c r="C128" s="624"/>
      <c r="D128" s="624"/>
      <c r="E128" s="624"/>
      <c r="G128" s="631"/>
      <c r="H128" s="631"/>
    </row>
    <row r="129" spans="1:8" s="602" customFormat="1" ht="13">
      <c r="A129" s="629"/>
      <c r="B129" s="630"/>
      <c r="C129" s="624"/>
      <c r="D129" s="624"/>
      <c r="E129" s="624"/>
      <c r="G129" s="631"/>
      <c r="H129" s="631"/>
    </row>
    <row r="130" spans="1:8" s="602" customFormat="1" ht="13">
      <c r="A130" s="629"/>
      <c r="B130" s="630"/>
      <c r="C130" s="624"/>
      <c r="D130" s="624"/>
      <c r="E130" s="624"/>
      <c r="G130" s="631"/>
      <c r="H130" s="631"/>
    </row>
    <row r="131" spans="1:8" s="602" customFormat="1" ht="13">
      <c r="A131" s="629"/>
      <c r="B131" s="630"/>
      <c r="C131" s="624"/>
      <c r="D131" s="624"/>
      <c r="E131" s="624"/>
      <c r="G131" s="631"/>
      <c r="H131" s="631"/>
    </row>
    <row r="132" spans="1:8" s="602" customFormat="1" ht="13">
      <c r="A132" s="629"/>
      <c r="B132" s="630"/>
      <c r="C132" s="624"/>
      <c r="D132" s="624"/>
      <c r="E132" s="624"/>
      <c r="G132" s="631"/>
      <c r="H132" s="631"/>
    </row>
    <row r="133" spans="1:8" s="602" customFormat="1" ht="13">
      <c r="A133" s="629"/>
      <c r="B133" s="630"/>
      <c r="C133" s="624"/>
      <c r="D133" s="624"/>
      <c r="E133" s="624"/>
      <c r="G133" s="631"/>
      <c r="H133" s="631"/>
    </row>
    <row r="134" spans="1:8" s="602" customFormat="1" ht="13">
      <c r="A134" s="629"/>
      <c r="B134" s="630"/>
      <c r="C134" s="624"/>
      <c r="D134" s="624"/>
      <c r="E134" s="624"/>
      <c r="G134" s="631"/>
      <c r="H134" s="631"/>
    </row>
    <row r="135" spans="1:8" s="602" customFormat="1" ht="13">
      <c r="A135" s="629"/>
      <c r="B135" s="630"/>
      <c r="C135" s="624"/>
      <c r="D135" s="624"/>
      <c r="E135" s="624"/>
      <c r="G135" s="631"/>
      <c r="H135" s="631"/>
    </row>
    <row r="136" spans="1:8" s="602" customFormat="1" ht="13">
      <c r="A136" s="629"/>
      <c r="B136" s="630"/>
      <c r="C136" s="624"/>
      <c r="D136" s="624"/>
      <c r="E136" s="624"/>
      <c r="G136" s="631"/>
      <c r="H136" s="631"/>
    </row>
    <row r="137" spans="1:8" s="602" customFormat="1" ht="13">
      <c r="A137" s="629"/>
      <c r="B137" s="630"/>
      <c r="C137" s="624"/>
      <c r="D137" s="624"/>
      <c r="E137" s="624"/>
      <c r="G137" s="631"/>
      <c r="H137" s="631"/>
    </row>
    <row r="138" spans="1:8" s="602" customFormat="1" ht="13">
      <c r="A138" s="629"/>
      <c r="B138" s="630"/>
      <c r="C138" s="624"/>
      <c r="D138" s="624"/>
      <c r="E138" s="624"/>
      <c r="G138" s="631"/>
      <c r="H138" s="631"/>
    </row>
    <row r="139" spans="1:8" s="602" customFormat="1" ht="13">
      <c r="A139" s="629"/>
      <c r="B139" s="630"/>
      <c r="C139" s="624"/>
      <c r="D139" s="624"/>
      <c r="E139" s="624"/>
      <c r="G139" s="631"/>
      <c r="H139" s="631"/>
    </row>
    <row r="140" spans="1:8" s="602" customFormat="1" ht="13">
      <c r="A140" s="629"/>
      <c r="B140" s="630"/>
      <c r="C140" s="624"/>
      <c r="D140" s="624"/>
      <c r="E140" s="624"/>
      <c r="G140" s="631"/>
      <c r="H140" s="631"/>
    </row>
    <row r="141" spans="1:8" s="624" customFormat="1" ht="15.75" customHeight="1">
      <c r="A141" s="629"/>
      <c r="B141" s="630"/>
      <c r="G141" s="631"/>
      <c r="H141" s="631"/>
    </row>
    <row r="142" spans="1:8" s="601" customFormat="1" ht="13">
      <c r="A142" s="632"/>
      <c r="C142" s="624"/>
      <c r="D142" s="624"/>
      <c r="G142" s="631"/>
      <c r="H142" s="631"/>
    </row>
    <row r="143" spans="1:8" s="601" customFormat="1">
      <c r="A143" s="1063"/>
      <c r="B143" s="1064"/>
    </row>
    <row r="144" spans="1:8" s="601" customFormat="1">
      <c r="A144" s="1063"/>
      <c r="B144" s="1064"/>
    </row>
    <row r="145" spans="1:2" s="634" customFormat="1" ht="13">
      <c r="A145" s="633"/>
    </row>
    <row r="146" spans="1:2" s="634" customFormat="1" ht="13">
      <c r="A146" s="1060"/>
      <c r="B146" s="1061"/>
    </row>
    <row r="147" spans="1:2" s="634" customFormat="1" ht="13">
      <c r="A147" s="1060"/>
      <c r="B147" s="1061"/>
    </row>
    <row r="148" spans="1:2" s="634" customFormat="1" ht="13">
      <c r="A148" s="633"/>
    </row>
    <row r="149" spans="1:2" s="634" customFormat="1" ht="13">
      <c r="A149" s="635"/>
      <c r="B149" s="1065"/>
    </row>
    <row r="150" spans="1:2" s="634" customFormat="1" ht="13">
      <c r="A150" s="633"/>
      <c r="B150" s="1065"/>
    </row>
    <row r="151" spans="1:2" s="634" customFormat="1" ht="13">
      <c r="A151" s="635"/>
    </row>
    <row r="152" spans="1:2" s="634" customFormat="1" ht="13">
      <c r="A152" s="635"/>
      <c r="B152" s="636"/>
    </row>
    <row r="153" spans="1:2" s="634" customFormat="1" ht="13">
      <c r="A153" s="1060"/>
      <c r="B153" s="1061"/>
    </row>
    <row r="154" spans="1:2" s="634" customFormat="1" ht="13">
      <c r="A154" s="1060"/>
      <c r="B154" s="1061"/>
    </row>
  </sheetData>
  <mergeCells count="61">
    <mergeCell ref="R10:S10"/>
    <mergeCell ref="A3:S3"/>
    <mergeCell ref="A4:S4"/>
    <mergeCell ref="A5:S5"/>
    <mergeCell ref="A6:S6"/>
    <mergeCell ref="A9:C9"/>
    <mergeCell ref="A10:A11"/>
    <mergeCell ref="B10:B11"/>
    <mergeCell ref="C10:C11"/>
    <mergeCell ref="D10:E10"/>
    <mergeCell ref="F10:G10"/>
    <mergeCell ref="H10:I10"/>
    <mergeCell ref="J10:K10"/>
    <mergeCell ref="L10:M10"/>
    <mergeCell ref="N10:O10"/>
    <mergeCell ref="P10:Q10"/>
    <mergeCell ref="A45:A47"/>
    <mergeCell ref="A12:A14"/>
    <mergeCell ref="A15:A17"/>
    <mergeCell ref="A18:A20"/>
    <mergeCell ref="A21:A23"/>
    <mergeCell ref="A24:A26"/>
    <mergeCell ref="A27:A29"/>
    <mergeCell ref="A30:A32"/>
    <mergeCell ref="A33:A35"/>
    <mergeCell ref="A36:A38"/>
    <mergeCell ref="A39:A41"/>
    <mergeCell ref="A42:A44"/>
    <mergeCell ref="A81:A83"/>
    <mergeCell ref="A48:A50"/>
    <mergeCell ref="A51:A53"/>
    <mergeCell ref="A54:A56"/>
    <mergeCell ref="A57:A59"/>
    <mergeCell ref="A60:A62"/>
    <mergeCell ref="A63:A65"/>
    <mergeCell ref="A66:A68"/>
    <mergeCell ref="A69:A71"/>
    <mergeCell ref="A72:A74"/>
    <mergeCell ref="A75:A77"/>
    <mergeCell ref="A78:A80"/>
    <mergeCell ref="A101:A103"/>
    <mergeCell ref="A104:A106"/>
    <mergeCell ref="A107:A109"/>
    <mergeCell ref="A110:A112"/>
    <mergeCell ref="A114:J114"/>
    <mergeCell ref="A1:C1"/>
    <mergeCell ref="A153:A154"/>
    <mergeCell ref="B153:B154"/>
    <mergeCell ref="A116:G116"/>
    <mergeCell ref="A143:A144"/>
    <mergeCell ref="B143:B144"/>
    <mergeCell ref="A146:A147"/>
    <mergeCell ref="B146:B147"/>
    <mergeCell ref="B149:B150"/>
    <mergeCell ref="A115:J115"/>
    <mergeCell ref="A84:A86"/>
    <mergeCell ref="A87:A89"/>
    <mergeCell ref="A90:A92"/>
    <mergeCell ref="A93:A94"/>
    <mergeCell ref="A95:A97"/>
    <mergeCell ref="A98:A100"/>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283"/>
  <sheetViews>
    <sheetView zoomScale="80" zoomScaleNormal="80" workbookViewId="0"/>
  </sheetViews>
  <sheetFormatPr baseColWidth="10" defaultColWidth="11.5" defaultRowHeight="12"/>
  <cols>
    <col min="1" max="1" width="36.6640625" style="601" customWidth="1"/>
    <col min="2" max="2" width="48" style="601" customWidth="1"/>
    <col min="3" max="3" width="17.83203125" style="601" customWidth="1"/>
    <col min="4" max="4" width="26.5" style="601" customWidth="1"/>
    <col min="5" max="5" width="13.6640625" style="601" customWidth="1"/>
    <col min="6" max="7" width="10.6640625" style="601" customWidth="1"/>
    <col min="8" max="8" width="17.5" style="601" customWidth="1"/>
    <col min="9" max="9" width="10.83203125" style="601" customWidth="1"/>
    <col min="10" max="10" width="10.6640625" style="601" customWidth="1"/>
    <col min="11" max="11" width="10.83203125" style="601" customWidth="1"/>
    <col min="12" max="12" width="10.6640625" style="601" customWidth="1"/>
    <col min="13" max="13" width="12" style="601" customWidth="1"/>
    <col min="14" max="14" width="10.6640625" style="601" customWidth="1"/>
    <col min="15" max="15" width="10.83203125" style="601" customWidth="1"/>
    <col min="16" max="16" width="10.6640625" style="601" customWidth="1"/>
    <col min="17" max="17" width="10.83203125" style="601" customWidth="1"/>
    <col min="18" max="20" width="10.6640625" style="601" customWidth="1"/>
    <col min="21" max="21" width="10.83203125" style="601" customWidth="1"/>
    <col min="22" max="22" width="10.6640625" style="601" customWidth="1"/>
    <col min="23" max="23" width="10.83203125" style="601" customWidth="1"/>
    <col min="24" max="24" width="10.6640625" style="601" customWidth="1"/>
    <col min="25" max="25" width="10.83203125" style="601" customWidth="1"/>
    <col min="26" max="26" width="10.6640625" style="601" customWidth="1"/>
    <col min="27" max="27" width="10.83203125" style="601" customWidth="1"/>
    <col min="28" max="28" width="10.6640625" style="601" customWidth="1"/>
    <col min="29" max="29" width="10.83203125" style="601" customWidth="1"/>
    <col min="30" max="30" width="10.6640625" style="601" customWidth="1"/>
    <col min="31" max="16384" width="11.5" style="601"/>
  </cols>
  <sheetData>
    <row r="1" spans="1:34" s="244" customFormat="1" ht="59.25" customHeight="1">
      <c r="A1" s="1036"/>
      <c r="B1" s="1036"/>
      <c r="C1" s="1036"/>
      <c r="D1" s="1036"/>
      <c r="E1" s="1036"/>
      <c r="F1" s="1036"/>
      <c r="G1" s="1036"/>
      <c r="H1" s="1036"/>
      <c r="I1" s="1036"/>
      <c r="J1" s="1036"/>
      <c r="K1" s="1036"/>
      <c r="L1" s="1036"/>
      <c r="M1" s="1036"/>
      <c r="N1" s="1036"/>
      <c r="O1" s="1036"/>
      <c r="P1" s="1036"/>
      <c r="Q1" s="1036"/>
      <c r="R1" s="263"/>
      <c r="S1" s="263"/>
      <c r="T1" s="263"/>
      <c r="U1" s="263"/>
      <c r="V1" s="263"/>
      <c r="W1" s="263"/>
      <c r="X1" s="263"/>
      <c r="Y1" s="263"/>
      <c r="Z1" s="263"/>
      <c r="AA1" s="263"/>
      <c r="AB1" s="263"/>
      <c r="AC1" s="263"/>
      <c r="AD1" s="263"/>
    </row>
    <row r="2" spans="1:34" s="245" customFormat="1" ht="3.75" customHeight="1"/>
    <row r="3" spans="1:34" s="602" customFormat="1" ht="21" customHeight="1">
      <c r="A3" s="1070" t="s">
        <v>55</v>
      </c>
      <c r="B3" s="1070"/>
      <c r="C3" s="1070"/>
      <c r="D3" s="1070"/>
      <c r="E3" s="1070"/>
      <c r="F3" s="1070"/>
      <c r="G3" s="1070"/>
      <c r="H3" s="1070"/>
      <c r="I3" s="1070"/>
      <c r="J3" s="1070"/>
      <c r="K3" s="1070"/>
      <c r="L3" s="1070"/>
      <c r="M3" s="1070"/>
      <c r="N3" s="1070"/>
      <c r="O3" s="1070"/>
      <c r="P3" s="1070"/>
      <c r="Q3" s="1070"/>
      <c r="R3" s="1070"/>
      <c r="S3" s="1070"/>
      <c r="T3" s="1070"/>
      <c r="U3" s="1070"/>
      <c r="V3" s="1070"/>
      <c r="W3" s="1070"/>
      <c r="X3" s="1070"/>
      <c r="Y3" s="1070"/>
      <c r="Z3" s="1070"/>
      <c r="AA3" s="1070"/>
      <c r="AB3" s="1070"/>
      <c r="AC3" s="1070"/>
      <c r="AD3" s="1070"/>
    </row>
    <row r="4" spans="1:34" s="602" customFormat="1" ht="21.75" customHeight="1">
      <c r="A4" s="1071" t="s">
        <v>209</v>
      </c>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row>
    <row r="5" spans="1:34" s="602" customFormat="1" ht="24" customHeight="1">
      <c r="A5" s="1071">
        <v>2021</v>
      </c>
      <c r="B5" s="1071"/>
      <c r="C5" s="1071"/>
      <c r="D5" s="1071"/>
      <c r="E5" s="1071"/>
      <c r="F5" s="1071"/>
      <c r="G5" s="1071"/>
      <c r="H5" s="1071"/>
      <c r="I5" s="1071"/>
      <c r="J5" s="1071"/>
      <c r="K5" s="1071"/>
      <c r="L5" s="1071"/>
      <c r="M5" s="1071"/>
      <c r="N5" s="1071"/>
      <c r="O5" s="1071"/>
      <c r="P5" s="1071"/>
      <c r="Q5" s="1071"/>
      <c r="R5" s="1071"/>
      <c r="S5" s="1071"/>
      <c r="T5" s="1071"/>
      <c r="U5" s="1071"/>
      <c r="V5" s="1071"/>
      <c r="W5" s="1071"/>
      <c r="X5" s="1071"/>
      <c r="Y5" s="1071"/>
      <c r="Z5" s="1071"/>
      <c r="AA5" s="1071"/>
      <c r="AB5" s="1071"/>
      <c r="AC5" s="1071"/>
      <c r="AD5" s="1071"/>
    </row>
    <row r="6" spans="1:34" s="602" customFormat="1" ht="13"/>
    <row r="7" spans="1:34" s="602" customFormat="1" ht="13">
      <c r="A7" s="1067"/>
      <c r="B7" s="1067"/>
      <c r="C7" s="1067"/>
      <c r="D7" s="638"/>
    </row>
    <row r="8" spans="1:34" s="602" customFormat="1" ht="12.75" customHeight="1">
      <c r="A8" s="1053" t="s">
        <v>161</v>
      </c>
      <c r="B8" s="1053" t="s">
        <v>162</v>
      </c>
      <c r="C8" s="1068" t="s">
        <v>210</v>
      </c>
      <c r="D8" s="1053" t="s">
        <v>211</v>
      </c>
      <c r="E8" s="1078" t="s">
        <v>212</v>
      </c>
      <c r="F8" s="1078"/>
      <c r="G8" s="1078"/>
      <c r="H8" s="1078"/>
      <c r="I8" s="1078"/>
      <c r="J8" s="1078"/>
      <c r="K8" s="1078"/>
      <c r="L8" s="1078"/>
      <c r="M8" s="1078"/>
      <c r="N8" s="1078"/>
      <c r="O8" s="1078"/>
      <c r="P8" s="1078"/>
      <c r="Q8" s="1078"/>
      <c r="R8" s="1078"/>
      <c r="S8" s="1078"/>
      <c r="T8" s="1078"/>
      <c r="U8" s="1078"/>
      <c r="V8" s="1078"/>
      <c r="W8" s="1078"/>
      <c r="X8" s="1078"/>
      <c r="Y8" s="1078"/>
      <c r="Z8" s="1078"/>
      <c r="AA8" s="1078"/>
      <c r="AB8" s="1078"/>
      <c r="AC8" s="1078"/>
      <c r="AD8" s="1078"/>
    </row>
    <row r="9" spans="1:34" s="602" customFormat="1" ht="39" customHeight="1">
      <c r="A9" s="1067"/>
      <c r="B9" s="1067"/>
      <c r="C9" s="1077"/>
      <c r="D9" s="1055"/>
      <c r="E9" s="1075" t="s">
        <v>213</v>
      </c>
      <c r="F9" s="1075"/>
      <c r="G9" s="1075" t="s">
        <v>214</v>
      </c>
      <c r="H9" s="1075"/>
      <c r="I9" s="1075" t="s">
        <v>215</v>
      </c>
      <c r="J9" s="1075"/>
      <c r="K9" s="1075" t="s">
        <v>216</v>
      </c>
      <c r="L9" s="1075"/>
      <c r="M9" s="1076" t="s">
        <v>217</v>
      </c>
      <c r="N9" s="1076"/>
      <c r="O9" s="1075" t="s">
        <v>218</v>
      </c>
      <c r="P9" s="1075"/>
      <c r="Q9" s="1076" t="s">
        <v>219</v>
      </c>
      <c r="R9" s="1076"/>
      <c r="S9" s="1076" t="s">
        <v>220</v>
      </c>
      <c r="T9" s="1076"/>
      <c r="U9" s="1076" t="s">
        <v>221</v>
      </c>
      <c r="V9" s="1076"/>
      <c r="W9" s="1075" t="s">
        <v>222</v>
      </c>
      <c r="X9" s="1075"/>
      <c r="Y9" s="1075" t="s">
        <v>223</v>
      </c>
      <c r="Z9" s="1075"/>
      <c r="AA9" s="1075" t="s">
        <v>224</v>
      </c>
      <c r="AB9" s="1075"/>
      <c r="AC9" s="1075" t="s">
        <v>225</v>
      </c>
      <c r="AD9" s="1075"/>
    </row>
    <row r="10" spans="1:34" s="602" customFormat="1" ht="12" customHeight="1">
      <c r="A10" s="1055"/>
      <c r="B10" s="1055"/>
      <c r="C10" s="1073"/>
      <c r="D10" s="639" t="s">
        <v>99</v>
      </c>
      <c r="E10" s="606" t="s">
        <v>99</v>
      </c>
      <c r="F10" s="606" t="s">
        <v>172</v>
      </c>
      <c r="G10" s="606" t="s">
        <v>99</v>
      </c>
      <c r="H10" s="606" t="s">
        <v>172</v>
      </c>
      <c r="I10" s="606" t="s">
        <v>99</v>
      </c>
      <c r="J10" s="606" t="s">
        <v>172</v>
      </c>
      <c r="K10" s="606" t="s">
        <v>99</v>
      </c>
      <c r="L10" s="606" t="s">
        <v>172</v>
      </c>
      <c r="M10" s="606" t="s">
        <v>99</v>
      </c>
      <c r="N10" s="606" t="s">
        <v>172</v>
      </c>
      <c r="O10" s="606" t="s">
        <v>99</v>
      </c>
      <c r="P10" s="606" t="s">
        <v>172</v>
      </c>
      <c r="Q10" s="606" t="s">
        <v>99</v>
      </c>
      <c r="R10" s="606" t="s">
        <v>172</v>
      </c>
      <c r="S10" s="606" t="s">
        <v>99</v>
      </c>
      <c r="T10" s="606" t="s">
        <v>172</v>
      </c>
      <c r="U10" s="606" t="s">
        <v>99</v>
      </c>
      <c r="V10" s="606" t="s">
        <v>172</v>
      </c>
      <c r="W10" s="606" t="s">
        <v>99</v>
      </c>
      <c r="X10" s="606" t="s">
        <v>172</v>
      </c>
      <c r="Y10" s="606" t="s">
        <v>99</v>
      </c>
      <c r="Z10" s="606" t="s">
        <v>172</v>
      </c>
      <c r="AA10" s="606" t="s">
        <v>99</v>
      </c>
      <c r="AB10" s="606" t="s">
        <v>172</v>
      </c>
      <c r="AC10" s="606" t="s">
        <v>99</v>
      </c>
      <c r="AD10" s="606" t="s">
        <v>172</v>
      </c>
    </row>
    <row r="11" spans="1:34" s="602" customFormat="1" ht="15" customHeight="1">
      <c r="A11" s="1067" t="s">
        <v>110</v>
      </c>
      <c r="B11" s="607" t="s">
        <v>99</v>
      </c>
      <c r="C11" s="640">
        <v>41782</v>
      </c>
      <c r="D11" s="641">
        <v>18621</v>
      </c>
      <c r="E11" s="641">
        <v>463</v>
      </c>
      <c r="F11" s="642">
        <v>2.4842267100000002</v>
      </c>
      <c r="G11" s="641">
        <v>2812</v>
      </c>
      <c r="H11" s="642">
        <v>15.09980502</v>
      </c>
      <c r="I11" s="641">
        <v>6518</v>
      </c>
      <c r="J11" s="642">
        <v>35.005696649999997</v>
      </c>
      <c r="K11" s="641">
        <v>335</v>
      </c>
      <c r="L11" s="642">
        <v>1.80057274</v>
      </c>
      <c r="M11" s="641">
        <v>840</v>
      </c>
      <c r="N11" s="642">
        <v>4.5110614099999999</v>
      </c>
      <c r="O11" s="641">
        <v>244</v>
      </c>
      <c r="P11" s="642">
        <v>1.31069086</v>
      </c>
      <c r="Q11" s="641">
        <v>300</v>
      </c>
      <c r="R11" s="642">
        <v>1.6109734</v>
      </c>
      <c r="S11" s="641">
        <v>1696</v>
      </c>
      <c r="T11" s="642">
        <v>9.1059424</v>
      </c>
      <c r="U11" s="641">
        <v>222</v>
      </c>
      <c r="V11" s="642">
        <v>1.19299578</v>
      </c>
      <c r="W11" s="641">
        <v>66</v>
      </c>
      <c r="X11" s="642">
        <v>0.35620234000000001</v>
      </c>
      <c r="Y11" s="641">
        <v>4009</v>
      </c>
      <c r="Z11" s="642">
        <v>21.53238146</v>
      </c>
      <c r="AA11" s="641">
        <v>962</v>
      </c>
      <c r="AB11" s="642">
        <v>5.1663361099999996</v>
      </c>
      <c r="AC11" s="641">
        <v>153</v>
      </c>
      <c r="AD11" s="642">
        <v>0.82311511999999998</v>
      </c>
      <c r="AE11" s="643"/>
      <c r="AF11" s="643"/>
      <c r="AG11" s="643"/>
      <c r="AH11" s="643"/>
    </row>
    <row r="12" spans="1:34" s="602" customFormat="1" ht="15" customHeight="1">
      <c r="A12" s="1067"/>
      <c r="B12" s="610" t="s">
        <v>173</v>
      </c>
      <c r="C12" s="612">
        <v>32353</v>
      </c>
      <c r="D12" s="611">
        <v>14522</v>
      </c>
      <c r="E12" s="611">
        <v>369</v>
      </c>
      <c r="F12" s="644">
        <v>2.54198089</v>
      </c>
      <c r="G12" s="611">
        <v>2678</v>
      </c>
      <c r="H12" s="644">
        <v>18.44000728</v>
      </c>
      <c r="I12" s="611">
        <v>4023</v>
      </c>
      <c r="J12" s="644">
        <v>27.703118400000001</v>
      </c>
      <c r="K12" s="611">
        <v>325</v>
      </c>
      <c r="L12" s="644">
        <v>2.2410756200000002</v>
      </c>
      <c r="M12" s="611">
        <v>837</v>
      </c>
      <c r="N12" s="644">
        <v>5.7655345000000002</v>
      </c>
      <c r="O12" s="611">
        <v>238</v>
      </c>
      <c r="P12" s="644">
        <v>1.64141717</v>
      </c>
      <c r="Q12" s="611">
        <v>267</v>
      </c>
      <c r="R12" s="644">
        <v>1.8365375100000001</v>
      </c>
      <c r="S12" s="611">
        <v>1609</v>
      </c>
      <c r="T12" s="644">
        <v>11.077244909999999</v>
      </c>
      <c r="U12" s="611">
        <v>42</v>
      </c>
      <c r="V12" s="644">
        <v>0.29081087</v>
      </c>
      <c r="W12" s="611">
        <v>8</v>
      </c>
      <c r="X12" s="644">
        <v>5.7012750000000001E-2</v>
      </c>
      <c r="Y12" s="611">
        <v>3167</v>
      </c>
      <c r="Z12" s="644">
        <v>21.808836849999999</v>
      </c>
      <c r="AA12" s="611">
        <v>831</v>
      </c>
      <c r="AB12" s="644">
        <v>5.72138744</v>
      </c>
      <c r="AC12" s="611">
        <v>127</v>
      </c>
      <c r="AD12" s="644">
        <v>0.87503582999999996</v>
      </c>
      <c r="AE12" s="643"/>
      <c r="AF12" s="643"/>
      <c r="AG12" s="643"/>
      <c r="AH12" s="643"/>
    </row>
    <row r="13" spans="1:34" s="602" customFormat="1" ht="15" customHeight="1">
      <c r="A13" s="1067"/>
      <c r="B13" s="607" t="s">
        <v>101</v>
      </c>
      <c r="C13" s="640">
        <v>9429</v>
      </c>
      <c r="D13" s="641">
        <v>4099</v>
      </c>
      <c r="E13" s="641">
        <v>93</v>
      </c>
      <c r="F13" s="642">
        <v>2.2796126299999999</v>
      </c>
      <c r="G13" s="641">
        <v>134</v>
      </c>
      <c r="H13" s="642">
        <v>3.2659866399999999</v>
      </c>
      <c r="I13" s="641">
        <v>2495</v>
      </c>
      <c r="J13" s="642">
        <v>60.877598429999999</v>
      </c>
      <c r="K13" s="641">
        <v>10</v>
      </c>
      <c r="L13" s="642">
        <v>0.23993938000000001</v>
      </c>
      <c r="M13" s="641">
        <v>3</v>
      </c>
      <c r="N13" s="642">
        <v>6.6657880000000003E-2</v>
      </c>
      <c r="O13" s="641">
        <v>6</v>
      </c>
      <c r="P13" s="642">
        <v>0.13897886000000001</v>
      </c>
      <c r="Q13" s="641">
        <v>33</v>
      </c>
      <c r="R13" s="642">
        <v>0.81183475999999999</v>
      </c>
      <c r="S13" s="641">
        <v>87</v>
      </c>
      <c r="T13" s="642">
        <v>2.1219234600000001</v>
      </c>
      <c r="U13" s="641">
        <v>180</v>
      </c>
      <c r="V13" s="642">
        <v>4.3892969600000002</v>
      </c>
      <c r="W13" s="641">
        <v>58</v>
      </c>
      <c r="X13" s="642">
        <v>1.4161846499999999</v>
      </c>
      <c r="Y13" s="641">
        <v>842</v>
      </c>
      <c r="Z13" s="642">
        <v>20.55294288</v>
      </c>
      <c r="AA13" s="641">
        <v>131</v>
      </c>
      <c r="AB13" s="642">
        <v>3.1998753799999999</v>
      </c>
      <c r="AC13" s="641">
        <v>26</v>
      </c>
      <c r="AD13" s="642">
        <v>0.63916810000000002</v>
      </c>
      <c r="AE13" s="643"/>
      <c r="AF13" s="643"/>
      <c r="AG13" s="643"/>
      <c r="AH13" s="643"/>
    </row>
    <row r="14" spans="1:34" s="602" customFormat="1" ht="15" customHeight="1">
      <c r="A14" s="1067" t="s">
        <v>174</v>
      </c>
      <c r="B14" s="610" t="s">
        <v>99</v>
      </c>
      <c r="C14" s="612">
        <v>58</v>
      </c>
      <c r="D14" s="611">
        <v>23</v>
      </c>
      <c r="E14" s="611">
        <v>0</v>
      </c>
      <c r="F14" s="644">
        <v>0.20896356999999999</v>
      </c>
      <c r="G14" s="611">
        <v>0</v>
      </c>
      <c r="H14" s="644">
        <v>1.78381743</v>
      </c>
      <c r="I14" s="611">
        <v>14</v>
      </c>
      <c r="J14" s="644">
        <v>59.009472950000003</v>
      </c>
      <c r="K14" s="611">
        <v>0</v>
      </c>
      <c r="L14" s="644">
        <v>0</v>
      </c>
      <c r="M14" s="611">
        <v>0</v>
      </c>
      <c r="N14" s="644">
        <v>0</v>
      </c>
      <c r="O14" s="611">
        <v>0</v>
      </c>
      <c r="P14" s="644">
        <v>0.19200803</v>
      </c>
      <c r="Q14" s="611">
        <v>0</v>
      </c>
      <c r="R14" s="644">
        <v>0.12839328999999999</v>
      </c>
      <c r="S14" s="611">
        <v>0</v>
      </c>
      <c r="T14" s="644">
        <v>0.73490222999999999</v>
      </c>
      <c r="U14" s="611">
        <v>1</v>
      </c>
      <c r="V14" s="644">
        <v>5.3500018899999997</v>
      </c>
      <c r="W14" s="611">
        <v>0</v>
      </c>
      <c r="X14" s="644">
        <v>0</v>
      </c>
      <c r="Y14" s="611">
        <v>7</v>
      </c>
      <c r="Z14" s="644">
        <v>31.535084179999998</v>
      </c>
      <c r="AA14" s="611">
        <v>0</v>
      </c>
      <c r="AB14" s="644">
        <v>0.56192600999999998</v>
      </c>
      <c r="AC14" s="611">
        <v>0</v>
      </c>
      <c r="AD14" s="644">
        <v>0.49543041999999998</v>
      </c>
      <c r="AE14" s="643"/>
      <c r="AF14" s="643"/>
      <c r="AG14" s="643"/>
      <c r="AH14" s="643"/>
    </row>
    <row r="15" spans="1:34" s="602" customFormat="1" ht="15" customHeight="1">
      <c r="A15" s="1067"/>
      <c r="B15" s="607" t="s">
        <v>173</v>
      </c>
      <c r="C15" s="617">
        <v>30</v>
      </c>
      <c r="D15" s="616">
        <v>14</v>
      </c>
      <c r="E15" s="616">
        <v>0</v>
      </c>
      <c r="F15" s="645">
        <v>5.1039429999999997E-2</v>
      </c>
      <c r="G15" s="616">
        <v>0</v>
      </c>
      <c r="H15" s="645">
        <v>2.1906867499999998</v>
      </c>
      <c r="I15" s="616">
        <v>6</v>
      </c>
      <c r="J15" s="645">
        <v>44.677017489999997</v>
      </c>
      <c r="K15" s="616">
        <v>0</v>
      </c>
      <c r="L15" s="645">
        <v>0</v>
      </c>
      <c r="M15" s="616">
        <v>0</v>
      </c>
      <c r="N15" s="645">
        <v>0</v>
      </c>
      <c r="O15" s="616">
        <v>0</v>
      </c>
      <c r="P15" s="645">
        <v>0.31596084000000002</v>
      </c>
      <c r="Q15" s="616">
        <v>0</v>
      </c>
      <c r="R15" s="645">
        <v>6.5136029999999998E-2</v>
      </c>
      <c r="S15" s="616">
        <v>0</v>
      </c>
      <c r="T15" s="645">
        <v>1.2093261200000001</v>
      </c>
      <c r="U15" s="616">
        <v>0</v>
      </c>
      <c r="V15" s="645">
        <v>1.00141836</v>
      </c>
      <c r="W15" s="616">
        <v>0</v>
      </c>
      <c r="X15" s="645">
        <v>0</v>
      </c>
      <c r="Y15" s="616">
        <v>7</v>
      </c>
      <c r="Z15" s="645">
        <v>49.080870859999997</v>
      </c>
      <c r="AA15" s="616">
        <v>0</v>
      </c>
      <c r="AB15" s="645">
        <v>0.66363139000000004</v>
      </c>
      <c r="AC15" s="616">
        <v>0</v>
      </c>
      <c r="AD15" s="645">
        <v>0.74491271999999997</v>
      </c>
      <c r="AE15" s="643"/>
      <c r="AF15" s="643"/>
      <c r="AG15" s="643"/>
      <c r="AH15" s="643"/>
    </row>
    <row r="16" spans="1:34" s="602" customFormat="1" ht="15" customHeight="1">
      <c r="A16" s="1067"/>
      <c r="B16" s="610" t="s">
        <v>101</v>
      </c>
      <c r="C16" s="612">
        <v>27</v>
      </c>
      <c r="D16" s="611">
        <v>9</v>
      </c>
      <c r="E16" s="611">
        <v>0</v>
      </c>
      <c r="F16" s="644">
        <v>0.45359459000000002</v>
      </c>
      <c r="G16" s="611">
        <v>0</v>
      </c>
      <c r="H16" s="644">
        <v>1.1535600500000001</v>
      </c>
      <c r="I16" s="611">
        <v>7</v>
      </c>
      <c r="J16" s="644">
        <v>81.211039040000003</v>
      </c>
      <c r="K16" s="611">
        <v>0</v>
      </c>
      <c r="L16" s="644">
        <v>0</v>
      </c>
      <c r="M16" s="611">
        <v>0</v>
      </c>
      <c r="N16" s="644">
        <v>0</v>
      </c>
      <c r="O16" s="611">
        <v>0</v>
      </c>
      <c r="P16" s="644">
        <v>0</v>
      </c>
      <c r="Q16" s="611">
        <v>0</v>
      </c>
      <c r="R16" s="644">
        <v>0.22638138999999999</v>
      </c>
      <c r="S16" s="611">
        <v>0</v>
      </c>
      <c r="T16" s="644">
        <v>0</v>
      </c>
      <c r="U16" s="611">
        <v>1</v>
      </c>
      <c r="V16" s="644">
        <v>12.086137580000001</v>
      </c>
      <c r="W16" s="611">
        <v>0</v>
      </c>
      <c r="X16" s="644">
        <v>0</v>
      </c>
      <c r="Y16" s="611">
        <v>0</v>
      </c>
      <c r="Z16" s="644">
        <v>4.3559351800000004</v>
      </c>
      <c r="AA16" s="611">
        <v>0</v>
      </c>
      <c r="AB16" s="644">
        <v>0.40438015999999999</v>
      </c>
      <c r="AC16" s="611">
        <v>0</v>
      </c>
      <c r="AD16" s="644">
        <v>0.10897202</v>
      </c>
      <c r="AE16" s="643"/>
      <c r="AF16" s="643"/>
      <c r="AG16" s="643"/>
      <c r="AH16" s="643"/>
    </row>
    <row r="17" spans="1:34" s="602" customFormat="1" ht="15" customHeight="1">
      <c r="A17" s="1067" t="s">
        <v>175</v>
      </c>
      <c r="B17" s="607" t="s">
        <v>99</v>
      </c>
      <c r="C17" s="617">
        <v>5707</v>
      </c>
      <c r="D17" s="616">
        <v>2523</v>
      </c>
      <c r="E17" s="616">
        <v>61</v>
      </c>
      <c r="F17" s="645">
        <v>2.4184856099999998</v>
      </c>
      <c r="G17" s="616">
        <v>456</v>
      </c>
      <c r="H17" s="645">
        <v>18.090708450000001</v>
      </c>
      <c r="I17" s="616">
        <v>786</v>
      </c>
      <c r="J17" s="645">
        <v>31.148249549999999</v>
      </c>
      <c r="K17" s="616">
        <v>335</v>
      </c>
      <c r="L17" s="645">
        <v>13.291154840000001</v>
      </c>
      <c r="M17" s="616">
        <v>13</v>
      </c>
      <c r="N17" s="645">
        <v>0.52053990000000006</v>
      </c>
      <c r="O17" s="616">
        <v>36</v>
      </c>
      <c r="P17" s="645">
        <v>1.43511542</v>
      </c>
      <c r="Q17" s="616">
        <v>46</v>
      </c>
      <c r="R17" s="645">
        <v>1.81117237</v>
      </c>
      <c r="S17" s="616">
        <v>225</v>
      </c>
      <c r="T17" s="645">
        <v>8.92241353</v>
      </c>
      <c r="U17" s="616">
        <v>20</v>
      </c>
      <c r="V17" s="645">
        <v>0.80506688000000004</v>
      </c>
      <c r="W17" s="616">
        <v>2</v>
      </c>
      <c r="X17" s="645">
        <v>8.0799819999999994E-2</v>
      </c>
      <c r="Y17" s="616">
        <v>488</v>
      </c>
      <c r="Z17" s="645">
        <v>19.355553709999999</v>
      </c>
      <c r="AA17" s="616">
        <v>39</v>
      </c>
      <c r="AB17" s="645">
        <v>1.56437421</v>
      </c>
      <c r="AC17" s="616">
        <v>14</v>
      </c>
      <c r="AD17" s="645">
        <v>0.55636571999999995</v>
      </c>
      <c r="AE17" s="643"/>
      <c r="AF17" s="643"/>
      <c r="AG17" s="643"/>
      <c r="AH17" s="643"/>
    </row>
    <row r="18" spans="1:34" s="602" customFormat="1" ht="15" customHeight="1">
      <c r="A18" s="1067"/>
      <c r="B18" s="610" t="s">
        <v>173</v>
      </c>
      <c r="C18" s="612">
        <v>4623</v>
      </c>
      <c r="D18" s="611">
        <v>2052</v>
      </c>
      <c r="E18" s="611">
        <v>43</v>
      </c>
      <c r="F18" s="644">
        <v>2.1122833000000001</v>
      </c>
      <c r="G18" s="611">
        <v>423</v>
      </c>
      <c r="H18" s="644">
        <v>20.590912700000001</v>
      </c>
      <c r="I18" s="611">
        <v>525</v>
      </c>
      <c r="J18" s="644">
        <v>25.592311899999999</v>
      </c>
      <c r="K18" s="611">
        <v>325</v>
      </c>
      <c r="L18" s="644">
        <v>15.857438950000001</v>
      </c>
      <c r="M18" s="611">
        <v>12</v>
      </c>
      <c r="N18" s="644">
        <v>0.6071993</v>
      </c>
      <c r="O18" s="611">
        <v>35</v>
      </c>
      <c r="P18" s="644">
        <v>1.69613576</v>
      </c>
      <c r="Q18" s="611">
        <v>41</v>
      </c>
      <c r="R18" s="644">
        <v>1.9860899299999999</v>
      </c>
      <c r="S18" s="611">
        <v>217</v>
      </c>
      <c r="T18" s="644">
        <v>10.567196060000001</v>
      </c>
      <c r="U18" s="611">
        <v>5</v>
      </c>
      <c r="V18" s="644">
        <v>0.26055520999999998</v>
      </c>
      <c r="W18" s="611">
        <v>0</v>
      </c>
      <c r="X18" s="644">
        <v>1.461843E-2</v>
      </c>
      <c r="Y18" s="611">
        <v>386</v>
      </c>
      <c r="Z18" s="644">
        <v>18.784006179999999</v>
      </c>
      <c r="AA18" s="611">
        <v>30</v>
      </c>
      <c r="AB18" s="644">
        <v>1.44137827</v>
      </c>
      <c r="AC18" s="611">
        <v>10</v>
      </c>
      <c r="AD18" s="644">
        <v>0.48987402000000002</v>
      </c>
      <c r="AE18" s="643"/>
      <c r="AF18" s="643"/>
      <c r="AG18" s="643"/>
      <c r="AH18" s="643"/>
    </row>
    <row r="19" spans="1:34" s="602" customFormat="1" ht="15" customHeight="1">
      <c r="A19" s="1067"/>
      <c r="B19" s="607" t="s">
        <v>101</v>
      </c>
      <c r="C19" s="617">
        <v>1085</v>
      </c>
      <c r="D19" s="616">
        <v>470</v>
      </c>
      <c r="E19" s="616">
        <v>18</v>
      </c>
      <c r="F19" s="645">
        <v>3.7548146400000002</v>
      </c>
      <c r="G19" s="616">
        <v>34</v>
      </c>
      <c r="H19" s="645">
        <v>7.17930958</v>
      </c>
      <c r="I19" s="616">
        <v>261</v>
      </c>
      <c r="J19" s="645">
        <v>55.39548929</v>
      </c>
      <c r="K19" s="616">
        <v>10</v>
      </c>
      <c r="L19" s="645">
        <v>2.0913700099999999</v>
      </c>
      <c r="M19" s="616">
        <v>1</v>
      </c>
      <c r="N19" s="645">
        <v>0.14234069999999999</v>
      </c>
      <c r="O19" s="616">
        <v>1</v>
      </c>
      <c r="P19" s="645">
        <v>0.29596966000000002</v>
      </c>
      <c r="Q19" s="616">
        <v>5</v>
      </c>
      <c r="R19" s="645">
        <v>1.0477966400000001</v>
      </c>
      <c r="S19" s="616">
        <v>8</v>
      </c>
      <c r="T19" s="645">
        <v>1.7442487099999999</v>
      </c>
      <c r="U19" s="616">
        <v>15</v>
      </c>
      <c r="V19" s="645">
        <v>3.1814263399999998</v>
      </c>
      <c r="W19" s="616">
        <v>2</v>
      </c>
      <c r="X19" s="645">
        <v>0.36962884000000001</v>
      </c>
      <c r="Y19" s="616">
        <v>103</v>
      </c>
      <c r="Z19" s="645">
        <v>21.849903170000001</v>
      </c>
      <c r="AA19" s="616">
        <v>10</v>
      </c>
      <c r="AB19" s="645">
        <v>2.10115344</v>
      </c>
      <c r="AC19" s="616">
        <v>4</v>
      </c>
      <c r="AD19" s="645">
        <v>0.84654898999999995</v>
      </c>
      <c r="AE19" s="643"/>
      <c r="AF19" s="643"/>
      <c r="AG19" s="643"/>
      <c r="AH19" s="643"/>
    </row>
    <row r="20" spans="1:34" s="602" customFormat="1" ht="15" customHeight="1">
      <c r="A20" s="1067" t="s">
        <v>176</v>
      </c>
      <c r="B20" s="610" t="s">
        <v>99</v>
      </c>
      <c r="C20" s="612">
        <v>232</v>
      </c>
      <c r="D20" s="611">
        <v>93</v>
      </c>
      <c r="E20" s="611">
        <v>0</v>
      </c>
      <c r="F20" s="644">
        <v>0.49881216</v>
      </c>
      <c r="G20" s="611">
        <v>0</v>
      </c>
      <c r="H20" s="644">
        <v>0.39722023000000001</v>
      </c>
      <c r="I20" s="611">
        <v>34</v>
      </c>
      <c r="J20" s="644">
        <v>36.470188970000002</v>
      </c>
      <c r="K20" s="611">
        <v>0</v>
      </c>
      <c r="L20" s="644">
        <v>0</v>
      </c>
      <c r="M20" s="611">
        <v>0</v>
      </c>
      <c r="N20" s="644">
        <v>0</v>
      </c>
      <c r="O20" s="611">
        <v>1</v>
      </c>
      <c r="P20" s="644">
        <v>0.73285862000000002</v>
      </c>
      <c r="Q20" s="611">
        <v>0</v>
      </c>
      <c r="R20" s="644">
        <v>0.52579081999999999</v>
      </c>
      <c r="S20" s="611">
        <v>3</v>
      </c>
      <c r="T20" s="644">
        <v>3.6754230300000001</v>
      </c>
      <c r="U20" s="611">
        <v>0</v>
      </c>
      <c r="V20" s="644">
        <v>0.19186352000000001</v>
      </c>
      <c r="W20" s="611">
        <v>1</v>
      </c>
      <c r="X20" s="644">
        <v>1.00560187</v>
      </c>
      <c r="Y20" s="611">
        <v>43</v>
      </c>
      <c r="Z20" s="644">
        <v>46.5261864</v>
      </c>
      <c r="AA20" s="611">
        <v>9</v>
      </c>
      <c r="AB20" s="644">
        <v>9.2847452300000004</v>
      </c>
      <c r="AC20" s="611">
        <v>1</v>
      </c>
      <c r="AD20" s="644">
        <v>0.69130915999999998</v>
      </c>
      <c r="AE20" s="643"/>
      <c r="AF20" s="643"/>
      <c r="AG20" s="643"/>
      <c r="AH20" s="643"/>
    </row>
    <row r="21" spans="1:34" s="602" customFormat="1" ht="15" customHeight="1">
      <c r="A21" s="1067"/>
      <c r="B21" s="607" t="s">
        <v>173</v>
      </c>
      <c r="C21" s="617">
        <v>154</v>
      </c>
      <c r="D21" s="616">
        <v>64</v>
      </c>
      <c r="E21" s="616">
        <v>0</v>
      </c>
      <c r="F21" s="645">
        <v>0.62352050000000003</v>
      </c>
      <c r="G21" s="616">
        <v>0</v>
      </c>
      <c r="H21" s="645">
        <v>0.45198670000000002</v>
      </c>
      <c r="I21" s="616">
        <v>19</v>
      </c>
      <c r="J21" s="645">
        <v>29.507898740000002</v>
      </c>
      <c r="K21" s="616">
        <v>0</v>
      </c>
      <c r="L21" s="645">
        <v>0</v>
      </c>
      <c r="M21" s="616">
        <v>0</v>
      </c>
      <c r="N21" s="645">
        <v>0</v>
      </c>
      <c r="O21" s="616">
        <v>1</v>
      </c>
      <c r="P21" s="645">
        <v>0.99100747</v>
      </c>
      <c r="Q21" s="616">
        <v>0</v>
      </c>
      <c r="R21" s="645">
        <v>0.45115158999999999</v>
      </c>
      <c r="S21" s="616">
        <v>3</v>
      </c>
      <c r="T21" s="645">
        <v>4.6483650699999997</v>
      </c>
      <c r="U21" s="616">
        <v>0</v>
      </c>
      <c r="V21" s="645">
        <v>0.24173637000000001</v>
      </c>
      <c r="W21" s="616">
        <v>0</v>
      </c>
      <c r="X21" s="645">
        <v>0.10881952</v>
      </c>
      <c r="Y21" s="616">
        <v>33</v>
      </c>
      <c r="Z21" s="645">
        <v>51.504399509999999</v>
      </c>
      <c r="AA21" s="616">
        <v>7</v>
      </c>
      <c r="AB21" s="645">
        <v>10.92819785</v>
      </c>
      <c r="AC21" s="616">
        <v>0</v>
      </c>
      <c r="AD21" s="645">
        <v>0.54291666999999999</v>
      </c>
      <c r="AE21" s="643"/>
      <c r="AF21" s="643"/>
      <c r="AG21" s="643"/>
      <c r="AH21" s="643"/>
    </row>
    <row r="22" spans="1:34" s="602" customFormat="1" ht="15" customHeight="1">
      <c r="A22" s="1067"/>
      <c r="B22" s="610" t="s">
        <v>101</v>
      </c>
      <c r="C22" s="612">
        <v>78</v>
      </c>
      <c r="D22" s="611">
        <v>30</v>
      </c>
      <c r="E22" s="611">
        <v>0</v>
      </c>
      <c r="F22" s="644">
        <v>0.23092246999999999</v>
      </c>
      <c r="G22" s="611">
        <v>0</v>
      </c>
      <c r="H22" s="644">
        <v>0.27957475999999998</v>
      </c>
      <c r="I22" s="611">
        <v>15</v>
      </c>
      <c r="J22" s="644">
        <v>51.426091020000001</v>
      </c>
      <c r="K22" s="611">
        <v>0</v>
      </c>
      <c r="L22" s="644">
        <v>0</v>
      </c>
      <c r="M22" s="611">
        <v>0</v>
      </c>
      <c r="N22" s="644">
        <v>0</v>
      </c>
      <c r="O22" s="611">
        <v>0</v>
      </c>
      <c r="P22" s="644">
        <v>0.17832144</v>
      </c>
      <c r="Q22" s="611">
        <v>0</v>
      </c>
      <c r="R22" s="644">
        <v>0.68612556000000002</v>
      </c>
      <c r="S22" s="611">
        <v>0</v>
      </c>
      <c r="T22" s="644">
        <v>1.5854173899999999</v>
      </c>
      <c r="U22" s="611">
        <v>0</v>
      </c>
      <c r="V22" s="644">
        <v>8.4730169999999994E-2</v>
      </c>
      <c r="W22" s="611">
        <v>1</v>
      </c>
      <c r="X22" s="644">
        <v>2.9320066100000002</v>
      </c>
      <c r="Y22" s="611">
        <v>11</v>
      </c>
      <c r="Z22" s="644">
        <v>35.832339210000001</v>
      </c>
      <c r="AA22" s="611">
        <v>2</v>
      </c>
      <c r="AB22" s="644">
        <v>5.7543959100000004</v>
      </c>
      <c r="AC22" s="611">
        <v>0</v>
      </c>
      <c r="AD22" s="644">
        <v>1.0100754599999999</v>
      </c>
      <c r="AE22" s="643"/>
      <c r="AF22" s="643"/>
      <c r="AG22" s="643"/>
      <c r="AH22" s="643"/>
    </row>
    <row r="23" spans="1:34" s="602" customFormat="1" ht="15" customHeight="1">
      <c r="A23" s="1067" t="s">
        <v>177</v>
      </c>
      <c r="B23" s="607" t="s">
        <v>99</v>
      </c>
      <c r="C23" s="617">
        <v>2236</v>
      </c>
      <c r="D23" s="616">
        <v>930</v>
      </c>
      <c r="E23" s="616">
        <v>32</v>
      </c>
      <c r="F23" s="645">
        <v>3.41794083</v>
      </c>
      <c r="G23" s="616">
        <v>321</v>
      </c>
      <c r="H23" s="645">
        <v>34.503766200000001</v>
      </c>
      <c r="I23" s="616">
        <v>217</v>
      </c>
      <c r="J23" s="645">
        <v>23.358222600000001</v>
      </c>
      <c r="K23" s="616">
        <v>0</v>
      </c>
      <c r="L23" s="645">
        <v>0</v>
      </c>
      <c r="M23" s="616">
        <v>14</v>
      </c>
      <c r="N23" s="645">
        <v>1.5249713899999999</v>
      </c>
      <c r="O23" s="616">
        <v>38</v>
      </c>
      <c r="P23" s="645">
        <v>4.1079015300000004</v>
      </c>
      <c r="Q23" s="616">
        <v>13</v>
      </c>
      <c r="R23" s="645">
        <v>1.3623393500000001</v>
      </c>
      <c r="S23" s="616">
        <v>118</v>
      </c>
      <c r="T23" s="645">
        <v>12.64860322</v>
      </c>
      <c r="U23" s="616">
        <v>1</v>
      </c>
      <c r="V23" s="645">
        <v>0.10911298</v>
      </c>
      <c r="W23" s="616">
        <v>1</v>
      </c>
      <c r="X23" s="645">
        <v>0.12942838000000001</v>
      </c>
      <c r="Y23" s="616">
        <v>148</v>
      </c>
      <c r="Z23" s="645">
        <v>15.90184054</v>
      </c>
      <c r="AA23" s="616">
        <v>20</v>
      </c>
      <c r="AB23" s="645">
        <v>2.20022998</v>
      </c>
      <c r="AC23" s="616">
        <v>7</v>
      </c>
      <c r="AD23" s="645">
        <v>0.73564300999999999</v>
      </c>
      <c r="AE23" s="643"/>
      <c r="AF23" s="643"/>
      <c r="AG23" s="643"/>
      <c r="AH23" s="643"/>
    </row>
    <row r="24" spans="1:34" s="602" customFormat="1" ht="15" customHeight="1">
      <c r="A24" s="1067"/>
      <c r="B24" s="610" t="s">
        <v>173</v>
      </c>
      <c r="C24" s="612">
        <v>2127</v>
      </c>
      <c r="D24" s="611">
        <v>889</v>
      </c>
      <c r="E24" s="611">
        <v>27</v>
      </c>
      <c r="F24" s="644">
        <v>3.0110856699999999</v>
      </c>
      <c r="G24" s="611">
        <v>318</v>
      </c>
      <c r="H24" s="644">
        <v>35.827727959999997</v>
      </c>
      <c r="I24" s="611">
        <v>195</v>
      </c>
      <c r="J24" s="644">
        <v>21.9960202</v>
      </c>
      <c r="K24" s="611">
        <v>0</v>
      </c>
      <c r="L24" s="644">
        <v>0</v>
      </c>
      <c r="M24" s="611">
        <v>14</v>
      </c>
      <c r="N24" s="644">
        <v>1.5947454000000001</v>
      </c>
      <c r="O24" s="611">
        <v>38</v>
      </c>
      <c r="P24" s="644">
        <v>4.2857829199999999</v>
      </c>
      <c r="Q24" s="611">
        <v>13</v>
      </c>
      <c r="R24" s="644">
        <v>1.4138283899999999</v>
      </c>
      <c r="S24" s="611">
        <v>116</v>
      </c>
      <c r="T24" s="644">
        <v>13.106456809999999</v>
      </c>
      <c r="U24" s="611">
        <v>1</v>
      </c>
      <c r="V24" s="644">
        <v>7.6017479999999998E-2</v>
      </c>
      <c r="W24" s="611">
        <v>1</v>
      </c>
      <c r="X24" s="644">
        <v>8.1348439999999994E-2</v>
      </c>
      <c r="Y24" s="611">
        <v>139</v>
      </c>
      <c r="Z24" s="644">
        <v>15.61640053</v>
      </c>
      <c r="AA24" s="611">
        <v>20</v>
      </c>
      <c r="AB24" s="644">
        <v>2.2582402799999999</v>
      </c>
      <c r="AC24" s="611">
        <v>7</v>
      </c>
      <c r="AD24" s="644">
        <v>0.73234591999999998</v>
      </c>
      <c r="AE24" s="643"/>
      <c r="AF24" s="643"/>
      <c r="AG24" s="643"/>
      <c r="AH24" s="643"/>
    </row>
    <row r="25" spans="1:34" s="602" customFormat="1" ht="15" customHeight="1">
      <c r="A25" s="1067"/>
      <c r="B25" s="607" t="s">
        <v>101</v>
      </c>
      <c r="C25" s="617">
        <v>109</v>
      </c>
      <c r="D25" s="616">
        <v>41</v>
      </c>
      <c r="E25" s="616">
        <v>5</v>
      </c>
      <c r="F25" s="645">
        <v>12.2513734</v>
      </c>
      <c r="G25" s="616">
        <v>2</v>
      </c>
      <c r="H25" s="645">
        <v>5.7585813799999999</v>
      </c>
      <c r="I25" s="616">
        <v>22</v>
      </c>
      <c r="J25" s="645">
        <v>52.933668609999998</v>
      </c>
      <c r="K25" s="616">
        <v>0</v>
      </c>
      <c r="L25" s="645">
        <v>0</v>
      </c>
      <c r="M25" s="616">
        <v>0</v>
      </c>
      <c r="N25" s="645">
        <v>1.0073520000000001E-2</v>
      </c>
      <c r="O25" s="616">
        <v>0</v>
      </c>
      <c r="P25" s="645">
        <v>0.24583111999999999</v>
      </c>
      <c r="Q25" s="616">
        <v>0</v>
      </c>
      <c r="R25" s="645">
        <v>0.2444356</v>
      </c>
      <c r="S25" s="616">
        <v>1</v>
      </c>
      <c r="T25" s="645">
        <v>2.7079187899999999</v>
      </c>
      <c r="U25" s="616">
        <v>0</v>
      </c>
      <c r="V25" s="645">
        <v>0.82766558000000001</v>
      </c>
      <c r="W25" s="616">
        <v>0</v>
      </c>
      <c r="X25" s="645">
        <v>1.17331545</v>
      </c>
      <c r="Y25" s="616">
        <v>9</v>
      </c>
      <c r="Z25" s="645">
        <v>22.099168899999999</v>
      </c>
      <c r="AA25" s="616">
        <v>0</v>
      </c>
      <c r="AB25" s="645">
        <v>0.94073983999999999</v>
      </c>
      <c r="AC25" s="616">
        <v>0</v>
      </c>
      <c r="AD25" s="645">
        <v>0.80722782000000004</v>
      </c>
      <c r="AE25" s="643"/>
      <c r="AF25" s="643"/>
      <c r="AG25" s="643"/>
      <c r="AH25" s="643"/>
    </row>
    <row r="26" spans="1:34" s="602" customFormat="1" ht="15" customHeight="1">
      <c r="A26" s="1067" t="s">
        <v>178</v>
      </c>
      <c r="B26" s="610" t="s">
        <v>99</v>
      </c>
      <c r="C26" s="612">
        <v>6696</v>
      </c>
      <c r="D26" s="611">
        <v>3034</v>
      </c>
      <c r="E26" s="611">
        <v>19</v>
      </c>
      <c r="F26" s="644">
        <v>0.61066131000000001</v>
      </c>
      <c r="G26" s="611">
        <v>699</v>
      </c>
      <c r="H26" s="644">
        <v>23.024461779999999</v>
      </c>
      <c r="I26" s="611">
        <v>625</v>
      </c>
      <c r="J26" s="644">
        <v>20.593853339999999</v>
      </c>
      <c r="K26" s="611">
        <v>0</v>
      </c>
      <c r="L26" s="644">
        <v>0</v>
      </c>
      <c r="M26" s="611">
        <v>625</v>
      </c>
      <c r="N26" s="644">
        <v>20.614452050000001</v>
      </c>
      <c r="O26" s="611">
        <v>40</v>
      </c>
      <c r="P26" s="644">
        <v>1.30215408</v>
      </c>
      <c r="Q26" s="611">
        <v>66</v>
      </c>
      <c r="R26" s="644">
        <v>2.1711170700000002</v>
      </c>
      <c r="S26" s="611">
        <v>387</v>
      </c>
      <c r="T26" s="644">
        <v>12.76408026</v>
      </c>
      <c r="U26" s="611">
        <v>0</v>
      </c>
      <c r="V26" s="644">
        <v>0</v>
      </c>
      <c r="W26" s="611">
        <v>0</v>
      </c>
      <c r="X26" s="644">
        <v>1.1188299999999999E-3</v>
      </c>
      <c r="Y26" s="611">
        <v>237</v>
      </c>
      <c r="Z26" s="644">
        <v>7.8089221100000001</v>
      </c>
      <c r="AA26" s="611">
        <v>293</v>
      </c>
      <c r="AB26" s="644">
        <v>9.6595733599999996</v>
      </c>
      <c r="AC26" s="611">
        <v>44</v>
      </c>
      <c r="AD26" s="644">
        <v>1.44960581</v>
      </c>
      <c r="AE26" s="643"/>
      <c r="AF26" s="643"/>
      <c r="AG26" s="643"/>
      <c r="AH26" s="643"/>
    </row>
    <row r="27" spans="1:34" s="602" customFormat="1" ht="15" customHeight="1">
      <c r="A27" s="1067"/>
      <c r="B27" s="607" t="s">
        <v>173</v>
      </c>
      <c r="C27" s="617">
        <v>6672</v>
      </c>
      <c r="D27" s="616">
        <v>3024</v>
      </c>
      <c r="E27" s="616">
        <v>18</v>
      </c>
      <c r="F27" s="645">
        <v>0.60482939999999996</v>
      </c>
      <c r="G27" s="616">
        <v>697</v>
      </c>
      <c r="H27" s="645">
        <v>23.041420840000001</v>
      </c>
      <c r="I27" s="616">
        <v>620</v>
      </c>
      <c r="J27" s="645">
        <v>20.50992042</v>
      </c>
      <c r="K27" s="616">
        <v>0</v>
      </c>
      <c r="L27" s="645">
        <v>0</v>
      </c>
      <c r="M27" s="616">
        <v>625</v>
      </c>
      <c r="N27" s="645">
        <v>20.6670342</v>
      </c>
      <c r="O27" s="616">
        <v>39</v>
      </c>
      <c r="P27" s="645">
        <v>1.3055778199999999</v>
      </c>
      <c r="Q27" s="616">
        <v>66</v>
      </c>
      <c r="R27" s="645">
        <v>2.1743814399999999</v>
      </c>
      <c r="S27" s="616">
        <v>387</v>
      </c>
      <c r="T27" s="645">
        <v>12.78988962</v>
      </c>
      <c r="U27" s="616">
        <v>0</v>
      </c>
      <c r="V27" s="645">
        <v>0</v>
      </c>
      <c r="W27" s="616">
        <v>0</v>
      </c>
      <c r="X27" s="645">
        <v>0</v>
      </c>
      <c r="Y27" s="616">
        <v>236</v>
      </c>
      <c r="Z27" s="645">
        <v>7.7978026900000001</v>
      </c>
      <c r="AA27" s="616">
        <v>292</v>
      </c>
      <c r="AB27" s="645">
        <v>9.6572795300000003</v>
      </c>
      <c r="AC27" s="616">
        <v>44</v>
      </c>
      <c r="AD27" s="645">
        <v>1.45186405</v>
      </c>
      <c r="AE27" s="643"/>
      <c r="AF27" s="643"/>
      <c r="AG27" s="643"/>
      <c r="AH27" s="643"/>
    </row>
    <row r="28" spans="1:34" s="602" customFormat="1" ht="15" customHeight="1">
      <c r="A28" s="1067"/>
      <c r="B28" s="610" t="s">
        <v>101</v>
      </c>
      <c r="C28" s="612">
        <v>23</v>
      </c>
      <c r="D28" s="611">
        <v>10</v>
      </c>
      <c r="E28" s="611">
        <v>0</v>
      </c>
      <c r="F28" s="644">
        <v>2.3852796000000001</v>
      </c>
      <c r="G28" s="611">
        <v>2</v>
      </c>
      <c r="H28" s="644">
        <v>17.86391076</v>
      </c>
      <c r="I28" s="611">
        <v>5</v>
      </c>
      <c r="J28" s="644">
        <v>46.134185389999999</v>
      </c>
      <c r="K28" s="611">
        <v>0</v>
      </c>
      <c r="L28" s="644">
        <v>0</v>
      </c>
      <c r="M28" s="611">
        <v>0</v>
      </c>
      <c r="N28" s="644">
        <v>4.6139915499999997</v>
      </c>
      <c r="O28" s="611">
        <v>0</v>
      </c>
      <c r="P28" s="644">
        <v>0.26032686999999999</v>
      </c>
      <c r="Q28" s="611">
        <v>0</v>
      </c>
      <c r="R28" s="644">
        <v>1.17778681</v>
      </c>
      <c r="S28" s="611">
        <v>0</v>
      </c>
      <c r="T28" s="644">
        <v>4.9104334600000001</v>
      </c>
      <c r="U28" s="611">
        <v>0</v>
      </c>
      <c r="V28" s="644">
        <v>0</v>
      </c>
      <c r="W28" s="611">
        <v>0</v>
      </c>
      <c r="X28" s="644">
        <v>0.34157306999999998</v>
      </c>
      <c r="Y28" s="611">
        <v>1</v>
      </c>
      <c r="Z28" s="644">
        <v>11.192501569999999</v>
      </c>
      <c r="AA28" s="611">
        <v>1</v>
      </c>
      <c r="AB28" s="644">
        <v>10.35757437</v>
      </c>
      <c r="AC28" s="611">
        <v>0</v>
      </c>
      <c r="AD28" s="644">
        <v>0.76243654999999999</v>
      </c>
      <c r="AE28" s="643"/>
      <c r="AF28" s="643"/>
      <c r="AG28" s="643"/>
      <c r="AH28" s="643"/>
    </row>
    <row r="29" spans="1:34" s="602" customFormat="1" ht="15" customHeight="1">
      <c r="A29" s="1067" t="s">
        <v>179</v>
      </c>
      <c r="B29" s="607" t="s">
        <v>99</v>
      </c>
      <c r="C29" s="617">
        <v>1742</v>
      </c>
      <c r="D29" s="616">
        <v>704</v>
      </c>
      <c r="E29" s="616">
        <v>17</v>
      </c>
      <c r="F29" s="645">
        <v>2.34662521</v>
      </c>
      <c r="G29" s="616">
        <v>103</v>
      </c>
      <c r="H29" s="645">
        <v>14.62596783</v>
      </c>
      <c r="I29" s="616">
        <v>267</v>
      </c>
      <c r="J29" s="645">
        <v>37.857726659999997</v>
      </c>
      <c r="K29" s="616">
        <v>0</v>
      </c>
      <c r="L29" s="645">
        <v>0</v>
      </c>
      <c r="M29" s="616">
        <v>14</v>
      </c>
      <c r="N29" s="645">
        <v>2.01441428</v>
      </c>
      <c r="O29" s="616">
        <v>8</v>
      </c>
      <c r="P29" s="645">
        <v>1.1667107699999999</v>
      </c>
      <c r="Q29" s="616">
        <v>10</v>
      </c>
      <c r="R29" s="645">
        <v>1.4692702200000001</v>
      </c>
      <c r="S29" s="616">
        <v>39</v>
      </c>
      <c r="T29" s="645">
        <v>5.6043549300000004</v>
      </c>
      <c r="U29" s="616">
        <v>8</v>
      </c>
      <c r="V29" s="645">
        <v>1.0695898500000001</v>
      </c>
      <c r="W29" s="616">
        <v>17</v>
      </c>
      <c r="X29" s="645">
        <v>2.3653609599999998</v>
      </c>
      <c r="Y29" s="616">
        <v>205</v>
      </c>
      <c r="Z29" s="645">
        <v>29.099356310000001</v>
      </c>
      <c r="AA29" s="616">
        <v>7</v>
      </c>
      <c r="AB29" s="645">
        <v>1.0183139299999999</v>
      </c>
      <c r="AC29" s="616">
        <v>10</v>
      </c>
      <c r="AD29" s="645">
        <v>1.3623090499999999</v>
      </c>
      <c r="AE29" s="643"/>
      <c r="AF29" s="643"/>
      <c r="AG29" s="643"/>
      <c r="AH29" s="643"/>
    </row>
    <row r="30" spans="1:34" s="602" customFormat="1" ht="15" customHeight="1">
      <c r="A30" s="1067"/>
      <c r="B30" s="610" t="s">
        <v>173</v>
      </c>
      <c r="C30" s="612">
        <v>1305</v>
      </c>
      <c r="D30" s="611">
        <v>534</v>
      </c>
      <c r="E30" s="611">
        <v>14</v>
      </c>
      <c r="F30" s="644">
        <v>2.6166259599999999</v>
      </c>
      <c r="G30" s="611">
        <v>96</v>
      </c>
      <c r="H30" s="644">
        <v>17.94550018</v>
      </c>
      <c r="I30" s="611">
        <v>176</v>
      </c>
      <c r="J30" s="644">
        <v>32.907473670000002</v>
      </c>
      <c r="K30" s="611">
        <v>0</v>
      </c>
      <c r="L30" s="644">
        <v>0</v>
      </c>
      <c r="M30" s="611">
        <v>14</v>
      </c>
      <c r="N30" s="644">
        <v>2.6584686899999999</v>
      </c>
      <c r="O30" s="611">
        <v>8</v>
      </c>
      <c r="P30" s="644">
        <v>1.53194667</v>
      </c>
      <c r="Q30" s="611">
        <v>10</v>
      </c>
      <c r="R30" s="644">
        <v>1.9115775800000001</v>
      </c>
      <c r="S30" s="611">
        <v>39</v>
      </c>
      <c r="T30" s="644">
        <v>7.2830429499999996</v>
      </c>
      <c r="U30" s="611">
        <v>0</v>
      </c>
      <c r="V30" s="644">
        <v>3.2879279999999997E-2</v>
      </c>
      <c r="W30" s="611">
        <v>3</v>
      </c>
      <c r="X30" s="644">
        <v>0.63647162000000002</v>
      </c>
      <c r="Y30" s="611">
        <v>162</v>
      </c>
      <c r="Z30" s="644">
        <v>30.38482612</v>
      </c>
      <c r="AA30" s="611">
        <v>6</v>
      </c>
      <c r="AB30" s="644">
        <v>1.1261168800000001</v>
      </c>
      <c r="AC30" s="611">
        <v>5</v>
      </c>
      <c r="AD30" s="644">
        <v>0.96507039999999999</v>
      </c>
      <c r="AE30" s="643"/>
      <c r="AF30" s="643"/>
      <c r="AG30" s="643"/>
      <c r="AH30" s="643"/>
    </row>
    <row r="31" spans="1:34" s="602" customFormat="1" ht="15" customHeight="1">
      <c r="A31" s="1067"/>
      <c r="B31" s="607" t="s">
        <v>101</v>
      </c>
      <c r="C31" s="617">
        <v>437</v>
      </c>
      <c r="D31" s="616">
        <v>171</v>
      </c>
      <c r="E31" s="616">
        <v>3</v>
      </c>
      <c r="F31" s="645">
        <v>1.5021416299999999</v>
      </c>
      <c r="G31" s="616">
        <v>7</v>
      </c>
      <c r="H31" s="645">
        <v>4.2434391900000001</v>
      </c>
      <c r="I31" s="616">
        <v>91</v>
      </c>
      <c r="J31" s="645">
        <v>53.340673600000002</v>
      </c>
      <c r="K31" s="616">
        <v>0</v>
      </c>
      <c r="L31" s="645">
        <v>0</v>
      </c>
      <c r="M31" s="616">
        <v>0</v>
      </c>
      <c r="N31" s="645">
        <v>0</v>
      </c>
      <c r="O31" s="616">
        <v>0</v>
      </c>
      <c r="P31" s="645">
        <v>2.435944E-2</v>
      </c>
      <c r="Q31" s="616">
        <v>0</v>
      </c>
      <c r="R31" s="645">
        <v>8.5861870000000007E-2</v>
      </c>
      <c r="S31" s="616">
        <v>1</v>
      </c>
      <c r="T31" s="645">
        <v>0.35390863</v>
      </c>
      <c r="U31" s="616">
        <v>7</v>
      </c>
      <c r="V31" s="645">
        <v>4.3121180299999997</v>
      </c>
      <c r="W31" s="616">
        <v>13</v>
      </c>
      <c r="X31" s="645">
        <v>7.77282239</v>
      </c>
      <c r="Y31" s="616">
        <v>43</v>
      </c>
      <c r="Z31" s="645">
        <v>25.07878182</v>
      </c>
      <c r="AA31" s="616">
        <v>1</v>
      </c>
      <c r="AB31" s="645">
        <v>0.68113774000000005</v>
      </c>
      <c r="AC31" s="616">
        <v>4</v>
      </c>
      <c r="AD31" s="645">
        <v>2.6047556599999999</v>
      </c>
      <c r="AE31" s="643"/>
      <c r="AF31" s="643"/>
      <c r="AG31" s="643"/>
      <c r="AH31" s="643"/>
    </row>
    <row r="32" spans="1:34" s="602" customFormat="1" ht="15" customHeight="1">
      <c r="A32" s="1067" t="s">
        <v>180</v>
      </c>
      <c r="B32" s="610" t="s">
        <v>99</v>
      </c>
      <c r="C32" s="612">
        <v>1028</v>
      </c>
      <c r="D32" s="611">
        <v>474</v>
      </c>
      <c r="E32" s="611">
        <v>15</v>
      </c>
      <c r="F32" s="644">
        <v>3.2263680099999998</v>
      </c>
      <c r="G32" s="611">
        <v>45</v>
      </c>
      <c r="H32" s="644">
        <v>9.5633277299999992</v>
      </c>
      <c r="I32" s="611">
        <v>283</v>
      </c>
      <c r="J32" s="644">
        <v>59.833525139999999</v>
      </c>
      <c r="K32" s="611">
        <v>0</v>
      </c>
      <c r="L32" s="644">
        <v>0</v>
      </c>
      <c r="M32" s="611">
        <v>0</v>
      </c>
      <c r="N32" s="644">
        <v>0</v>
      </c>
      <c r="O32" s="611">
        <v>2</v>
      </c>
      <c r="P32" s="644">
        <v>0.31997754</v>
      </c>
      <c r="Q32" s="611">
        <v>9</v>
      </c>
      <c r="R32" s="644">
        <v>1.82249218</v>
      </c>
      <c r="S32" s="611">
        <v>40</v>
      </c>
      <c r="T32" s="644">
        <v>8.4389696700000005</v>
      </c>
      <c r="U32" s="611">
        <v>0</v>
      </c>
      <c r="V32" s="644">
        <v>4.6503250000000003E-2</v>
      </c>
      <c r="W32" s="611">
        <v>1</v>
      </c>
      <c r="X32" s="644">
        <v>0.28383430999999998</v>
      </c>
      <c r="Y32" s="611">
        <v>50</v>
      </c>
      <c r="Z32" s="644">
        <v>10.49290587</v>
      </c>
      <c r="AA32" s="611">
        <v>26</v>
      </c>
      <c r="AB32" s="644">
        <v>5.5791407700000004</v>
      </c>
      <c r="AC32" s="611">
        <v>2</v>
      </c>
      <c r="AD32" s="644">
        <v>0.39295553</v>
      </c>
      <c r="AE32" s="643"/>
      <c r="AF32" s="643"/>
      <c r="AG32" s="643"/>
      <c r="AH32" s="643"/>
    </row>
    <row r="33" spans="1:34" s="602" customFormat="1" ht="15" customHeight="1">
      <c r="A33" s="1067"/>
      <c r="B33" s="607" t="s">
        <v>173</v>
      </c>
      <c r="C33" s="617">
        <v>625</v>
      </c>
      <c r="D33" s="616">
        <v>285</v>
      </c>
      <c r="E33" s="616">
        <v>8</v>
      </c>
      <c r="F33" s="645">
        <v>2.6457920100000001</v>
      </c>
      <c r="G33" s="616">
        <v>40</v>
      </c>
      <c r="H33" s="645">
        <v>14.090679420000001</v>
      </c>
      <c r="I33" s="616">
        <v>157</v>
      </c>
      <c r="J33" s="645">
        <v>55.061525209999999</v>
      </c>
      <c r="K33" s="616">
        <v>0</v>
      </c>
      <c r="L33" s="645">
        <v>0</v>
      </c>
      <c r="M33" s="616">
        <v>0</v>
      </c>
      <c r="N33" s="645">
        <v>0</v>
      </c>
      <c r="O33" s="616">
        <v>1</v>
      </c>
      <c r="P33" s="645">
        <v>0.49735223000000001</v>
      </c>
      <c r="Q33" s="616">
        <v>5</v>
      </c>
      <c r="R33" s="645">
        <v>1.7481402100000001</v>
      </c>
      <c r="S33" s="616">
        <v>31</v>
      </c>
      <c r="T33" s="645">
        <v>10.71620064</v>
      </c>
      <c r="U33" s="616">
        <v>0</v>
      </c>
      <c r="V33" s="645">
        <v>7.7209959999999994E-2</v>
      </c>
      <c r="W33" s="616">
        <v>0</v>
      </c>
      <c r="X33" s="645">
        <v>8.4584820000000005E-2</v>
      </c>
      <c r="Y33" s="616">
        <v>25</v>
      </c>
      <c r="Z33" s="645">
        <v>8.7351091499999995</v>
      </c>
      <c r="AA33" s="616">
        <v>17</v>
      </c>
      <c r="AB33" s="645">
        <v>5.88246439</v>
      </c>
      <c r="AC33" s="616">
        <v>1</v>
      </c>
      <c r="AD33" s="645">
        <v>0.46094195999999998</v>
      </c>
      <c r="AE33" s="643"/>
      <c r="AF33" s="643"/>
      <c r="AG33" s="643"/>
      <c r="AH33" s="643"/>
    </row>
    <row r="34" spans="1:34" s="602" customFormat="1" ht="15" customHeight="1">
      <c r="A34" s="1067"/>
      <c r="B34" s="610" t="s">
        <v>101</v>
      </c>
      <c r="C34" s="612">
        <v>403</v>
      </c>
      <c r="D34" s="611">
        <v>188</v>
      </c>
      <c r="E34" s="611">
        <v>8</v>
      </c>
      <c r="F34" s="644">
        <v>4.1056112699999998</v>
      </c>
      <c r="G34" s="611">
        <v>5</v>
      </c>
      <c r="H34" s="644">
        <v>2.7069583800000001</v>
      </c>
      <c r="I34" s="611">
        <v>126</v>
      </c>
      <c r="J34" s="644">
        <v>67.060397789999996</v>
      </c>
      <c r="K34" s="611">
        <v>0</v>
      </c>
      <c r="L34" s="644">
        <v>0</v>
      </c>
      <c r="M34" s="611">
        <v>0</v>
      </c>
      <c r="N34" s="644">
        <v>0</v>
      </c>
      <c r="O34" s="611">
        <v>0</v>
      </c>
      <c r="P34" s="644">
        <v>5.1355499999999998E-2</v>
      </c>
      <c r="Q34" s="611">
        <v>4</v>
      </c>
      <c r="R34" s="644">
        <v>1.9350932300000001</v>
      </c>
      <c r="S34" s="611">
        <v>9</v>
      </c>
      <c r="T34" s="644">
        <v>4.99025666</v>
      </c>
      <c r="U34" s="611">
        <v>0</v>
      </c>
      <c r="V34" s="644">
        <v>0</v>
      </c>
      <c r="W34" s="611">
        <v>1</v>
      </c>
      <c r="X34" s="644">
        <v>0.58558425000000003</v>
      </c>
      <c r="Y34" s="611">
        <v>25</v>
      </c>
      <c r="Z34" s="644">
        <v>13.15497068</v>
      </c>
      <c r="AA34" s="611">
        <v>10</v>
      </c>
      <c r="AB34" s="644">
        <v>5.1197775700000001</v>
      </c>
      <c r="AC34" s="611">
        <v>1</v>
      </c>
      <c r="AD34" s="644">
        <v>0.28999466000000002</v>
      </c>
      <c r="AE34" s="643"/>
      <c r="AF34" s="643"/>
      <c r="AG34" s="643"/>
      <c r="AH34" s="643"/>
    </row>
    <row r="35" spans="1:34" s="602" customFormat="1" ht="15" customHeight="1">
      <c r="A35" s="1067" t="s">
        <v>181</v>
      </c>
      <c r="B35" s="607" t="s">
        <v>99</v>
      </c>
      <c r="C35" s="617">
        <v>873</v>
      </c>
      <c r="D35" s="616">
        <v>398</v>
      </c>
      <c r="E35" s="616">
        <v>10</v>
      </c>
      <c r="F35" s="645">
        <v>2.4370541299999999</v>
      </c>
      <c r="G35" s="616">
        <v>77</v>
      </c>
      <c r="H35" s="645">
        <v>19.34668404</v>
      </c>
      <c r="I35" s="616">
        <v>181</v>
      </c>
      <c r="J35" s="645">
        <v>45.381587340000003</v>
      </c>
      <c r="K35" s="616">
        <v>0</v>
      </c>
      <c r="L35" s="645">
        <v>0</v>
      </c>
      <c r="M35" s="616">
        <v>0</v>
      </c>
      <c r="N35" s="645">
        <v>0</v>
      </c>
      <c r="O35" s="616">
        <v>5</v>
      </c>
      <c r="P35" s="645">
        <v>1.26250668</v>
      </c>
      <c r="Q35" s="616">
        <v>4</v>
      </c>
      <c r="R35" s="645">
        <v>0.96893470000000004</v>
      </c>
      <c r="S35" s="616">
        <v>39</v>
      </c>
      <c r="T35" s="645">
        <v>9.8963954600000008</v>
      </c>
      <c r="U35" s="616">
        <v>0</v>
      </c>
      <c r="V35" s="645">
        <v>6.2415390000000001E-2</v>
      </c>
      <c r="W35" s="616">
        <v>0</v>
      </c>
      <c r="X35" s="645">
        <v>6.4602010000000001E-2</v>
      </c>
      <c r="Y35" s="616">
        <v>73</v>
      </c>
      <c r="Z35" s="645">
        <v>18.380241680000001</v>
      </c>
      <c r="AA35" s="616">
        <v>6</v>
      </c>
      <c r="AB35" s="645">
        <v>1.4210275699999999</v>
      </c>
      <c r="AC35" s="616">
        <v>3</v>
      </c>
      <c r="AD35" s="645">
        <v>0.77855101000000004</v>
      </c>
      <c r="AE35" s="643"/>
      <c r="AF35" s="643"/>
      <c r="AG35" s="643"/>
      <c r="AH35" s="643"/>
    </row>
    <row r="36" spans="1:34" s="602" customFormat="1" ht="15" customHeight="1">
      <c r="A36" s="1067"/>
      <c r="B36" s="610" t="s">
        <v>173</v>
      </c>
      <c r="C36" s="612">
        <v>676</v>
      </c>
      <c r="D36" s="611">
        <v>311</v>
      </c>
      <c r="E36" s="611">
        <v>8</v>
      </c>
      <c r="F36" s="644">
        <v>2.5409271699999998</v>
      </c>
      <c r="G36" s="611">
        <v>73</v>
      </c>
      <c r="H36" s="644">
        <v>23.64758299</v>
      </c>
      <c r="I36" s="611">
        <v>114</v>
      </c>
      <c r="J36" s="644">
        <v>36.768304540000003</v>
      </c>
      <c r="K36" s="611">
        <v>0</v>
      </c>
      <c r="L36" s="644">
        <v>0</v>
      </c>
      <c r="M36" s="611">
        <v>0</v>
      </c>
      <c r="N36" s="644">
        <v>0</v>
      </c>
      <c r="O36" s="611">
        <v>5</v>
      </c>
      <c r="P36" s="644">
        <v>1.5943724100000001</v>
      </c>
      <c r="Q36" s="611">
        <v>3</v>
      </c>
      <c r="R36" s="644">
        <v>1.0898644500000001</v>
      </c>
      <c r="S36" s="611">
        <v>39</v>
      </c>
      <c r="T36" s="644">
        <v>12.420268889999999</v>
      </c>
      <c r="U36" s="611">
        <v>0</v>
      </c>
      <c r="V36" s="644">
        <v>0</v>
      </c>
      <c r="W36" s="611">
        <v>0</v>
      </c>
      <c r="X36" s="644">
        <v>0</v>
      </c>
      <c r="Y36" s="611">
        <v>60</v>
      </c>
      <c r="Z36" s="644">
        <v>19.256601870000001</v>
      </c>
      <c r="AA36" s="611">
        <v>5</v>
      </c>
      <c r="AB36" s="644">
        <v>1.7358704899999999</v>
      </c>
      <c r="AC36" s="611">
        <v>3</v>
      </c>
      <c r="AD36" s="644">
        <v>0.94620718999999998</v>
      </c>
      <c r="AE36" s="643"/>
      <c r="AF36" s="643"/>
      <c r="AG36" s="643"/>
      <c r="AH36" s="643"/>
    </row>
    <row r="37" spans="1:34" s="602" customFormat="1" ht="15" customHeight="1">
      <c r="A37" s="1067"/>
      <c r="B37" s="607" t="s">
        <v>101</v>
      </c>
      <c r="C37" s="617">
        <v>197</v>
      </c>
      <c r="D37" s="616">
        <v>87</v>
      </c>
      <c r="E37" s="616">
        <v>2</v>
      </c>
      <c r="F37" s="645">
        <v>2.0680005299999999</v>
      </c>
      <c r="G37" s="616">
        <v>4</v>
      </c>
      <c r="H37" s="645">
        <v>4.0658923700000003</v>
      </c>
      <c r="I37" s="616">
        <v>66</v>
      </c>
      <c r="J37" s="645">
        <v>75.983975700000002</v>
      </c>
      <c r="K37" s="616">
        <v>0</v>
      </c>
      <c r="L37" s="645">
        <v>0</v>
      </c>
      <c r="M37" s="616">
        <v>0</v>
      </c>
      <c r="N37" s="645">
        <v>0</v>
      </c>
      <c r="O37" s="616">
        <v>0</v>
      </c>
      <c r="P37" s="645">
        <v>8.3411059999999995E-2</v>
      </c>
      <c r="Q37" s="616">
        <v>0</v>
      </c>
      <c r="R37" s="645">
        <v>0.53927979000000004</v>
      </c>
      <c r="S37" s="616">
        <v>1</v>
      </c>
      <c r="T37" s="645">
        <v>0.92925055000000001</v>
      </c>
      <c r="U37" s="616">
        <v>0</v>
      </c>
      <c r="V37" s="645">
        <v>0.28417288000000002</v>
      </c>
      <c r="W37" s="616">
        <v>0</v>
      </c>
      <c r="X37" s="645">
        <v>0.29412842</v>
      </c>
      <c r="Y37" s="616">
        <v>13</v>
      </c>
      <c r="Z37" s="645">
        <v>15.266595519999999</v>
      </c>
      <c r="AA37" s="616">
        <v>0</v>
      </c>
      <c r="AB37" s="645">
        <v>0.30241278999999999</v>
      </c>
      <c r="AC37" s="616">
        <v>0</v>
      </c>
      <c r="AD37" s="645">
        <v>0.18288036999999999</v>
      </c>
      <c r="AE37" s="643"/>
      <c r="AF37" s="643"/>
      <c r="AG37" s="643"/>
      <c r="AH37" s="643"/>
    </row>
    <row r="38" spans="1:34" s="602" customFormat="1" ht="15" customHeight="1">
      <c r="A38" s="1067" t="s">
        <v>182</v>
      </c>
      <c r="B38" s="610" t="s">
        <v>99</v>
      </c>
      <c r="C38" s="612">
        <v>319</v>
      </c>
      <c r="D38" s="611">
        <v>139</v>
      </c>
      <c r="E38" s="611">
        <v>1</v>
      </c>
      <c r="F38" s="644">
        <v>0.48120687000000001</v>
      </c>
      <c r="G38" s="611">
        <v>4</v>
      </c>
      <c r="H38" s="644">
        <v>2.7162466099999998</v>
      </c>
      <c r="I38" s="611">
        <v>58</v>
      </c>
      <c r="J38" s="644">
        <v>42.060636760000001</v>
      </c>
      <c r="K38" s="611">
        <v>0</v>
      </c>
      <c r="L38" s="644">
        <v>0</v>
      </c>
      <c r="M38" s="611">
        <v>0</v>
      </c>
      <c r="N38" s="644">
        <v>0</v>
      </c>
      <c r="O38" s="611">
        <v>0</v>
      </c>
      <c r="P38" s="644">
        <v>0.14059653</v>
      </c>
      <c r="Q38" s="611">
        <v>1</v>
      </c>
      <c r="R38" s="644">
        <v>0.42133200999999998</v>
      </c>
      <c r="S38" s="611">
        <v>4</v>
      </c>
      <c r="T38" s="644">
        <v>3.1765489599999999</v>
      </c>
      <c r="U38" s="611">
        <v>1</v>
      </c>
      <c r="V38" s="644">
        <v>0.75157063000000002</v>
      </c>
      <c r="W38" s="611">
        <v>5</v>
      </c>
      <c r="X38" s="644">
        <v>3.27822624</v>
      </c>
      <c r="Y38" s="611">
        <v>63</v>
      </c>
      <c r="Z38" s="644">
        <v>45.432198569999997</v>
      </c>
      <c r="AA38" s="611">
        <v>2</v>
      </c>
      <c r="AB38" s="644">
        <v>1.30347923</v>
      </c>
      <c r="AC38" s="611">
        <v>0</v>
      </c>
      <c r="AD38" s="644">
        <v>0.23795759999999999</v>
      </c>
      <c r="AE38" s="643"/>
      <c r="AF38" s="643"/>
      <c r="AG38" s="643"/>
      <c r="AH38" s="643"/>
    </row>
    <row r="39" spans="1:34" s="602" customFormat="1" ht="15" customHeight="1">
      <c r="A39" s="1067"/>
      <c r="B39" s="607" t="s">
        <v>173</v>
      </c>
      <c r="C39" s="617">
        <v>215</v>
      </c>
      <c r="D39" s="616">
        <v>94</v>
      </c>
      <c r="E39" s="616">
        <v>1</v>
      </c>
      <c r="F39" s="645">
        <v>0.68398749000000003</v>
      </c>
      <c r="G39" s="616">
        <v>4</v>
      </c>
      <c r="H39" s="645">
        <v>3.9703626299999999</v>
      </c>
      <c r="I39" s="616">
        <v>28</v>
      </c>
      <c r="J39" s="645">
        <v>29.726014660000001</v>
      </c>
      <c r="K39" s="616">
        <v>0</v>
      </c>
      <c r="L39" s="645">
        <v>0</v>
      </c>
      <c r="M39" s="616">
        <v>0</v>
      </c>
      <c r="N39" s="645">
        <v>0</v>
      </c>
      <c r="O39" s="616">
        <v>0</v>
      </c>
      <c r="P39" s="645">
        <v>0.1951785</v>
      </c>
      <c r="Q39" s="616">
        <v>1</v>
      </c>
      <c r="R39" s="645">
        <v>0.55389144999999995</v>
      </c>
      <c r="S39" s="616">
        <v>4</v>
      </c>
      <c r="T39" s="645">
        <v>4.2050749200000004</v>
      </c>
      <c r="U39" s="616">
        <v>1</v>
      </c>
      <c r="V39" s="645">
        <v>0.75828728999999995</v>
      </c>
      <c r="W39" s="616">
        <v>0</v>
      </c>
      <c r="X39" s="645">
        <v>0.30525583000000001</v>
      </c>
      <c r="Y39" s="616">
        <v>55</v>
      </c>
      <c r="Z39" s="645">
        <v>58.091641170000003</v>
      </c>
      <c r="AA39" s="616">
        <v>1</v>
      </c>
      <c r="AB39" s="645">
        <v>1.4148002099999999</v>
      </c>
      <c r="AC39" s="616">
        <v>0</v>
      </c>
      <c r="AD39" s="645">
        <v>9.5505859999999998E-2</v>
      </c>
      <c r="AE39" s="643"/>
      <c r="AF39" s="643"/>
      <c r="AG39" s="643"/>
      <c r="AH39" s="643"/>
    </row>
    <row r="40" spans="1:34" s="602" customFormat="1" ht="15" customHeight="1">
      <c r="A40" s="1067"/>
      <c r="B40" s="610" t="s">
        <v>101</v>
      </c>
      <c r="C40" s="612">
        <v>104</v>
      </c>
      <c r="D40" s="611">
        <v>44</v>
      </c>
      <c r="E40" s="611">
        <v>0</v>
      </c>
      <c r="F40" s="644">
        <v>4.8899520000000002E-2</v>
      </c>
      <c r="G40" s="611">
        <v>0</v>
      </c>
      <c r="H40" s="644">
        <v>4.2600680000000002E-2</v>
      </c>
      <c r="I40" s="611">
        <v>30</v>
      </c>
      <c r="J40" s="644">
        <v>68.356778239999997</v>
      </c>
      <c r="K40" s="611">
        <v>0</v>
      </c>
      <c r="L40" s="644">
        <v>0</v>
      </c>
      <c r="M40" s="611">
        <v>0</v>
      </c>
      <c r="N40" s="644">
        <v>0</v>
      </c>
      <c r="O40" s="611">
        <v>0</v>
      </c>
      <c r="P40" s="644">
        <v>2.4233419999999999E-2</v>
      </c>
      <c r="Q40" s="611">
        <v>0</v>
      </c>
      <c r="R40" s="644">
        <v>0.13872894999999999</v>
      </c>
      <c r="S40" s="611">
        <v>0</v>
      </c>
      <c r="T40" s="644">
        <v>0.98383774000000002</v>
      </c>
      <c r="U40" s="611">
        <v>0</v>
      </c>
      <c r="V40" s="644">
        <v>0.73725138000000001</v>
      </c>
      <c r="W40" s="611">
        <v>4</v>
      </c>
      <c r="X40" s="644">
        <v>9.6162923599999992</v>
      </c>
      <c r="Y40" s="611">
        <v>8</v>
      </c>
      <c r="Z40" s="644">
        <v>18.44357333</v>
      </c>
      <c r="AA40" s="611">
        <v>0</v>
      </c>
      <c r="AB40" s="644">
        <v>1.0661543899999999</v>
      </c>
      <c r="AC40" s="611">
        <v>0</v>
      </c>
      <c r="AD40" s="644">
        <v>0.54165001000000002</v>
      </c>
      <c r="AE40" s="643"/>
      <c r="AF40" s="643"/>
      <c r="AG40" s="643"/>
      <c r="AH40" s="643"/>
    </row>
    <row r="41" spans="1:34" s="602" customFormat="1" ht="15" customHeight="1">
      <c r="A41" s="1067" t="s">
        <v>183</v>
      </c>
      <c r="B41" s="607" t="s">
        <v>99</v>
      </c>
      <c r="C41" s="617">
        <v>345</v>
      </c>
      <c r="D41" s="616">
        <v>163</v>
      </c>
      <c r="E41" s="616">
        <v>2</v>
      </c>
      <c r="F41" s="645">
        <v>1.2404517799999999</v>
      </c>
      <c r="G41" s="616">
        <v>5</v>
      </c>
      <c r="H41" s="645">
        <v>2.9998341900000001</v>
      </c>
      <c r="I41" s="616">
        <v>50</v>
      </c>
      <c r="J41" s="645">
        <v>30.905468750000001</v>
      </c>
      <c r="K41" s="616">
        <v>0</v>
      </c>
      <c r="L41" s="645">
        <v>0</v>
      </c>
      <c r="M41" s="616">
        <v>0</v>
      </c>
      <c r="N41" s="645">
        <v>0</v>
      </c>
      <c r="O41" s="616">
        <v>2</v>
      </c>
      <c r="P41" s="645">
        <v>0.94217150999999999</v>
      </c>
      <c r="Q41" s="616">
        <v>2</v>
      </c>
      <c r="R41" s="645">
        <v>1.31776615</v>
      </c>
      <c r="S41" s="616">
        <v>14</v>
      </c>
      <c r="T41" s="645">
        <v>8.5170437400000001</v>
      </c>
      <c r="U41" s="616">
        <v>0</v>
      </c>
      <c r="V41" s="645">
        <v>2.383586E-2</v>
      </c>
      <c r="W41" s="616">
        <v>3</v>
      </c>
      <c r="X41" s="645">
        <v>1.7518075399999999</v>
      </c>
      <c r="Y41" s="616">
        <v>72</v>
      </c>
      <c r="Z41" s="645">
        <v>44.447368840000003</v>
      </c>
      <c r="AA41" s="616">
        <v>12</v>
      </c>
      <c r="AB41" s="645">
        <v>7.20746851</v>
      </c>
      <c r="AC41" s="616">
        <v>1</v>
      </c>
      <c r="AD41" s="645">
        <v>0.64678314000000003</v>
      </c>
      <c r="AE41" s="643"/>
      <c r="AF41" s="643"/>
      <c r="AG41" s="643"/>
      <c r="AH41" s="643"/>
    </row>
    <row r="42" spans="1:34" s="602" customFormat="1" ht="15" customHeight="1">
      <c r="A42" s="1067"/>
      <c r="B42" s="610" t="s">
        <v>173</v>
      </c>
      <c r="C42" s="612">
        <v>250</v>
      </c>
      <c r="D42" s="611">
        <v>127</v>
      </c>
      <c r="E42" s="611">
        <v>2</v>
      </c>
      <c r="F42" s="644">
        <v>1.38393159</v>
      </c>
      <c r="G42" s="611">
        <v>5</v>
      </c>
      <c r="H42" s="644">
        <v>3.6652771199999998</v>
      </c>
      <c r="I42" s="611">
        <v>34</v>
      </c>
      <c r="J42" s="644">
        <v>26.900836730000002</v>
      </c>
      <c r="K42" s="611">
        <v>0</v>
      </c>
      <c r="L42" s="644">
        <v>0</v>
      </c>
      <c r="M42" s="611">
        <v>0</v>
      </c>
      <c r="N42" s="644">
        <v>0</v>
      </c>
      <c r="O42" s="611">
        <v>1</v>
      </c>
      <c r="P42" s="644">
        <v>1.1123886599999999</v>
      </c>
      <c r="Q42" s="611">
        <v>2</v>
      </c>
      <c r="R42" s="644">
        <v>1.4402849499999999</v>
      </c>
      <c r="S42" s="611">
        <v>13</v>
      </c>
      <c r="T42" s="644">
        <v>10.016852</v>
      </c>
      <c r="U42" s="611">
        <v>0</v>
      </c>
      <c r="V42" s="644">
        <v>3.059982E-2</v>
      </c>
      <c r="W42" s="611">
        <v>0</v>
      </c>
      <c r="X42" s="644">
        <v>1.581157E-2</v>
      </c>
      <c r="Y42" s="611">
        <v>59</v>
      </c>
      <c r="Z42" s="644">
        <v>46.311206749999997</v>
      </c>
      <c r="AA42" s="611">
        <v>11</v>
      </c>
      <c r="AB42" s="644">
        <v>8.3755376300000002</v>
      </c>
      <c r="AC42" s="611">
        <v>1</v>
      </c>
      <c r="AD42" s="644">
        <v>0.74727315999999999</v>
      </c>
      <c r="AE42" s="643"/>
      <c r="AF42" s="643"/>
      <c r="AG42" s="643"/>
      <c r="AH42" s="643"/>
    </row>
    <row r="43" spans="1:34" s="602" customFormat="1" ht="15" customHeight="1">
      <c r="A43" s="1067"/>
      <c r="B43" s="607" t="s">
        <v>101</v>
      </c>
      <c r="C43" s="617">
        <v>96</v>
      </c>
      <c r="D43" s="616">
        <v>36</v>
      </c>
      <c r="E43" s="616">
        <v>0</v>
      </c>
      <c r="F43" s="645">
        <v>0.73483644000000004</v>
      </c>
      <c r="G43" s="616">
        <v>0</v>
      </c>
      <c r="H43" s="645">
        <v>0.65484816000000001</v>
      </c>
      <c r="I43" s="616">
        <v>16</v>
      </c>
      <c r="J43" s="645">
        <v>45.017582179999998</v>
      </c>
      <c r="K43" s="616">
        <v>0</v>
      </c>
      <c r="L43" s="645">
        <v>0</v>
      </c>
      <c r="M43" s="616">
        <v>0</v>
      </c>
      <c r="N43" s="645">
        <v>0</v>
      </c>
      <c r="O43" s="616">
        <v>0</v>
      </c>
      <c r="P43" s="645">
        <v>0.34233516000000003</v>
      </c>
      <c r="Q43" s="616">
        <v>0</v>
      </c>
      <c r="R43" s="645">
        <v>0.88601631999999997</v>
      </c>
      <c r="S43" s="616">
        <v>1</v>
      </c>
      <c r="T43" s="645">
        <v>3.23179799</v>
      </c>
      <c r="U43" s="616">
        <v>0</v>
      </c>
      <c r="V43" s="645">
        <v>0</v>
      </c>
      <c r="W43" s="616">
        <v>3</v>
      </c>
      <c r="X43" s="645">
        <v>7.8693663999999997</v>
      </c>
      <c r="Y43" s="616">
        <v>14</v>
      </c>
      <c r="Z43" s="645">
        <v>37.879301679999998</v>
      </c>
      <c r="AA43" s="616">
        <v>1</v>
      </c>
      <c r="AB43" s="645">
        <v>3.0912541199999999</v>
      </c>
      <c r="AC43" s="616">
        <v>0</v>
      </c>
      <c r="AD43" s="645">
        <v>0.29266155999999999</v>
      </c>
      <c r="AE43" s="643"/>
      <c r="AF43" s="643"/>
      <c r="AG43" s="643"/>
      <c r="AH43" s="643"/>
    </row>
    <row r="44" spans="1:34" s="602" customFormat="1" ht="15" customHeight="1">
      <c r="A44" s="1067" t="s">
        <v>184</v>
      </c>
      <c r="B44" s="610" t="s">
        <v>99</v>
      </c>
      <c r="C44" s="612">
        <v>1222</v>
      </c>
      <c r="D44" s="611">
        <v>617</v>
      </c>
      <c r="E44" s="611">
        <v>13</v>
      </c>
      <c r="F44" s="644">
        <v>2.14339317</v>
      </c>
      <c r="G44" s="611">
        <v>30</v>
      </c>
      <c r="H44" s="644">
        <v>4.9036570399999997</v>
      </c>
      <c r="I44" s="611">
        <v>380</v>
      </c>
      <c r="J44" s="644">
        <v>61.555788589999999</v>
      </c>
      <c r="K44" s="611">
        <v>0</v>
      </c>
      <c r="L44" s="644">
        <v>0</v>
      </c>
      <c r="M44" s="611">
        <v>0</v>
      </c>
      <c r="N44" s="644">
        <v>0</v>
      </c>
      <c r="O44" s="611">
        <v>1</v>
      </c>
      <c r="P44" s="644">
        <v>0.22606206000000001</v>
      </c>
      <c r="Q44" s="611">
        <v>5</v>
      </c>
      <c r="R44" s="644">
        <v>0.74373769000000001</v>
      </c>
      <c r="S44" s="611">
        <v>27</v>
      </c>
      <c r="T44" s="644">
        <v>4.3032685400000004</v>
      </c>
      <c r="U44" s="611">
        <v>15</v>
      </c>
      <c r="V44" s="644">
        <v>2.4308143000000002</v>
      </c>
      <c r="W44" s="611">
        <v>4</v>
      </c>
      <c r="X44" s="644">
        <v>0.65622944999999999</v>
      </c>
      <c r="Y44" s="611">
        <v>129</v>
      </c>
      <c r="Z44" s="644">
        <v>20.965604299999999</v>
      </c>
      <c r="AA44" s="611">
        <v>12</v>
      </c>
      <c r="AB44" s="644">
        <v>1.9723710400000001</v>
      </c>
      <c r="AC44" s="611">
        <v>1</v>
      </c>
      <c r="AD44" s="644">
        <v>9.9073839999999996E-2</v>
      </c>
      <c r="AE44" s="643"/>
      <c r="AF44" s="643"/>
      <c r="AG44" s="643"/>
      <c r="AH44" s="643"/>
    </row>
    <row r="45" spans="1:34" s="602" customFormat="1" ht="15" customHeight="1">
      <c r="A45" s="1067"/>
      <c r="B45" s="607" t="s">
        <v>173</v>
      </c>
      <c r="C45" s="617">
        <v>456</v>
      </c>
      <c r="D45" s="616">
        <v>215</v>
      </c>
      <c r="E45" s="616">
        <v>5</v>
      </c>
      <c r="F45" s="645">
        <v>2.3771696800000002</v>
      </c>
      <c r="G45" s="616">
        <v>27</v>
      </c>
      <c r="H45" s="645">
        <v>12.41845987</v>
      </c>
      <c r="I45" s="616">
        <v>88</v>
      </c>
      <c r="J45" s="645">
        <v>41.108045949999998</v>
      </c>
      <c r="K45" s="616">
        <v>0</v>
      </c>
      <c r="L45" s="645">
        <v>0</v>
      </c>
      <c r="M45" s="616">
        <v>0</v>
      </c>
      <c r="N45" s="645">
        <v>0</v>
      </c>
      <c r="O45" s="616">
        <v>1</v>
      </c>
      <c r="P45" s="645">
        <v>0.40970757000000002</v>
      </c>
      <c r="Q45" s="616">
        <v>4</v>
      </c>
      <c r="R45" s="645">
        <v>1.63214459</v>
      </c>
      <c r="S45" s="616">
        <v>22</v>
      </c>
      <c r="T45" s="645">
        <v>10.34722597</v>
      </c>
      <c r="U45" s="616">
        <v>1</v>
      </c>
      <c r="V45" s="645">
        <v>0.36256730999999998</v>
      </c>
      <c r="W45" s="616">
        <v>0</v>
      </c>
      <c r="X45" s="645">
        <v>0.1222036</v>
      </c>
      <c r="Y45" s="616">
        <v>59</v>
      </c>
      <c r="Z45" s="645">
        <v>27.569301639999999</v>
      </c>
      <c r="AA45" s="616">
        <v>7</v>
      </c>
      <c r="AB45" s="645">
        <v>3.4811375600000001</v>
      </c>
      <c r="AC45" s="616">
        <v>0</v>
      </c>
      <c r="AD45" s="645">
        <v>0.17203626</v>
      </c>
      <c r="AE45" s="643"/>
      <c r="AF45" s="643"/>
      <c r="AG45" s="643"/>
      <c r="AH45" s="643"/>
    </row>
    <row r="46" spans="1:34" s="602" customFormat="1" ht="15" customHeight="1">
      <c r="A46" s="1067"/>
      <c r="B46" s="610" t="s">
        <v>101</v>
      </c>
      <c r="C46" s="612">
        <v>766</v>
      </c>
      <c r="D46" s="611">
        <v>403</v>
      </c>
      <c r="E46" s="611">
        <v>8</v>
      </c>
      <c r="F46" s="644">
        <v>2.0187939799999999</v>
      </c>
      <c r="G46" s="611">
        <v>4</v>
      </c>
      <c r="H46" s="644">
        <v>0.89838589000000002</v>
      </c>
      <c r="I46" s="611">
        <v>292</v>
      </c>
      <c r="J46" s="644">
        <v>72.454112280000004</v>
      </c>
      <c r="K46" s="611">
        <v>0</v>
      </c>
      <c r="L46" s="644">
        <v>0</v>
      </c>
      <c r="M46" s="611">
        <v>0</v>
      </c>
      <c r="N46" s="644">
        <v>0</v>
      </c>
      <c r="O46" s="611">
        <v>1</v>
      </c>
      <c r="P46" s="644">
        <v>0.12818189999999999</v>
      </c>
      <c r="Q46" s="611">
        <v>1</v>
      </c>
      <c r="R46" s="644">
        <v>0.27023085000000002</v>
      </c>
      <c r="S46" s="611">
        <v>4</v>
      </c>
      <c r="T46" s="644">
        <v>1.08193473</v>
      </c>
      <c r="U46" s="611">
        <v>14</v>
      </c>
      <c r="V46" s="644">
        <v>3.5331572599999999</v>
      </c>
      <c r="W46" s="611">
        <v>4</v>
      </c>
      <c r="X46" s="644">
        <v>0.94085677999999995</v>
      </c>
      <c r="Y46" s="611">
        <v>70</v>
      </c>
      <c r="Z46" s="644">
        <v>17.445937969999999</v>
      </c>
      <c r="AA46" s="611">
        <v>5</v>
      </c>
      <c r="AB46" s="644">
        <v>1.1682223199999999</v>
      </c>
      <c r="AC46" s="611">
        <v>0</v>
      </c>
      <c r="AD46" s="644">
        <v>6.018602E-2</v>
      </c>
      <c r="AE46" s="643"/>
      <c r="AF46" s="643"/>
      <c r="AG46" s="643"/>
      <c r="AH46" s="643"/>
    </row>
    <row r="47" spans="1:34" s="602" customFormat="1" ht="15" customHeight="1">
      <c r="A47" s="1067" t="s">
        <v>185</v>
      </c>
      <c r="B47" s="607" t="s">
        <v>99</v>
      </c>
      <c r="C47" s="617">
        <v>1018</v>
      </c>
      <c r="D47" s="616">
        <v>401</v>
      </c>
      <c r="E47" s="616">
        <v>9</v>
      </c>
      <c r="F47" s="645">
        <v>2.1532478799999999</v>
      </c>
      <c r="G47" s="616">
        <v>16</v>
      </c>
      <c r="H47" s="645">
        <v>4.0654784599999996</v>
      </c>
      <c r="I47" s="616">
        <v>142</v>
      </c>
      <c r="J47" s="645">
        <v>35.425513240000001</v>
      </c>
      <c r="K47" s="616">
        <v>0</v>
      </c>
      <c r="L47" s="645">
        <v>0</v>
      </c>
      <c r="M47" s="616">
        <v>0</v>
      </c>
      <c r="N47" s="645">
        <v>0</v>
      </c>
      <c r="O47" s="616">
        <v>7</v>
      </c>
      <c r="P47" s="645">
        <v>1.7154809499999999</v>
      </c>
      <c r="Q47" s="616">
        <v>5</v>
      </c>
      <c r="R47" s="645">
        <v>1.2549432700000001</v>
      </c>
      <c r="S47" s="616">
        <v>25</v>
      </c>
      <c r="T47" s="645">
        <v>6.3184362299999997</v>
      </c>
      <c r="U47" s="616">
        <v>1</v>
      </c>
      <c r="V47" s="645">
        <v>0.36865228999999999</v>
      </c>
      <c r="W47" s="616">
        <v>1</v>
      </c>
      <c r="X47" s="645">
        <v>0.29165848999999999</v>
      </c>
      <c r="Y47" s="616">
        <v>158</v>
      </c>
      <c r="Z47" s="645">
        <v>39.375765319999999</v>
      </c>
      <c r="AA47" s="616">
        <v>31</v>
      </c>
      <c r="AB47" s="645">
        <v>7.7659981900000004</v>
      </c>
      <c r="AC47" s="616">
        <v>5</v>
      </c>
      <c r="AD47" s="645">
        <v>1.26482567</v>
      </c>
      <c r="AE47" s="643"/>
      <c r="AF47" s="643"/>
      <c r="AG47" s="643"/>
      <c r="AH47" s="643"/>
    </row>
    <row r="48" spans="1:34" s="602" customFormat="1" ht="15" customHeight="1">
      <c r="A48" s="1067"/>
      <c r="B48" s="610" t="s">
        <v>173</v>
      </c>
      <c r="C48" s="612">
        <v>776</v>
      </c>
      <c r="D48" s="611">
        <v>309</v>
      </c>
      <c r="E48" s="611">
        <v>8</v>
      </c>
      <c r="F48" s="644">
        <v>2.4516199799999998</v>
      </c>
      <c r="G48" s="611">
        <v>15</v>
      </c>
      <c r="H48" s="644">
        <v>4.9616800699999999</v>
      </c>
      <c r="I48" s="611">
        <v>84</v>
      </c>
      <c r="J48" s="644">
        <v>27.085723510000001</v>
      </c>
      <c r="K48" s="611">
        <v>0</v>
      </c>
      <c r="L48" s="644">
        <v>0</v>
      </c>
      <c r="M48" s="611">
        <v>0</v>
      </c>
      <c r="N48" s="644">
        <v>0</v>
      </c>
      <c r="O48" s="611">
        <v>7</v>
      </c>
      <c r="P48" s="644">
        <v>2.1672240399999998</v>
      </c>
      <c r="Q48" s="611">
        <v>4</v>
      </c>
      <c r="R48" s="644">
        <v>1.40592424</v>
      </c>
      <c r="S48" s="611">
        <v>24</v>
      </c>
      <c r="T48" s="644">
        <v>7.81964872</v>
      </c>
      <c r="U48" s="611">
        <v>1</v>
      </c>
      <c r="V48" s="644">
        <v>0.21381057000000001</v>
      </c>
      <c r="W48" s="611">
        <v>0</v>
      </c>
      <c r="X48" s="644">
        <v>0</v>
      </c>
      <c r="Y48" s="611">
        <v>136</v>
      </c>
      <c r="Z48" s="644">
        <v>44.164219359999997</v>
      </c>
      <c r="AA48" s="611">
        <v>27</v>
      </c>
      <c r="AB48" s="644">
        <v>8.5846684399999997</v>
      </c>
      <c r="AC48" s="611">
        <v>4</v>
      </c>
      <c r="AD48" s="644">
        <v>1.1454810799999999</v>
      </c>
      <c r="AE48" s="643"/>
      <c r="AF48" s="643"/>
      <c r="AG48" s="643"/>
      <c r="AH48" s="643"/>
    </row>
    <row r="49" spans="1:34" s="602" customFormat="1" ht="15" customHeight="1">
      <c r="A49" s="1067"/>
      <c r="B49" s="607" t="s">
        <v>101</v>
      </c>
      <c r="C49" s="617">
        <v>242</v>
      </c>
      <c r="D49" s="616">
        <v>92</v>
      </c>
      <c r="E49" s="616">
        <v>1</v>
      </c>
      <c r="F49" s="645">
        <v>1.1523167999999999</v>
      </c>
      <c r="G49" s="616">
        <v>1</v>
      </c>
      <c r="H49" s="645">
        <v>1.0590444699999999</v>
      </c>
      <c r="I49" s="616">
        <v>58</v>
      </c>
      <c r="J49" s="645">
        <v>63.402507530000001</v>
      </c>
      <c r="K49" s="616">
        <v>0</v>
      </c>
      <c r="L49" s="645">
        <v>0</v>
      </c>
      <c r="M49" s="616">
        <v>0</v>
      </c>
      <c r="N49" s="645">
        <v>0</v>
      </c>
      <c r="O49" s="616">
        <v>0</v>
      </c>
      <c r="P49" s="645">
        <v>0.20004541000000001</v>
      </c>
      <c r="Q49" s="616">
        <v>1</v>
      </c>
      <c r="R49" s="645">
        <v>0.74845642000000001</v>
      </c>
      <c r="S49" s="616">
        <v>1</v>
      </c>
      <c r="T49" s="645">
        <v>1.2824084200000001</v>
      </c>
      <c r="U49" s="616">
        <v>1</v>
      </c>
      <c r="V49" s="645">
        <v>0.88809057999999996</v>
      </c>
      <c r="W49" s="616">
        <v>1</v>
      </c>
      <c r="X49" s="645">
        <v>1.27006778</v>
      </c>
      <c r="Y49" s="616">
        <v>21</v>
      </c>
      <c r="Z49" s="645">
        <v>23.312224700000002</v>
      </c>
      <c r="AA49" s="616">
        <v>5</v>
      </c>
      <c r="AB49" s="645">
        <v>5.0196540399999998</v>
      </c>
      <c r="AC49" s="616">
        <v>2</v>
      </c>
      <c r="AD49" s="645">
        <v>1.66518386</v>
      </c>
      <c r="AE49" s="643"/>
      <c r="AF49" s="643"/>
      <c r="AG49" s="643"/>
      <c r="AH49" s="643"/>
    </row>
    <row r="50" spans="1:34" s="602" customFormat="1" ht="15" customHeight="1">
      <c r="A50" s="1067" t="s">
        <v>186</v>
      </c>
      <c r="B50" s="610" t="s">
        <v>99</v>
      </c>
      <c r="C50" s="612">
        <v>1458</v>
      </c>
      <c r="D50" s="611">
        <v>561</v>
      </c>
      <c r="E50" s="611">
        <v>5</v>
      </c>
      <c r="F50" s="644">
        <v>0.85737136000000003</v>
      </c>
      <c r="G50" s="611">
        <v>8</v>
      </c>
      <c r="H50" s="644">
        <v>1.3609831299999999</v>
      </c>
      <c r="I50" s="611">
        <v>228</v>
      </c>
      <c r="J50" s="644">
        <v>40.711934210000003</v>
      </c>
      <c r="K50" s="611">
        <v>0</v>
      </c>
      <c r="L50" s="644">
        <v>0</v>
      </c>
      <c r="M50" s="611">
        <v>0</v>
      </c>
      <c r="N50" s="644">
        <v>0</v>
      </c>
      <c r="O50" s="611">
        <v>3</v>
      </c>
      <c r="P50" s="644">
        <v>0.51920632</v>
      </c>
      <c r="Q50" s="611">
        <v>3</v>
      </c>
      <c r="R50" s="644">
        <v>0.49704715999999999</v>
      </c>
      <c r="S50" s="611">
        <v>25</v>
      </c>
      <c r="T50" s="644">
        <v>4.5388812999999999</v>
      </c>
      <c r="U50" s="611">
        <v>2</v>
      </c>
      <c r="V50" s="644">
        <v>0.32294641000000002</v>
      </c>
      <c r="W50" s="611">
        <v>7</v>
      </c>
      <c r="X50" s="644">
        <v>1.25554959</v>
      </c>
      <c r="Y50" s="611">
        <v>226</v>
      </c>
      <c r="Z50" s="644">
        <v>40.391525010000002</v>
      </c>
      <c r="AA50" s="611">
        <v>49</v>
      </c>
      <c r="AB50" s="644">
        <v>8.7571550299999998</v>
      </c>
      <c r="AC50" s="611">
        <v>4</v>
      </c>
      <c r="AD50" s="644">
        <v>0.78740047000000002</v>
      </c>
      <c r="AE50" s="643"/>
      <c r="AF50" s="643"/>
      <c r="AG50" s="643"/>
      <c r="AH50" s="643"/>
    </row>
    <row r="51" spans="1:34" s="602" customFormat="1" ht="15" customHeight="1">
      <c r="A51" s="1067"/>
      <c r="B51" s="607" t="s">
        <v>173</v>
      </c>
      <c r="C51" s="617">
        <v>774</v>
      </c>
      <c r="D51" s="616">
        <v>316</v>
      </c>
      <c r="E51" s="616">
        <v>4</v>
      </c>
      <c r="F51" s="645">
        <v>1.1311721699999999</v>
      </c>
      <c r="G51" s="616">
        <v>7</v>
      </c>
      <c r="H51" s="645">
        <v>2.1075953699999999</v>
      </c>
      <c r="I51" s="616">
        <v>83</v>
      </c>
      <c r="J51" s="645">
        <v>26.38574311</v>
      </c>
      <c r="K51" s="616">
        <v>0</v>
      </c>
      <c r="L51" s="645">
        <v>0</v>
      </c>
      <c r="M51" s="616">
        <v>0</v>
      </c>
      <c r="N51" s="645">
        <v>0</v>
      </c>
      <c r="O51" s="616">
        <v>3</v>
      </c>
      <c r="P51" s="645">
        <v>0.92251660000000002</v>
      </c>
      <c r="Q51" s="616">
        <v>3</v>
      </c>
      <c r="R51" s="645">
        <v>0.88314457999999996</v>
      </c>
      <c r="S51" s="616">
        <v>25</v>
      </c>
      <c r="T51" s="645">
        <v>7.7818913500000004</v>
      </c>
      <c r="U51" s="616">
        <v>1</v>
      </c>
      <c r="V51" s="645">
        <v>0.16856098999999999</v>
      </c>
      <c r="W51" s="616">
        <v>0</v>
      </c>
      <c r="X51" s="645">
        <v>5.5205070000000002E-2</v>
      </c>
      <c r="Y51" s="616">
        <v>162</v>
      </c>
      <c r="Z51" s="645">
        <v>51.287965059999998</v>
      </c>
      <c r="AA51" s="616">
        <v>27</v>
      </c>
      <c r="AB51" s="645">
        <v>8.5655536399999992</v>
      </c>
      <c r="AC51" s="616">
        <v>2</v>
      </c>
      <c r="AD51" s="645">
        <v>0.71065206999999997</v>
      </c>
      <c r="AE51" s="643"/>
      <c r="AF51" s="643"/>
      <c r="AG51" s="643"/>
      <c r="AH51" s="643"/>
    </row>
    <row r="52" spans="1:34" s="602" customFormat="1" ht="15" customHeight="1">
      <c r="A52" s="1067"/>
      <c r="B52" s="610" t="s">
        <v>101</v>
      </c>
      <c r="C52" s="612">
        <v>684</v>
      </c>
      <c r="D52" s="611">
        <v>245</v>
      </c>
      <c r="E52" s="611">
        <v>1</v>
      </c>
      <c r="F52" s="644">
        <v>0.50489059999999997</v>
      </c>
      <c r="G52" s="611">
        <v>1</v>
      </c>
      <c r="H52" s="644">
        <v>0.39982292000000003</v>
      </c>
      <c r="I52" s="611">
        <v>145</v>
      </c>
      <c r="J52" s="644">
        <v>59.154928099999999</v>
      </c>
      <c r="K52" s="611">
        <v>0</v>
      </c>
      <c r="L52" s="644">
        <v>0</v>
      </c>
      <c r="M52" s="611">
        <v>0</v>
      </c>
      <c r="N52" s="644">
        <v>0</v>
      </c>
      <c r="O52" s="611">
        <v>0</v>
      </c>
      <c r="P52" s="644">
        <v>0</v>
      </c>
      <c r="Q52" s="611">
        <v>0</v>
      </c>
      <c r="R52" s="644">
        <v>0</v>
      </c>
      <c r="S52" s="611">
        <v>1</v>
      </c>
      <c r="T52" s="644">
        <v>0.36395343000000002</v>
      </c>
      <c r="U52" s="611">
        <v>1</v>
      </c>
      <c r="V52" s="644">
        <v>0.52169635000000003</v>
      </c>
      <c r="W52" s="611">
        <v>7</v>
      </c>
      <c r="X52" s="644">
        <v>2.80082751</v>
      </c>
      <c r="Y52" s="611">
        <v>65</v>
      </c>
      <c r="Z52" s="644">
        <v>26.36386225</v>
      </c>
      <c r="AA52" s="611">
        <v>22</v>
      </c>
      <c r="AB52" s="644">
        <v>9.0038153800000007</v>
      </c>
      <c r="AC52" s="611">
        <v>2</v>
      </c>
      <c r="AD52" s="644">
        <v>0.88620345</v>
      </c>
      <c r="AE52" s="643"/>
      <c r="AF52" s="643"/>
      <c r="AG52" s="643"/>
      <c r="AH52" s="643"/>
    </row>
    <row r="53" spans="1:34" s="602" customFormat="1" ht="15" customHeight="1">
      <c r="A53" s="1067" t="s">
        <v>187</v>
      </c>
      <c r="B53" s="607" t="s">
        <v>99</v>
      </c>
      <c r="C53" s="617">
        <v>2804</v>
      </c>
      <c r="D53" s="616">
        <v>1361</v>
      </c>
      <c r="E53" s="616">
        <v>174</v>
      </c>
      <c r="F53" s="645">
        <v>12.785672440000001</v>
      </c>
      <c r="G53" s="616">
        <v>249</v>
      </c>
      <c r="H53" s="645">
        <v>18.307045290000001</v>
      </c>
      <c r="I53" s="616">
        <v>450</v>
      </c>
      <c r="J53" s="645">
        <v>33.087027470000002</v>
      </c>
      <c r="K53" s="616">
        <v>0</v>
      </c>
      <c r="L53" s="645">
        <v>0</v>
      </c>
      <c r="M53" s="616">
        <v>0</v>
      </c>
      <c r="N53" s="645">
        <v>0</v>
      </c>
      <c r="O53" s="616">
        <v>8</v>
      </c>
      <c r="P53" s="645">
        <v>0.57359802000000004</v>
      </c>
      <c r="Q53" s="616">
        <v>39</v>
      </c>
      <c r="R53" s="645">
        <v>2.86932257</v>
      </c>
      <c r="S53" s="616">
        <v>99</v>
      </c>
      <c r="T53" s="645">
        <v>7.2650728300000003</v>
      </c>
      <c r="U53" s="616">
        <v>0</v>
      </c>
      <c r="V53" s="645">
        <v>0</v>
      </c>
      <c r="W53" s="616">
        <v>1</v>
      </c>
      <c r="X53" s="645">
        <v>7.0426779999999994E-2</v>
      </c>
      <c r="Y53" s="616">
        <v>166</v>
      </c>
      <c r="Z53" s="645">
        <v>12.188023879999999</v>
      </c>
      <c r="AA53" s="616">
        <v>164</v>
      </c>
      <c r="AB53" s="645">
        <v>12.02280876</v>
      </c>
      <c r="AC53" s="616">
        <v>11</v>
      </c>
      <c r="AD53" s="645">
        <v>0.83100196000000004</v>
      </c>
      <c r="AE53" s="643"/>
      <c r="AF53" s="643"/>
      <c r="AG53" s="643"/>
      <c r="AH53" s="643"/>
    </row>
    <row r="54" spans="1:34" s="602" customFormat="1" ht="15" customHeight="1">
      <c r="A54" s="1067"/>
      <c r="B54" s="610" t="s">
        <v>173</v>
      </c>
      <c r="C54" s="612">
        <v>2117</v>
      </c>
      <c r="D54" s="611">
        <v>1060</v>
      </c>
      <c r="E54" s="611">
        <v>152</v>
      </c>
      <c r="F54" s="644">
        <v>14.38456122</v>
      </c>
      <c r="G54" s="611">
        <v>224</v>
      </c>
      <c r="H54" s="644">
        <v>21.15466722</v>
      </c>
      <c r="I54" s="611">
        <v>303</v>
      </c>
      <c r="J54" s="644">
        <v>28.574436800000001</v>
      </c>
      <c r="K54" s="611">
        <v>0</v>
      </c>
      <c r="L54" s="644">
        <v>0</v>
      </c>
      <c r="M54" s="611">
        <v>0</v>
      </c>
      <c r="N54" s="644">
        <v>0</v>
      </c>
      <c r="O54" s="611">
        <v>8</v>
      </c>
      <c r="P54" s="644">
        <v>0.72216380000000002</v>
      </c>
      <c r="Q54" s="611">
        <v>32</v>
      </c>
      <c r="R54" s="644">
        <v>3.0488287000000001</v>
      </c>
      <c r="S54" s="611">
        <v>82</v>
      </c>
      <c r="T54" s="644">
        <v>7.7811389699999998</v>
      </c>
      <c r="U54" s="611">
        <v>0</v>
      </c>
      <c r="V54" s="644">
        <v>0</v>
      </c>
      <c r="W54" s="611">
        <v>0</v>
      </c>
      <c r="X54" s="644">
        <v>0</v>
      </c>
      <c r="Y54" s="611">
        <v>117</v>
      </c>
      <c r="Z54" s="644">
        <v>11.009380180000001</v>
      </c>
      <c r="AA54" s="611">
        <v>132</v>
      </c>
      <c r="AB54" s="644">
        <v>12.46170648</v>
      </c>
      <c r="AC54" s="611">
        <v>9</v>
      </c>
      <c r="AD54" s="644">
        <v>0.86311663000000005</v>
      </c>
      <c r="AE54" s="643"/>
      <c r="AF54" s="643"/>
      <c r="AG54" s="643"/>
      <c r="AH54" s="643"/>
    </row>
    <row r="55" spans="1:34" s="602" customFormat="1" ht="15" customHeight="1">
      <c r="A55" s="1067"/>
      <c r="B55" s="607" t="s">
        <v>101</v>
      </c>
      <c r="C55" s="617">
        <v>687</v>
      </c>
      <c r="D55" s="616">
        <v>301</v>
      </c>
      <c r="E55" s="616">
        <v>22</v>
      </c>
      <c r="F55" s="645">
        <v>7.1580397199999997</v>
      </c>
      <c r="G55" s="616">
        <v>25</v>
      </c>
      <c r="H55" s="645">
        <v>8.2842278700000005</v>
      </c>
      <c r="I55" s="616">
        <v>147</v>
      </c>
      <c r="J55" s="645">
        <v>48.970060259999997</v>
      </c>
      <c r="K55" s="616">
        <v>0</v>
      </c>
      <c r="L55" s="645">
        <v>0</v>
      </c>
      <c r="M55" s="616">
        <v>0</v>
      </c>
      <c r="N55" s="645">
        <v>0</v>
      </c>
      <c r="O55" s="616">
        <v>0</v>
      </c>
      <c r="P55" s="645">
        <v>5.0688810000000001E-2</v>
      </c>
      <c r="Q55" s="616">
        <v>7</v>
      </c>
      <c r="R55" s="645">
        <v>2.2375121600000001</v>
      </c>
      <c r="S55" s="616">
        <v>16</v>
      </c>
      <c r="T55" s="645">
        <v>5.4486671299999996</v>
      </c>
      <c r="U55" s="616">
        <v>0</v>
      </c>
      <c r="V55" s="645">
        <v>0</v>
      </c>
      <c r="W55" s="616">
        <v>1</v>
      </c>
      <c r="X55" s="645">
        <v>0.31830898000000002</v>
      </c>
      <c r="Y55" s="616">
        <v>49</v>
      </c>
      <c r="Z55" s="645">
        <v>16.336513700000001</v>
      </c>
      <c r="AA55" s="616">
        <v>32</v>
      </c>
      <c r="AB55" s="645">
        <v>10.478013880000001</v>
      </c>
      <c r="AC55" s="616">
        <v>2</v>
      </c>
      <c r="AD55" s="645">
        <v>0.71796749000000004</v>
      </c>
      <c r="AE55" s="643"/>
      <c r="AF55" s="643"/>
      <c r="AG55" s="643"/>
      <c r="AH55" s="643"/>
    </row>
    <row r="56" spans="1:34" s="602" customFormat="1" ht="15" customHeight="1">
      <c r="A56" s="1067" t="s">
        <v>188</v>
      </c>
      <c r="B56" s="610" t="s">
        <v>99</v>
      </c>
      <c r="C56" s="612">
        <v>404</v>
      </c>
      <c r="D56" s="611">
        <v>163</v>
      </c>
      <c r="E56" s="611">
        <v>1</v>
      </c>
      <c r="F56" s="644">
        <v>0.41059678999999999</v>
      </c>
      <c r="G56" s="611">
        <v>5</v>
      </c>
      <c r="H56" s="644">
        <v>3.1162566900000002</v>
      </c>
      <c r="I56" s="611">
        <v>63</v>
      </c>
      <c r="J56" s="644">
        <v>38.499446990000003</v>
      </c>
      <c r="K56" s="611">
        <v>0</v>
      </c>
      <c r="L56" s="644">
        <v>0</v>
      </c>
      <c r="M56" s="611">
        <v>0</v>
      </c>
      <c r="N56" s="644">
        <v>0</v>
      </c>
      <c r="O56" s="611">
        <v>1</v>
      </c>
      <c r="P56" s="644">
        <v>0.35206376</v>
      </c>
      <c r="Q56" s="611">
        <v>0</v>
      </c>
      <c r="R56" s="644">
        <v>4.5615639999999999E-2</v>
      </c>
      <c r="S56" s="611">
        <v>1</v>
      </c>
      <c r="T56" s="644">
        <v>0.86955618999999995</v>
      </c>
      <c r="U56" s="611">
        <v>55</v>
      </c>
      <c r="V56" s="644">
        <v>33.500750029999999</v>
      </c>
      <c r="W56" s="611">
        <v>2</v>
      </c>
      <c r="X56" s="644">
        <v>1.2014680600000001</v>
      </c>
      <c r="Y56" s="611">
        <v>35</v>
      </c>
      <c r="Z56" s="644">
        <v>21.209539110000001</v>
      </c>
      <c r="AA56" s="611">
        <v>0</v>
      </c>
      <c r="AB56" s="644">
        <v>9.2717060000000004E-2</v>
      </c>
      <c r="AC56" s="611">
        <v>1</v>
      </c>
      <c r="AD56" s="644">
        <v>0.70198967999999995</v>
      </c>
      <c r="AE56" s="643"/>
      <c r="AF56" s="643"/>
      <c r="AG56" s="643"/>
      <c r="AH56" s="643"/>
    </row>
    <row r="57" spans="1:34" s="602" customFormat="1" ht="15" customHeight="1">
      <c r="A57" s="1067"/>
      <c r="B57" s="607" t="s">
        <v>173</v>
      </c>
      <c r="C57" s="617">
        <v>183</v>
      </c>
      <c r="D57" s="616">
        <v>71</v>
      </c>
      <c r="E57" s="616">
        <v>0</v>
      </c>
      <c r="F57" s="645">
        <v>0.43461925000000001</v>
      </c>
      <c r="G57" s="616">
        <v>5</v>
      </c>
      <c r="H57" s="645">
        <v>7.1956441499999997</v>
      </c>
      <c r="I57" s="616">
        <v>26</v>
      </c>
      <c r="J57" s="645">
        <v>36.963281619999997</v>
      </c>
      <c r="K57" s="616">
        <v>0</v>
      </c>
      <c r="L57" s="645">
        <v>0</v>
      </c>
      <c r="M57" s="616">
        <v>0</v>
      </c>
      <c r="N57" s="645">
        <v>0</v>
      </c>
      <c r="O57" s="616">
        <v>0</v>
      </c>
      <c r="P57" s="645">
        <v>0.65923982000000003</v>
      </c>
      <c r="Q57" s="616">
        <v>0</v>
      </c>
      <c r="R57" s="645">
        <v>7.3900279999999999E-2</v>
      </c>
      <c r="S57" s="616">
        <v>1</v>
      </c>
      <c r="T57" s="645">
        <v>2.0078631300000001</v>
      </c>
      <c r="U57" s="616">
        <v>8</v>
      </c>
      <c r="V57" s="645">
        <v>11.991268959999999</v>
      </c>
      <c r="W57" s="616">
        <v>0</v>
      </c>
      <c r="X57" s="645">
        <v>0.30871337999999998</v>
      </c>
      <c r="Y57" s="616">
        <v>28</v>
      </c>
      <c r="Z57" s="645">
        <v>38.955194779999999</v>
      </c>
      <c r="AA57" s="616">
        <v>0</v>
      </c>
      <c r="AB57" s="645">
        <v>0.21408985999999999</v>
      </c>
      <c r="AC57" s="616">
        <v>1</v>
      </c>
      <c r="AD57" s="645">
        <v>1.1961847699999999</v>
      </c>
      <c r="AE57" s="643"/>
      <c r="AF57" s="643"/>
      <c r="AG57" s="643"/>
      <c r="AH57" s="643"/>
    </row>
    <row r="58" spans="1:34" s="602" customFormat="1" ht="15" customHeight="1">
      <c r="A58" s="1067"/>
      <c r="B58" s="610" t="s">
        <v>101</v>
      </c>
      <c r="C58" s="612">
        <v>220</v>
      </c>
      <c r="D58" s="611">
        <v>93</v>
      </c>
      <c r="E58" s="611">
        <v>0</v>
      </c>
      <c r="F58" s="644">
        <v>0.39224595000000001</v>
      </c>
      <c r="G58" s="611">
        <v>0</v>
      </c>
      <c r="H58" s="644">
        <v>0</v>
      </c>
      <c r="I58" s="611">
        <v>37</v>
      </c>
      <c r="J58" s="644">
        <v>39.672928470000002</v>
      </c>
      <c r="K58" s="611">
        <v>0</v>
      </c>
      <c r="L58" s="644">
        <v>0</v>
      </c>
      <c r="M58" s="611">
        <v>0</v>
      </c>
      <c r="N58" s="644">
        <v>0</v>
      </c>
      <c r="O58" s="611">
        <v>0</v>
      </c>
      <c r="P58" s="644">
        <v>0.11741101</v>
      </c>
      <c r="Q58" s="611">
        <v>0</v>
      </c>
      <c r="R58" s="644">
        <v>2.400892E-2</v>
      </c>
      <c r="S58" s="611">
        <v>0</v>
      </c>
      <c r="T58" s="644">
        <v>0</v>
      </c>
      <c r="U58" s="611">
        <v>46</v>
      </c>
      <c r="V58" s="644">
        <v>49.931909169999997</v>
      </c>
      <c r="W58" s="611">
        <v>2</v>
      </c>
      <c r="X58" s="644">
        <v>1.8834461199999999</v>
      </c>
      <c r="Y58" s="611">
        <v>7</v>
      </c>
      <c r="Z58" s="644">
        <v>7.6535778499999996</v>
      </c>
      <c r="AA58" s="611">
        <v>0</v>
      </c>
      <c r="AB58" s="644">
        <v>0</v>
      </c>
      <c r="AC58" s="611">
        <v>0</v>
      </c>
      <c r="AD58" s="644">
        <v>0.32447251999999999</v>
      </c>
      <c r="AE58" s="643"/>
      <c r="AF58" s="643"/>
      <c r="AG58" s="643"/>
      <c r="AH58" s="643"/>
    </row>
    <row r="59" spans="1:34" s="602" customFormat="1" ht="15" customHeight="1">
      <c r="A59" s="1067" t="s">
        <v>189</v>
      </c>
      <c r="B59" s="607" t="s">
        <v>99</v>
      </c>
      <c r="C59" s="617">
        <v>35</v>
      </c>
      <c r="D59" s="616">
        <v>14</v>
      </c>
      <c r="E59" s="616">
        <v>0</v>
      </c>
      <c r="F59" s="645">
        <v>0.93878850999999996</v>
      </c>
      <c r="G59" s="616">
        <v>0</v>
      </c>
      <c r="H59" s="645">
        <v>0</v>
      </c>
      <c r="I59" s="616">
        <v>6</v>
      </c>
      <c r="J59" s="645">
        <v>39.846488659999999</v>
      </c>
      <c r="K59" s="616">
        <v>0</v>
      </c>
      <c r="L59" s="645">
        <v>0</v>
      </c>
      <c r="M59" s="616">
        <v>0</v>
      </c>
      <c r="N59" s="645">
        <v>0</v>
      </c>
      <c r="O59" s="616">
        <v>0</v>
      </c>
      <c r="P59" s="645">
        <v>1.0845463099999999</v>
      </c>
      <c r="Q59" s="616">
        <v>0</v>
      </c>
      <c r="R59" s="645">
        <v>0.44813318000000002</v>
      </c>
      <c r="S59" s="616">
        <v>0</v>
      </c>
      <c r="T59" s="645">
        <v>0.96580840999999995</v>
      </c>
      <c r="U59" s="616">
        <v>4</v>
      </c>
      <c r="V59" s="645">
        <v>27.99418932</v>
      </c>
      <c r="W59" s="616">
        <v>0</v>
      </c>
      <c r="X59" s="645">
        <v>0</v>
      </c>
      <c r="Y59" s="616">
        <v>3</v>
      </c>
      <c r="Z59" s="645">
        <v>18.246593900000001</v>
      </c>
      <c r="AA59" s="616">
        <v>1</v>
      </c>
      <c r="AB59" s="645">
        <v>4.2994015399999999</v>
      </c>
      <c r="AC59" s="616">
        <v>1</v>
      </c>
      <c r="AD59" s="645">
        <v>6.1760501699999999</v>
      </c>
      <c r="AE59" s="643"/>
      <c r="AF59" s="643"/>
      <c r="AG59" s="643"/>
      <c r="AH59" s="643"/>
    </row>
    <row r="60" spans="1:34" s="602" customFormat="1" ht="15" customHeight="1">
      <c r="A60" s="1067"/>
      <c r="B60" s="610" t="s">
        <v>173</v>
      </c>
      <c r="C60" s="612">
        <v>18</v>
      </c>
      <c r="D60" s="611">
        <v>8</v>
      </c>
      <c r="E60" s="611">
        <v>0</v>
      </c>
      <c r="F60" s="644">
        <v>1.38127</v>
      </c>
      <c r="G60" s="611">
        <v>0</v>
      </c>
      <c r="H60" s="644">
        <v>0</v>
      </c>
      <c r="I60" s="611">
        <v>4</v>
      </c>
      <c r="J60" s="644">
        <v>41.94838283</v>
      </c>
      <c r="K60" s="611">
        <v>0</v>
      </c>
      <c r="L60" s="644">
        <v>0</v>
      </c>
      <c r="M60" s="611">
        <v>0</v>
      </c>
      <c r="N60" s="644">
        <v>0</v>
      </c>
      <c r="O60" s="611">
        <v>0</v>
      </c>
      <c r="P60" s="644">
        <v>1.7917481799999999</v>
      </c>
      <c r="Q60" s="611">
        <v>0</v>
      </c>
      <c r="R60" s="644">
        <v>0.74034811</v>
      </c>
      <c r="S60" s="611">
        <v>0</v>
      </c>
      <c r="T60" s="644">
        <v>1.32508705</v>
      </c>
      <c r="U60" s="611">
        <v>1</v>
      </c>
      <c r="V60" s="644">
        <v>11.77022511</v>
      </c>
      <c r="W60" s="611">
        <v>0</v>
      </c>
      <c r="X60" s="644">
        <v>0</v>
      </c>
      <c r="Y60" s="611">
        <v>2</v>
      </c>
      <c r="Z60" s="644">
        <v>26.587375600000001</v>
      </c>
      <c r="AA60" s="611">
        <v>0</v>
      </c>
      <c r="AB60" s="644">
        <v>5.2600201999999996</v>
      </c>
      <c r="AC60" s="611">
        <v>1</v>
      </c>
      <c r="AD60" s="644">
        <v>9.1955429100000003</v>
      </c>
      <c r="AE60" s="643"/>
      <c r="AF60" s="643"/>
      <c r="AG60" s="643"/>
      <c r="AH60" s="643"/>
    </row>
    <row r="61" spans="1:34" s="602" customFormat="1" ht="15" customHeight="1">
      <c r="A61" s="1067"/>
      <c r="B61" s="607" t="s">
        <v>101</v>
      </c>
      <c r="C61" s="617">
        <v>18</v>
      </c>
      <c r="D61" s="616">
        <v>5</v>
      </c>
      <c r="E61" s="616">
        <v>0</v>
      </c>
      <c r="F61" s="645">
        <v>0.26021045999999998</v>
      </c>
      <c r="G61" s="616">
        <v>0</v>
      </c>
      <c r="H61" s="645">
        <v>0</v>
      </c>
      <c r="I61" s="616">
        <v>2</v>
      </c>
      <c r="J61" s="645">
        <v>36.623078659999997</v>
      </c>
      <c r="K61" s="616">
        <v>0</v>
      </c>
      <c r="L61" s="645">
        <v>0</v>
      </c>
      <c r="M61" s="616">
        <v>0</v>
      </c>
      <c r="N61" s="645">
        <v>0</v>
      </c>
      <c r="O61" s="616">
        <v>0</v>
      </c>
      <c r="P61" s="645">
        <v>0</v>
      </c>
      <c r="Q61" s="616">
        <v>0</v>
      </c>
      <c r="R61" s="645">
        <v>0</v>
      </c>
      <c r="S61" s="616">
        <v>0</v>
      </c>
      <c r="T61" s="645">
        <v>0.41482806</v>
      </c>
      <c r="U61" s="616">
        <v>3</v>
      </c>
      <c r="V61" s="645">
        <v>52.874837020000001</v>
      </c>
      <c r="W61" s="616">
        <v>0</v>
      </c>
      <c r="X61" s="645">
        <v>0</v>
      </c>
      <c r="Y61" s="616">
        <v>0</v>
      </c>
      <c r="Z61" s="645">
        <v>5.4553889699999996</v>
      </c>
      <c r="AA61" s="616">
        <v>0</v>
      </c>
      <c r="AB61" s="645">
        <v>2.82622186</v>
      </c>
      <c r="AC61" s="616">
        <v>0</v>
      </c>
      <c r="AD61" s="645">
        <v>1.5454349700000001</v>
      </c>
      <c r="AE61" s="643"/>
      <c r="AF61" s="643"/>
      <c r="AG61" s="643"/>
      <c r="AH61" s="643"/>
    </row>
    <row r="62" spans="1:34" s="602" customFormat="1" ht="15" customHeight="1">
      <c r="A62" s="1067" t="s">
        <v>190</v>
      </c>
      <c r="B62" s="610" t="s">
        <v>99</v>
      </c>
      <c r="C62" s="612">
        <v>67</v>
      </c>
      <c r="D62" s="611">
        <v>32</v>
      </c>
      <c r="E62" s="611">
        <v>0</v>
      </c>
      <c r="F62" s="644">
        <v>0.11671204</v>
      </c>
      <c r="G62" s="611">
        <v>0</v>
      </c>
      <c r="H62" s="644">
        <v>5.9246390000000003E-2</v>
      </c>
      <c r="I62" s="611">
        <v>13</v>
      </c>
      <c r="J62" s="644">
        <v>39.2430089</v>
      </c>
      <c r="K62" s="611">
        <v>0</v>
      </c>
      <c r="L62" s="644">
        <v>0</v>
      </c>
      <c r="M62" s="611">
        <v>0</v>
      </c>
      <c r="N62" s="644">
        <v>0</v>
      </c>
      <c r="O62" s="611">
        <v>0</v>
      </c>
      <c r="P62" s="644">
        <v>0.52372927000000002</v>
      </c>
      <c r="Q62" s="611">
        <v>0</v>
      </c>
      <c r="R62" s="644">
        <v>0.26103491000000001</v>
      </c>
      <c r="S62" s="611">
        <v>1</v>
      </c>
      <c r="T62" s="644">
        <v>3.1796919300000002</v>
      </c>
      <c r="U62" s="611">
        <v>0</v>
      </c>
      <c r="V62" s="644">
        <v>0.76509970999999999</v>
      </c>
      <c r="W62" s="611">
        <v>0</v>
      </c>
      <c r="X62" s="644">
        <v>1.2207220599999999</v>
      </c>
      <c r="Y62" s="611">
        <v>15</v>
      </c>
      <c r="Z62" s="644">
        <v>47.441043540000003</v>
      </c>
      <c r="AA62" s="611">
        <v>2</v>
      </c>
      <c r="AB62" s="644">
        <v>6.2464756299999999</v>
      </c>
      <c r="AC62" s="611">
        <v>0</v>
      </c>
      <c r="AD62" s="644">
        <v>0.94323562000000005</v>
      </c>
      <c r="AE62" s="643"/>
      <c r="AF62" s="643"/>
      <c r="AG62" s="643"/>
      <c r="AH62" s="643"/>
    </row>
    <row r="63" spans="1:34" s="602" customFormat="1" ht="15" customHeight="1">
      <c r="A63" s="1067"/>
      <c r="B63" s="607" t="s">
        <v>173</v>
      </c>
      <c r="C63" s="617">
        <v>40</v>
      </c>
      <c r="D63" s="616">
        <v>21</v>
      </c>
      <c r="E63" s="616">
        <v>0</v>
      </c>
      <c r="F63" s="645">
        <v>6.9832599999999995E-2</v>
      </c>
      <c r="G63" s="616">
        <v>0</v>
      </c>
      <c r="H63" s="645">
        <v>5.1137389999999998E-2</v>
      </c>
      <c r="I63" s="616">
        <v>6</v>
      </c>
      <c r="J63" s="645">
        <v>28.32043694</v>
      </c>
      <c r="K63" s="616">
        <v>0</v>
      </c>
      <c r="L63" s="645">
        <v>0</v>
      </c>
      <c r="M63" s="616">
        <v>0</v>
      </c>
      <c r="N63" s="645">
        <v>0</v>
      </c>
      <c r="O63" s="616">
        <v>0</v>
      </c>
      <c r="P63" s="645">
        <v>0.801979</v>
      </c>
      <c r="Q63" s="616">
        <v>0</v>
      </c>
      <c r="R63" s="645">
        <v>0.39971895000000002</v>
      </c>
      <c r="S63" s="616">
        <v>1</v>
      </c>
      <c r="T63" s="645">
        <v>4.0931872199999999</v>
      </c>
      <c r="U63" s="616">
        <v>0</v>
      </c>
      <c r="V63" s="645">
        <v>0.71929114000000005</v>
      </c>
      <c r="W63" s="616">
        <v>0</v>
      </c>
      <c r="X63" s="645">
        <v>0.18811801</v>
      </c>
      <c r="Y63" s="616">
        <v>11</v>
      </c>
      <c r="Z63" s="645">
        <v>54.87193602</v>
      </c>
      <c r="AA63" s="616">
        <v>2</v>
      </c>
      <c r="AB63" s="645">
        <v>9.2082345100000005</v>
      </c>
      <c r="AC63" s="616">
        <v>0</v>
      </c>
      <c r="AD63" s="645">
        <v>1.2761282199999999</v>
      </c>
      <c r="AE63" s="643"/>
      <c r="AF63" s="643"/>
      <c r="AG63" s="643"/>
      <c r="AH63" s="643"/>
    </row>
    <row r="64" spans="1:34" s="602" customFormat="1" ht="15" customHeight="1">
      <c r="A64" s="1067"/>
      <c r="B64" s="610" t="s">
        <v>101</v>
      </c>
      <c r="C64" s="612">
        <v>28</v>
      </c>
      <c r="D64" s="611">
        <v>11</v>
      </c>
      <c r="E64" s="611">
        <v>0</v>
      </c>
      <c r="F64" s="644">
        <v>0.20494978999999999</v>
      </c>
      <c r="G64" s="611">
        <v>0</v>
      </c>
      <c r="H64" s="644">
        <v>7.4509359999999997E-2</v>
      </c>
      <c r="I64" s="611">
        <v>7</v>
      </c>
      <c r="J64" s="644">
        <v>59.801773249999997</v>
      </c>
      <c r="K64" s="611">
        <v>0</v>
      </c>
      <c r="L64" s="644">
        <v>0</v>
      </c>
      <c r="M64" s="611">
        <v>0</v>
      </c>
      <c r="N64" s="644">
        <v>0</v>
      </c>
      <c r="O64" s="611">
        <v>0</v>
      </c>
      <c r="P64" s="644">
        <v>0</v>
      </c>
      <c r="Q64" s="611">
        <v>0</v>
      </c>
      <c r="R64" s="644">
        <v>0</v>
      </c>
      <c r="S64" s="611">
        <v>0</v>
      </c>
      <c r="T64" s="644">
        <v>1.4602860600000001</v>
      </c>
      <c r="U64" s="611">
        <v>0</v>
      </c>
      <c r="V64" s="644">
        <v>0.85132185999999999</v>
      </c>
      <c r="W64" s="611">
        <v>0</v>
      </c>
      <c r="X64" s="644">
        <v>3.1643176999999998</v>
      </c>
      <c r="Y64" s="611">
        <v>4</v>
      </c>
      <c r="Z64" s="644">
        <v>33.454414030000002</v>
      </c>
      <c r="AA64" s="611">
        <v>0</v>
      </c>
      <c r="AB64" s="644">
        <v>0.67177187999999999</v>
      </c>
      <c r="AC64" s="611">
        <v>0</v>
      </c>
      <c r="AD64" s="644">
        <v>0.31665606000000002</v>
      </c>
      <c r="AE64" s="643"/>
      <c r="AF64" s="643"/>
      <c r="AG64" s="643"/>
      <c r="AH64" s="643"/>
    </row>
    <row r="65" spans="1:34" s="602" customFormat="1" ht="15" customHeight="1">
      <c r="A65" s="1067" t="s">
        <v>191</v>
      </c>
      <c r="B65" s="607" t="s">
        <v>99</v>
      </c>
      <c r="C65" s="617">
        <v>891</v>
      </c>
      <c r="D65" s="616">
        <v>432</v>
      </c>
      <c r="E65" s="616">
        <v>4</v>
      </c>
      <c r="F65" s="645">
        <v>0.88121674000000005</v>
      </c>
      <c r="G65" s="616">
        <v>19</v>
      </c>
      <c r="H65" s="645">
        <v>4.4169086000000002</v>
      </c>
      <c r="I65" s="616">
        <v>196</v>
      </c>
      <c r="J65" s="645">
        <v>45.320697770000002</v>
      </c>
      <c r="K65" s="616">
        <v>0</v>
      </c>
      <c r="L65" s="645">
        <v>0</v>
      </c>
      <c r="M65" s="616">
        <v>0</v>
      </c>
      <c r="N65" s="645">
        <v>0</v>
      </c>
      <c r="O65" s="616">
        <v>4</v>
      </c>
      <c r="P65" s="645">
        <v>0.93872398999999995</v>
      </c>
      <c r="Q65" s="616">
        <v>3</v>
      </c>
      <c r="R65" s="645">
        <v>0.69690308000000001</v>
      </c>
      <c r="S65" s="616">
        <v>29</v>
      </c>
      <c r="T65" s="645">
        <v>6.6438271799999997</v>
      </c>
      <c r="U65" s="616">
        <v>0</v>
      </c>
      <c r="V65" s="645">
        <v>0</v>
      </c>
      <c r="W65" s="616">
        <v>1</v>
      </c>
      <c r="X65" s="645">
        <v>0.12592304000000001</v>
      </c>
      <c r="Y65" s="616">
        <v>163</v>
      </c>
      <c r="Z65" s="645">
        <v>37.682005109999999</v>
      </c>
      <c r="AA65" s="616">
        <v>13</v>
      </c>
      <c r="AB65" s="645">
        <v>2.9061514700000002</v>
      </c>
      <c r="AC65" s="616">
        <v>2</v>
      </c>
      <c r="AD65" s="645">
        <v>0.38764303</v>
      </c>
      <c r="AE65" s="643"/>
      <c r="AF65" s="643"/>
      <c r="AG65" s="643"/>
      <c r="AH65" s="643"/>
    </row>
    <row r="66" spans="1:34" s="602" customFormat="1" ht="15" customHeight="1">
      <c r="A66" s="1067"/>
      <c r="B66" s="610" t="s">
        <v>173</v>
      </c>
      <c r="C66" s="612">
        <v>545</v>
      </c>
      <c r="D66" s="611">
        <v>255</v>
      </c>
      <c r="E66" s="611">
        <v>3</v>
      </c>
      <c r="F66" s="644">
        <v>1.0074789200000001</v>
      </c>
      <c r="G66" s="611">
        <v>19</v>
      </c>
      <c r="H66" s="644">
        <v>7.2449572099999999</v>
      </c>
      <c r="I66" s="611">
        <v>72</v>
      </c>
      <c r="J66" s="644">
        <v>28.011966009999998</v>
      </c>
      <c r="K66" s="611">
        <v>0</v>
      </c>
      <c r="L66" s="644">
        <v>0</v>
      </c>
      <c r="M66" s="611">
        <v>0</v>
      </c>
      <c r="N66" s="644">
        <v>0</v>
      </c>
      <c r="O66" s="611">
        <v>4</v>
      </c>
      <c r="P66" s="644">
        <v>1.54984071</v>
      </c>
      <c r="Q66" s="611">
        <v>3</v>
      </c>
      <c r="R66" s="644">
        <v>1.0172178999999999</v>
      </c>
      <c r="S66" s="611">
        <v>27</v>
      </c>
      <c r="T66" s="644">
        <v>10.46503248</v>
      </c>
      <c r="U66" s="611">
        <v>0</v>
      </c>
      <c r="V66" s="644">
        <v>0</v>
      </c>
      <c r="W66" s="611">
        <v>0</v>
      </c>
      <c r="X66" s="644">
        <v>0</v>
      </c>
      <c r="Y66" s="611">
        <v>116</v>
      </c>
      <c r="Z66" s="644">
        <v>45.499396869999998</v>
      </c>
      <c r="AA66" s="611">
        <v>12</v>
      </c>
      <c r="AB66" s="644">
        <v>4.59551015</v>
      </c>
      <c r="AC66" s="611">
        <v>2</v>
      </c>
      <c r="AD66" s="644">
        <v>0.60859974999999999</v>
      </c>
      <c r="AE66" s="643"/>
      <c r="AF66" s="643"/>
      <c r="AG66" s="643"/>
      <c r="AH66" s="643"/>
    </row>
    <row r="67" spans="1:34" s="602" customFormat="1" ht="15" customHeight="1">
      <c r="A67" s="1067"/>
      <c r="B67" s="607" t="s">
        <v>101</v>
      </c>
      <c r="C67" s="617">
        <v>346</v>
      </c>
      <c r="D67" s="616">
        <v>176</v>
      </c>
      <c r="E67" s="616">
        <v>1</v>
      </c>
      <c r="F67" s="645">
        <v>0.69823758000000002</v>
      </c>
      <c r="G67" s="616">
        <v>1</v>
      </c>
      <c r="H67" s="645">
        <v>0.31850052000000001</v>
      </c>
      <c r="I67" s="616">
        <v>124</v>
      </c>
      <c r="J67" s="645">
        <v>70.404512019999999</v>
      </c>
      <c r="K67" s="616">
        <v>0</v>
      </c>
      <c r="L67" s="645">
        <v>0</v>
      </c>
      <c r="M67" s="616">
        <v>0</v>
      </c>
      <c r="N67" s="645">
        <v>0</v>
      </c>
      <c r="O67" s="616">
        <v>0</v>
      </c>
      <c r="P67" s="645">
        <v>5.3093620000000001E-2</v>
      </c>
      <c r="Q67" s="616">
        <v>0</v>
      </c>
      <c r="R67" s="645">
        <v>0.23270284999999999</v>
      </c>
      <c r="S67" s="616">
        <v>2</v>
      </c>
      <c r="T67" s="645">
        <v>1.1061364199999999</v>
      </c>
      <c r="U67" s="616">
        <v>0</v>
      </c>
      <c r="V67" s="645">
        <v>0</v>
      </c>
      <c r="W67" s="616">
        <v>1</v>
      </c>
      <c r="X67" s="645">
        <v>0.30841070999999998</v>
      </c>
      <c r="Y67" s="616">
        <v>46</v>
      </c>
      <c r="Z67" s="645">
        <v>26.353040879999998</v>
      </c>
      <c r="AA67" s="616">
        <v>1</v>
      </c>
      <c r="AB67" s="645">
        <v>0.45793285</v>
      </c>
      <c r="AC67" s="616">
        <v>0</v>
      </c>
      <c r="AD67" s="645">
        <v>6.7432549999999994E-2</v>
      </c>
      <c r="AE67" s="643"/>
      <c r="AF67" s="643"/>
      <c r="AG67" s="643"/>
      <c r="AH67" s="643"/>
    </row>
    <row r="68" spans="1:34" s="602" customFormat="1" ht="15" customHeight="1">
      <c r="A68" s="1067" t="s">
        <v>192</v>
      </c>
      <c r="B68" s="610" t="s">
        <v>99</v>
      </c>
      <c r="C68" s="612">
        <v>727</v>
      </c>
      <c r="D68" s="611">
        <v>255</v>
      </c>
      <c r="E68" s="611">
        <v>3</v>
      </c>
      <c r="F68" s="644">
        <v>1.1599714999999999</v>
      </c>
      <c r="G68" s="611">
        <v>1</v>
      </c>
      <c r="H68" s="644">
        <v>0.32044067999999998</v>
      </c>
      <c r="I68" s="611">
        <v>134</v>
      </c>
      <c r="J68" s="644">
        <v>52.479256509999999</v>
      </c>
      <c r="K68" s="611">
        <v>0</v>
      </c>
      <c r="L68" s="644">
        <v>0</v>
      </c>
      <c r="M68" s="611">
        <v>0</v>
      </c>
      <c r="N68" s="644">
        <v>0</v>
      </c>
      <c r="O68" s="611">
        <v>2</v>
      </c>
      <c r="P68" s="644">
        <v>0.73505883999999999</v>
      </c>
      <c r="Q68" s="611">
        <v>6</v>
      </c>
      <c r="R68" s="644">
        <v>2.2429271900000001</v>
      </c>
      <c r="S68" s="611">
        <v>16</v>
      </c>
      <c r="T68" s="644">
        <v>6.2160102300000002</v>
      </c>
      <c r="U68" s="611">
        <v>1</v>
      </c>
      <c r="V68" s="644">
        <v>0.21491235</v>
      </c>
      <c r="W68" s="611">
        <v>1</v>
      </c>
      <c r="X68" s="644">
        <v>0.29169115000000001</v>
      </c>
      <c r="Y68" s="611">
        <v>81</v>
      </c>
      <c r="Z68" s="644">
        <v>31.56341819</v>
      </c>
      <c r="AA68" s="611">
        <v>8</v>
      </c>
      <c r="AB68" s="644">
        <v>3.0019341900000001</v>
      </c>
      <c r="AC68" s="611">
        <v>5</v>
      </c>
      <c r="AD68" s="644">
        <v>1.77437917</v>
      </c>
      <c r="AE68" s="643"/>
      <c r="AF68" s="643"/>
      <c r="AG68" s="643"/>
      <c r="AH68" s="643"/>
    </row>
    <row r="69" spans="1:34" s="602" customFormat="1" ht="15" customHeight="1">
      <c r="A69" s="1067"/>
      <c r="B69" s="607" t="s">
        <v>173</v>
      </c>
      <c r="C69" s="617">
        <v>367</v>
      </c>
      <c r="D69" s="616">
        <v>141</v>
      </c>
      <c r="E69" s="616">
        <v>2</v>
      </c>
      <c r="F69" s="645">
        <v>1.2765101999999999</v>
      </c>
      <c r="G69" s="616">
        <v>1</v>
      </c>
      <c r="H69" s="645">
        <v>0.41289522000000001</v>
      </c>
      <c r="I69" s="616">
        <v>57</v>
      </c>
      <c r="J69" s="645">
        <v>40.207331869999997</v>
      </c>
      <c r="K69" s="616">
        <v>0</v>
      </c>
      <c r="L69" s="645">
        <v>0</v>
      </c>
      <c r="M69" s="616">
        <v>0</v>
      </c>
      <c r="N69" s="645">
        <v>0</v>
      </c>
      <c r="O69" s="616">
        <v>2</v>
      </c>
      <c r="P69" s="645">
        <v>1.3285464300000001</v>
      </c>
      <c r="Q69" s="616">
        <v>4</v>
      </c>
      <c r="R69" s="645">
        <v>2.81933218</v>
      </c>
      <c r="S69" s="616">
        <v>11</v>
      </c>
      <c r="T69" s="645">
        <v>7.5576515899999999</v>
      </c>
      <c r="U69" s="616">
        <v>0</v>
      </c>
      <c r="V69" s="645">
        <v>0</v>
      </c>
      <c r="W69" s="616">
        <v>0</v>
      </c>
      <c r="X69" s="645">
        <v>0</v>
      </c>
      <c r="Y69" s="616">
        <v>57</v>
      </c>
      <c r="Z69" s="645">
        <v>40.56894234</v>
      </c>
      <c r="AA69" s="616">
        <v>5</v>
      </c>
      <c r="AB69" s="645">
        <v>3.8822827800000002</v>
      </c>
      <c r="AC69" s="616">
        <v>3</v>
      </c>
      <c r="AD69" s="645">
        <v>1.9465073900000001</v>
      </c>
      <c r="AE69" s="643"/>
      <c r="AF69" s="643"/>
      <c r="AG69" s="643"/>
      <c r="AH69" s="643"/>
    </row>
    <row r="70" spans="1:34" s="602" customFormat="1" ht="15" customHeight="1">
      <c r="A70" s="1067"/>
      <c r="B70" s="610" t="s">
        <v>101</v>
      </c>
      <c r="C70" s="612">
        <v>360</v>
      </c>
      <c r="D70" s="611">
        <v>114</v>
      </c>
      <c r="E70" s="611">
        <v>1</v>
      </c>
      <c r="F70" s="644">
        <v>1.0156335299999999</v>
      </c>
      <c r="G70" s="611">
        <v>0</v>
      </c>
      <c r="H70" s="644">
        <v>0.20593191</v>
      </c>
      <c r="I70" s="611">
        <v>77</v>
      </c>
      <c r="J70" s="644">
        <v>67.678541190000004</v>
      </c>
      <c r="K70" s="611">
        <v>0</v>
      </c>
      <c r="L70" s="644">
        <v>0</v>
      </c>
      <c r="M70" s="611">
        <v>0</v>
      </c>
      <c r="N70" s="644">
        <v>0</v>
      </c>
      <c r="O70" s="611">
        <v>0</v>
      </c>
      <c r="P70" s="644">
        <v>0</v>
      </c>
      <c r="Q70" s="611">
        <v>2</v>
      </c>
      <c r="R70" s="644">
        <v>1.5290258400000001</v>
      </c>
      <c r="S70" s="611">
        <v>5</v>
      </c>
      <c r="T70" s="644">
        <v>4.55433208</v>
      </c>
      <c r="U70" s="611">
        <v>1</v>
      </c>
      <c r="V70" s="644">
        <v>0.48109014999999999</v>
      </c>
      <c r="W70" s="611">
        <v>1</v>
      </c>
      <c r="X70" s="644">
        <v>0.65296266999999997</v>
      </c>
      <c r="Y70" s="611">
        <v>23</v>
      </c>
      <c r="Z70" s="644">
        <v>20.409705200000001</v>
      </c>
      <c r="AA70" s="611">
        <v>2</v>
      </c>
      <c r="AB70" s="644">
        <v>1.9115861599999999</v>
      </c>
      <c r="AC70" s="611">
        <v>2</v>
      </c>
      <c r="AD70" s="644">
        <v>1.5611912699999999</v>
      </c>
      <c r="AE70" s="643"/>
      <c r="AF70" s="643"/>
      <c r="AG70" s="643"/>
      <c r="AH70" s="643"/>
    </row>
    <row r="71" spans="1:34" s="602" customFormat="1" ht="15" customHeight="1">
      <c r="A71" s="1067" t="s">
        <v>193</v>
      </c>
      <c r="B71" s="607" t="s">
        <v>99</v>
      </c>
      <c r="C71" s="617">
        <v>1130</v>
      </c>
      <c r="D71" s="616">
        <v>439</v>
      </c>
      <c r="E71" s="616">
        <v>4</v>
      </c>
      <c r="F71" s="645">
        <v>0.90456031999999997</v>
      </c>
      <c r="G71" s="616">
        <v>57</v>
      </c>
      <c r="H71" s="645">
        <v>13.09006033</v>
      </c>
      <c r="I71" s="616">
        <v>188</v>
      </c>
      <c r="J71" s="645">
        <v>42.761906699999997</v>
      </c>
      <c r="K71" s="616">
        <v>0</v>
      </c>
      <c r="L71" s="645">
        <v>0</v>
      </c>
      <c r="M71" s="616">
        <v>0</v>
      </c>
      <c r="N71" s="645">
        <v>0</v>
      </c>
      <c r="O71" s="616">
        <v>5</v>
      </c>
      <c r="P71" s="645">
        <v>1.19569806</v>
      </c>
      <c r="Q71" s="616">
        <v>1</v>
      </c>
      <c r="R71" s="645">
        <v>0.18301893</v>
      </c>
      <c r="S71" s="616">
        <v>26</v>
      </c>
      <c r="T71" s="645">
        <v>5.8497093299999996</v>
      </c>
      <c r="U71" s="616">
        <v>10</v>
      </c>
      <c r="V71" s="645">
        <v>2.3375808400000002</v>
      </c>
      <c r="W71" s="616">
        <v>6</v>
      </c>
      <c r="X71" s="645">
        <v>1.4454135299999999</v>
      </c>
      <c r="Y71" s="616">
        <v>105</v>
      </c>
      <c r="Z71" s="645">
        <v>23.8518969</v>
      </c>
      <c r="AA71" s="616">
        <v>33</v>
      </c>
      <c r="AB71" s="645">
        <v>7.4239333199999997</v>
      </c>
      <c r="AC71" s="616">
        <v>4</v>
      </c>
      <c r="AD71" s="645">
        <v>0.95622176000000003</v>
      </c>
      <c r="AE71" s="643"/>
      <c r="AF71" s="643"/>
      <c r="AG71" s="643"/>
      <c r="AH71" s="643"/>
    </row>
    <row r="72" spans="1:34" s="602" customFormat="1" ht="15" customHeight="1">
      <c r="A72" s="1067"/>
      <c r="B72" s="610" t="s">
        <v>173</v>
      </c>
      <c r="C72" s="612">
        <v>794</v>
      </c>
      <c r="D72" s="611">
        <v>303</v>
      </c>
      <c r="E72" s="611">
        <v>3</v>
      </c>
      <c r="F72" s="644">
        <v>0.98813013000000005</v>
      </c>
      <c r="G72" s="611">
        <v>54</v>
      </c>
      <c r="H72" s="644">
        <v>17.74951102</v>
      </c>
      <c r="I72" s="611">
        <v>111</v>
      </c>
      <c r="J72" s="644">
        <v>36.82300532</v>
      </c>
      <c r="K72" s="611">
        <v>0</v>
      </c>
      <c r="L72" s="644">
        <v>0</v>
      </c>
      <c r="M72" s="611">
        <v>0</v>
      </c>
      <c r="N72" s="644">
        <v>0</v>
      </c>
      <c r="O72" s="611">
        <v>5</v>
      </c>
      <c r="P72" s="644">
        <v>1.5746929700000001</v>
      </c>
      <c r="Q72" s="611">
        <v>1</v>
      </c>
      <c r="R72" s="644">
        <v>0.24468390000000001</v>
      </c>
      <c r="S72" s="611">
        <v>25</v>
      </c>
      <c r="T72" s="644">
        <v>8.3594192100000004</v>
      </c>
      <c r="U72" s="611">
        <v>6</v>
      </c>
      <c r="V72" s="644">
        <v>1.9364465799999999</v>
      </c>
      <c r="W72" s="611">
        <v>0</v>
      </c>
      <c r="X72" s="644">
        <v>0.16483107999999999</v>
      </c>
      <c r="Y72" s="611">
        <v>70</v>
      </c>
      <c r="Z72" s="644">
        <v>23.180493630000001</v>
      </c>
      <c r="AA72" s="611">
        <v>24</v>
      </c>
      <c r="AB72" s="644">
        <v>7.9224374500000003</v>
      </c>
      <c r="AC72" s="611">
        <v>3</v>
      </c>
      <c r="AD72" s="644">
        <v>1.0563487199999999</v>
      </c>
      <c r="AE72" s="643"/>
      <c r="AF72" s="643"/>
      <c r="AG72" s="643"/>
      <c r="AH72" s="643"/>
    </row>
    <row r="73" spans="1:34" s="602" customFormat="1" ht="15" customHeight="1">
      <c r="A73" s="1067"/>
      <c r="B73" s="607" t="s">
        <v>101</v>
      </c>
      <c r="C73" s="617">
        <v>336</v>
      </c>
      <c r="D73" s="616">
        <v>136</v>
      </c>
      <c r="E73" s="616">
        <v>1</v>
      </c>
      <c r="F73" s="645">
        <v>0.71869696999999999</v>
      </c>
      <c r="G73" s="616">
        <v>4</v>
      </c>
      <c r="H73" s="645">
        <v>2.7272147900000001</v>
      </c>
      <c r="I73" s="616">
        <v>76</v>
      </c>
      <c r="J73" s="645">
        <v>55.970312980000003</v>
      </c>
      <c r="K73" s="616">
        <v>0</v>
      </c>
      <c r="L73" s="645">
        <v>0</v>
      </c>
      <c r="M73" s="616">
        <v>0</v>
      </c>
      <c r="N73" s="645">
        <v>0</v>
      </c>
      <c r="O73" s="616">
        <v>0</v>
      </c>
      <c r="P73" s="645">
        <v>0.35279489000000003</v>
      </c>
      <c r="Q73" s="616">
        <v>0</v>
      </c>
      <c r="R73" s="645">
        <v>4.5873030000000002E-2</v>
      </c>
      <c r="S73" s="616">
        <v>0</v>
      </c>
      <c r="T73" s="645">
        <v>0.26799215999999998</v>
      </c>
      <c r="U73" s="616">
        <v>4</v>
      </c>
      <c r="V73" s="645">
        <v>3.2297230199999998</v>
      </c>
      <c r="W73" s="616">
        <v>6</v>
      </c>
      <c r="X73" s="645">
        <v>4.2934913300000002</v>
      </c>
      <c r="Y73" s="616">
        <v>34</v>
      </c>
      <c r="Z73" s="645">
        <v>25.345130510000001</v>
      </c>
      <c r="AA73" s="616">
        <v>9</v>
      </c>
      <c r="AB73" s="645">
        <v>6.3152358099999999</v>
      </c>
      <c r="AC73" s="616">
        <v>1</v>
      </c>
      <c r="AD73" s="645">
        <v>0.73353449999999998</v>
      </c>
      <c r="AE73" s="643"/>
      <c r="AF73" s="643"/>
      <c r="AG73" s="643"/>
      <c r="AH73" s="643"/>
    </row>
    <row r="74" spans="1:34" s="602" customFormat="1" ht="15" customHeight="1">
      <c r="A74" s="1067" t="s">
        <v>194</v>
      </c>
      <c r="B74" s="610" t="s">
        <v>99</v>
      </c>
      <c r="C74" s="612">
        <v>862</v>
      </c>
      <c r="D74" s="611">
        <v>413</v>
      </c>
      <c r="E74" s="611">
        <v>4</v>
      </c>
      <c r="F74" s="644">
        <v>0.90560222000000001</v>
      </c>
      <c r="G74" s="611">
        <v>43</v>
      </c>
      <c r="H74" s="644">
        <v>10.36407956</v>
      </c>
      <c r="I74" s="611">
        <v>125</v>
      </c>
      <c r="J74" s="644">
        <v>30.236060429999998</v>
      </c>
      <c r="K74" s="611">
        <v>0</v>
      </c>
      <c r="L74" s="644">
        <v>0</v>
      </c>
      <c r="M74" s="611">
        <v>0</v>
      </c>
      <c r="N74" s="644">
        <v>0</v>
      </c>
      <c r="O74" s="611">
        <v>6</v>
      </c>
      <c r="P74" s="644">
        <v>1.5347913500000001</v>
      </c>
      <c r="Q74" s="611">
        <v>14</v>
      </c>
      <c r="R74" s="644">
        <v>3.49793135</v>
      </c>
      <c r="S74" s="611">
        <v>40</v>
      </c>
      <c r="T74" s="644">
        <v>9.7141426899999992</v>
      </c>
      <c r="U74" s="611">
        <v>0</v>
      </c>
      <c r="V74" s="644">
        <v>9.5459870000000002E-2</v>
      </c>
      <c r="W74" s="611">
        <v>2</v>
      </c>
      <c r="X74" s="644">
        <v>0.54893018000000005</v>
      </c>
      <c r="Y74" s="611">
        <v>147</v>
      </c>
      <c r="Z74" s="644">
        <v>35.650018039999999</v>
      </c>
      <c r="AA74" s="611">
        <v>30</v>
      </c>
      <c r="AB74" s="644">
        <v>7.1605573900000001</v>
      </c>
      <c r="AC74" s="611">
        <v>1</v>
      </c>
      <c r="AD74" s="644">
        <v>0.29242690999999998</v>
      </c>
      <c r="AE74" s="643"/>
      <c r="AF74" s="643"/>
      <c r="AG74" s="643"/>
      <c r="AH74" s="643"/>
    </row>
    <row r="75" spans="1:34" s="602" customFormat="1" ht="15" customHeight="1">
      <c r="A75" s="1067"/>
      <c r="B75" s="607" t="s">
        <v>173</v>
      </c>
      <c r="C75" s="617">
        <v>666</v>
      </c>
      <c r="D75" s="616">
        <v>325</v>
      </c>
      <c r="E75" s="616">
        <v>3</v>
      </c>
      <c r="F75" s="645">
        <v>0.9832535</v>
      </c>
      <c r="G75" s="616">
        <v>42</v>
      </c>
      <c r="H75" s="645">
        <v>12.80282482</v>
      </c>
      <c r="I75" s="616">
        <v>83</v>
      </c>
      <c r="J75" s="645">
        <v>25.51369386</v>
      </c>
      <c r="K75" s="616">
        <v>0</v>
      </c>
      <c r="L75" s="645">
        <v>0</v>
      </c>
      <c r="M75" s="616">
        <v>0</v>
      </c>
      <c r="N75" s="645">
        <v>0</v>
      </c>
      <c r="O75" s="616">
        <v>6</v>
      </c>
      <c r="P75" s="645">
        <v>1.9018090000000001</v>
      </c>
      <c r="Q75" s="616">
        <v>10</v>
      </c>
      <c r="R75" s="645">
        <v>3.068365</v>
      </c>
      <c r="S75" s="616">
        <v>38</v>
      </c>
      <c r="T75" s="645">
        <v>11.67329883</v>
      </c>
      <c r="U75" s="616">
        <v>0</v>
      </c>
      <c r="V75" s="645">
        <v>4.6017820000000001E-2</v>
      </c>
      <c r="W75" s="616">
        <v>0</v>
      </c>
      <c r="X75" s="645">
        <v>0.12559688999999999</v>
      </c>
      <c r="Y75" s="616">
        <v>116</v>
      </c>
      <c r="Z75" s="645">
        <v>35.561489160000001</v>
      </c>
      <c r="AA75" s="616">
        <v>26</v>
      </c>
      <c r="AB75" s="645">
        <v>8.0962427100000003</v>
      </c>
      <c r="AC75" s="616">
        <v>1</v>
      </c>
      <c r="AD75" s="645">
        <v>0.22740840000000001</v>
      </c>
      <c r="AE75" s="643"/>
      <c r="AF75" s="643"/>
      <c r="AG75" s="643"/>
      <c r="AH75" s="643"/>
    </row>
    <row r="76" spans="1:34" s="602" customFormat="1" ht="15" customHeight="1">
      <c r="A76" s="1067"/>
      <c r="B76" s="610" t="s">
        <v>101</v>
      </c>
      <c r="C76" s="612">
        <v>197</v>
      </c>
      <c r="D76" s="611">
        <v>88</v>
      </c>
      <c r="E76" s="611">
        <v>1</v>
      </c>
      <c r="F76" s="644">
        <v>0.61782893999999999</v>
      </c>
      <c r="G76" s="611">
        <v>1</v>
      </c>
      <c r="H76" s="644">
        <v>1.32616281</v>
      </c>
      <c r="I76" s="611">
        <v>42</v>
      </c>
      <c r="J76" s="644">
        <v>47.737009190000002</v>
      </c>
      <c r="K76" s="611">
        <v>0</v>
      </c>
      <c r="L76" s="644">
        <v>0</v>
      </c>
      <c r="M76" s="611">
        <v>0</v>
      </c>
      <c r="N76" s="644">
        <v>0</v>
      </c>
      <c r="O76" s="611">
        <v>0</v>
      </c>
      <c r="P76" s="644">
        <v>0.17463496000000001</v>
      </c>
      <c r="Q76" s="611">
        <v>4</v>
      </c>
      <c r="R76" s="644">
        <v>5.0898913700000001</v>
      </c>
      <c r="S76" s="611">
        <v>2</v>
      </c>
      <c r="T76" s="644">
        <v>2.4535688699999998</v>
      </c>
      <c r="U76" s="611">
        <v>0</v>
      </c>
      <c r="V76" s="644">
        <v>0.27869059000000002</v>
      </c>
      <c r="W76" s="611">
        <v>2</v>
      </c>
      <c r="X76" s="644">
        <v>2.1177906599999998</v>
      </c>
      <c r="Y76" s="611">
        <v>32</v>
      </c>
      <c r="Z76" s="644">
        <v>35.978103400000002</v>
      </c>
      <c r="AA76" s="611">
        <v>3</v>
      </c>
      <c r="AB76" s="644">
        <v>3.6929356699999998</v>
      </c>
      <c r="AC76" s="611">
        <v>0</v>
      </c>
      <c r="AD76" s="644">
        <v>0.53338353999999999</v>
      </c>
      <c r="AE76" s="643"/>
      <c r="AF76" s="643"/>
      <c r="AG76" s="643"/>
      <c r="AH76" s="643"/>
    </row>
    <row r="77" spans="1:34" s="602" customFormat="1" ht="15" customHeight="1">
      <c r="A77" s="1067" t="s">
        <v>195</v>
      </c>
      <c r="B77" s="607" t="s">
        <v>99</v>
      </c>
      <c r="C77" s="617">
        <v>1332</v>
      </c>
      <c r="D77" s="616">
        <v>674</v>
      </c>
      <c r="E77" s="616">
        <v>7</v>
      </c>
      <c r="F77" s="645">
        <v>1.00599697</v>
      </c>
      <c r="G77" s="616">
        <v>31</v>
      </c>
      <c r="H77" s="645">
        <v>4.6436259</v>
      </c>
      <c r="I77" s="616">
        <v>402</v>
      </c>
      <c r="J77" s="645">
        <v>59.686359340000003</v>
      </c>
      <c r="K77" s="616">
        <v>0</v>
      </c>
      <c r="L77" s="645">
        <v>0</v>
      </c>
      <c r="M77" s="616">
        <v>0</v>
      </c>
      <c r="N77" s="645">
        <v>0</v>
      </c>
      <c r="O77" s="616">
        <v>4</v>
      </c>
      <c r="P77" s="645">
        <v>0.55002240000000002</v>
      </c>
      <c r="Q77" s="616">
        <v>3</v>
      </c>
      <c r="R77" s="645">
        <v>0.48907768000000001</v>
      </c>
      <c r="S77" s="616">
        <v>44</v>
      </c>
      <c r="T77" s="645">
        <v>6.5592035199999996</v>
      </c>
      <c r="U77" s="616">
        <v>64</v>
      </c>
      <c r="V77" s="645">
        <v>9.5455749700000005</v>
      </c>
      <c r="W77" s="616">
        <v>1</v>
      </c>
      <c r="X77" s="645">
        <v>9.8912849999999997E-2</v>
      </c>
      <c r="Y77" s="616">
        <v>107</v>
      </c>
      <c r="Z77" s="645">
        <v>15.86947065</v>
      </c>
      <c r="AA77" s="616">
        <v>9</v>
      </c>
      <c r="AB77" s="645">
        <v>1.38512941</v>
      </c>
      <c r="AC77" s="616">
        <v>1</v>
      </c>
      <c r="AD77" s="645">
        <v>0.16662631</v>
      </c>
      <c r="AE77" s="643"/>
      <c r="AF77" s="643"/>
      <c r="AG77" s="643"/>
      <c r="AH77" s="643"/>
    </row>
    <row r="78" spans="1:34" s="602" customFormat="1" ht="15" customHeight="1">
      <c r="A78" s="1067"/>
      <c r="B78" s="610" t="s">
        <v>173</v>
      </c>
      <c r="C78" s="612">
        <v>595</v>
      </c>
      <c r="D78" s="611">
        <v>293</v>
      </c>
      <c r="E78" s="611">
        <v>3</v>
      </c>
      <c r="F78" s="644">
        <v>1.0957085900000001</v>
      </c>
      <c r="G78" s="611">
        <v>24</v>
      </c>
      <c r="H78" s="644">
        <v>8.0889581600000007</v>
      </c>
      <c r="I78" s="611">
        <v>150</v>
      </c>
      <c r="J78" s="644">
        <v>51.1746658</v>
      </c>
      <c r="K78" s="611">
        <v>0</v>
      </c>
      <c r="L78" s="644">
        <v>0</v>
      </c>
      <c r="M78" s="611">
        <v>0</v>
      </c>
      <c r="N78" s="644">
        <v>0</v>
      </c>
      <c r="O78" s="611">
        <v>3</v>
      </c>
      <c r="P78" s="644">
        <v>0.91542774000000005</v>
      </c>
      <c r="Q78" s="611">
        <v>2</v>
      </c>
      <c r="R78" s="644">
        <v>0.61973175999999996</v>
      </c>
      <c r="S78" s="611">
        <v>37</v>
      </c>
      <c r="T78" s="644">
        <v>12.514549150000001</v>
      </c>
      <c r="U78" s="611">
        <v>11</v>
      </c>
      <c r="V78" s="644">
        <v>3.6705866999999999</v>
      </c>
      <c r="W78" s="611">
        <v>0</v>
      </c>
      <c r="X78" s="644">
        <v>7.7469609999999994E-2</v>
      </c>
      <c r="Y78" s="611">
        <v>56</v>
      </c>
      <c r="Z78" s="644">
        <v>19.173347740000001</v>
      </c>
      <c r="AA78" s="611">
        <v>7</v>
      </c>
      <c r="AB78" s="644">
        <v>2.4706291299999998</v>
      </c>
      <c r="AC78" s="611">
        <v>1</v>
      </c>
      <c r="AD78" s="644">
        <v>0.19892562</v>
      </c>
      <c r="AE78" s="643"/>
      <c r="AF78" s="643"/>
      <c r="AG78" s="643"/>
      <c r="AH78" s="643"/>
    </row>
    <row r="79" spans="1:34" s="602" customFormat="1" ht="15" customHeight="1">
      <c r="A79" s="1067"/>
      <c r="B79" s="607" t="s">
        <v>101</v>
      </c>
      <c r="C79" s="617">
        <v>737</v>
      </c>
      <c r="D79" s="616">
        <v>381</v>
      </c>
      <c r="E79" s="616">
        <v>4</v>
      </c>
      <c r="F79" s="645">
        <v>0.93687403000000002</v>
      </c>
      <c r="G79" s="616">
        <v>8</v>
      </c>
      <c r="H79" s="645">
        <v>1.98899194</v>
      </c>
      <c r="I79" s="616">
        <v>252</v>
      </c>
      <c r="J79" s="645">
        <v>66.244632699999997</v>
      </c>
      <c r="K79" s="616">
        <v>0</v>
      </c>
      <c r="L79" s="645">
        <v>0</v>
      </c>
      <c r="M79" s="616">
        <v>0</v>
      </c>
      <c r="N79" s="645">
        <v>0</v>
      </c>
      <c r="O79" s="616">
        <v>1</v>
      </c>
      <c r="P79" s="645">
        <v>0.26847701000000002</v>
      </c>
      <c r="Q79" s="616">
        <v>1</v>
      </c>
      <c r="R79" s="645">
        <v>0.38840849999999999</v>
      </c>
      <c r="S79" s="616">
        <v>8</v>
      </c>
      <c r="T79" s="645">
        <v>1.97060027</v>
      </c>
      <c r="U79" s="616">
        <v>54</v>
      </c>
      <c r="V79" s="645">
        <v>14.07226275</v>
      </c>
      <c r="W79" s="616">
        <v>0</v>
      </c>
      <c r="X79" s="645">
        <v>0.11543489999999999</v>
      </c>
      <c r="Y79" s="616">
        <v>51</v>
      </c>
      <c r="Z79" s="645">
        <v>13.32382812</v>
      </c>
      <c r="AA79" s="616">
        <v>2</v>
      </c>
      <c r="AB79" s="645">
        <v>0.54875015000000005</v>
      </c>
      <c r="AC79" s="616">
        <v>1</v>
      </c>
      <c r="AD79" s="645">
        <v>0.14173964</v>
      </c>
      <c r="AE79" s="643"/>
      <c r="AF79" s="643"/>
      <c r="AG79" s="643"/>
      <c r="AH79" s="643"/>
    </row>
    <row r="80" spans="1:34" s="602" customFormat="1" ht="15" customHeight="1">
      <c r="A80" s="1067" t="s">
        <v>196</v>
      </c>
      <c r="B80" s="610" t="s">
        <v>99</v>
      </c>
      <c r="C80" s="612">
        <v>1314</v>
      </c>
      <c r="D80" s="611">
        <v>613</v>
      </c>
      <c r="E80" s="611">
        <v>8</v>
      </c>
      <c r="F80" s="644">
        <v>1.26439064</v>
      </c>
      <c r="G80" s="611">
        <v>111</v>
      </c>
      <c r="H80" s="644">
        <v>18.106846300000001</v>
      </c>
      <c r="I80" s="611">
        <v>275</v>
      </c>
      <c r="J80" s="644">
        <v>44.828680060000003</v>
      </c>
      <c r="K80" s="611">
        <v>0</v>
      </c>
      <c r="L80" s="644">
        <v>0</v>
      </c>
      <c r="M80" s="611">
        <v>0</v>
      </c>
      <c r="N80" s="644">
        <v>0</v>
      </c>
      <c r="O80" s="611">
        <v>8</v>
      </c>
      <c r="P80" s="644">
        <v>1.3083912900000001</v>
      </c>
      <c r="Q80" s="611">
        <v>6</v>
      </c>
      <c r="R80" s="644">
        <v>0.99935501000000004</v>
      </c>
      <c r="S80" s="611">
        <v>59</v>
      </c>
      <c r="T80" s="644">
        <v>9.6172565500000005</v>
      </c>
      <c r="U80" s="611">
        <v>0</v>
      </c>
      <c r="V80" s="644">
        <v>3.5604709999999998E-2</v>
      </c>
      <c r="W80" s="611">
        <v>1</v>
      </c>
      <c r="X80" s="644">
        <v>0.18001341000000001</v>
      </c>
      <c r="Y80" s="611">
        <v>129</v>
      </c>
      <c r="Z80" s="644">
        <v>20.983971480000001</v>
      </c>
      <c r="AA80" s="611">
        <v>15</v>
      </c>
      <c r="AB80" s="644">
        <v>2.48131082</v>
      </c>
      <c r="AC80" s="611">
        <v>1</v>
      </c>
      <c r="AD80" s="644">
        <v>0.19417972999999999</v>
      </c>
      <c r="AE80" s="643"/>
      <c r="AF80" s="643"/>
      <c r="AG80" s="643"/>
      <c r="AH80" s="643"/>
    </row>
    <row r="81" spans="1:34" s="602" customFormat="1" ht="15" customHeight="1">
      <c r="A81" s="1067"/>
      <c r="B81" s="607" t="s">
        <v>173</v>
      </c>
      <c r="C81" s="617">
        <v>1062</v>
      </c>
      <c r="D81" s="616">
        <v>493</v>
      </c>
      <c r="E81" s="616">
        <v>7</v>
      </c>
      <c r="F81" s="645">
        <v>1.4262626300000001</v>
      </c>
      <c r="G81" s="616">
        <v>110</v>
      </c>
      <c r="H81" s="645">
        <v>22.383171390000001</v>
      </c>
      <c r="I81" s="616">
        <v>188</v>
      </c>
      <c r="J81" s="645">
        <v>38.049926339999999</v>
      </c>
      <c r="K81" s="616">
        <v>0</v>
      </c>
      <c r="L81" s="645">
        <v>0</v>
      </c>
      <c r="M81" s="616">
        <v>0</v>
      </c>
      <c r="N81" s="645">
        <v>0</v>
      </c>
      <c r="O81" s="616">
        <v>8</v>
      </c>
      <c r="P81" s="645">
        <v>1.6121013200000001</v>
      </c>
      <c r="Q81" s="616">
        <v>6</v>
      </c>
      <c r="R81" s="645">
        <v>1.12745933</v>
      </c>
      <c r="S81" s="616">
        <v>58</v>
      </c>
      <c r="T81" s="645">
        <v>11.86374985</v>
      </c>
      <c r="U81" s="616">
        <v>0</v>
      </c>
      <c r="V81" s="645">
        <v>0</v>
      </c>
      <c r="W81" s="616">
        <v>0</v>
      </c>
      <c r="X81" s="645">
        <v>0</v>
      </c>
      <c r="Y81" s="616">
        <v>101</v>
      </c>
      <c r="Z81" s="645">
        <v>20.439002649999999</v>
      </c>
      <c r="AA81" s="616">
        <v>14</v>
      </c>
      <c r="AB81" s="645">
        <v>2.9040373399999999</v>
      </c>
      <c r="AC81" s="616">
        <v>1</v>
      </c>
      <c r="AD81" s="645">
        <v>0.19428915999999999</v>
      </c>
      <c r="AE81" s="643"/>
      <c r="AF81" s="643"/>
      <c r="AG81" s="643"/>
      <c r="AH81" s="643"/>
    </row>
    <row r="82" spans="1:34" s="602" customFormat="1" ht="15" customHeight="1">
      <c r="A82" s="1067"/>
      <c r="B82" s="610" t="s">
        <v>101</v>
      </c>
      <c r="C82" s="612">
        <v>253</v>
      </c>
      <c r="D82" s="611">
        <v>120</v>
      </c>
      <c r="E82" s="611">
        <v>1</v>
      </c>
      <c r="F82" s="644">
        <v>0.59821789000000003</v>
      </c>
      <c r="G82" s="611">
        <v>1</v>
      </c>
      <c r="H82" s="644">
        <v>0.50793237999999996</v>
      </c>
      <c r="I82" s="611">
        <v>87</v>
      </c>
      <c r="J82" s="644">
        <v>72.726162299999999</v>
      </c>
      <c r="K82" s="611">
        <v>0</v>
      </c>
      <c r="L82" s="644">
        <v>0</v>
      </c>
      <c r="M82" s="611">
        <v>0</v>
      </c>
      <c r="N82" s="644">
        <v>0</v>
      </c>
      <c r="O82" s="611">
        <v>0</v>
      </c>
      <c r="P82" s="644">
        <v>5.8494129999999998E-2</v>
      </c>
      <c r="Q82" s="611">
        <v>1</v>
      </c>
      <c r="R82" s="644">
        <v>0.47215072000000002</v>
      </c>
      <c r="S82" s="611">
        <v>0</v>
      </c>
      <c r="T82" s="644">
        <v>0.37197202000000001</v>
      </c>
      <c r="U82" s="611">
        <v>0</v>
      </c>
      <c r="V82" s="644">
        <v>0.18213338000000001</v>
      </c>
      <c r="W82" s="611">
        <v>1</v>
      </c>
      <c r="X82" s="644">
        <v>0.92084589999999999</v>
      </c>
      <c r="Y82" s="611">
        <v>28</v>
      </c>
      <c r="Z82" s="644">
        <v>23.226752229999999</v>
      </c>
      <c r="AA82" s="611">
        <v>1</v>
      </c>
      <c r="AB82" s="644">
        <v>0.74160968999999999</v>
      </c>
      <c r="AC82" s="611">
        <v>0</v>
      </c>
      <c r="AD82" s="644">
        <v>0.19372935999999999</v>
      </c>
      <c r="AE82" s="643"/>
      <c r="AF82" s="643"/>
      <c r="AG82" s="643"/>
      <c r="AH82" s="643"/>
    </row>
    <row r="83" spans="1:34" s="602" customFormat="1" ht="15" customHeight="1">
      <c r="A83" s="1067" t="s">
        <v>197</v>
      </c>
      <c r="B83" s="607" t="s">
        <v>99</v>
      </c>
      <c r="C83" s="617">
        <v>287</v>
      </c>
      <c r="D83" s="616">
        <v>138</v>
      </c>
      <c r="E83" s="616">
        <v>1</v>
      </c>
      <c r="F83" s="645">
        <v>1.00682311</v>
      </c>
      <c r="G83" s="616">
        <v>2</v>
      </c>
      <c r="H83" s="645">
        <v>1.30935859</v>
      </c>
      <c r="I83" s="616">
        <v>76</v>
      </c>
      <c r="J83" s="645">
        <v>54.9638597</v>
      </c>
      <c r="K83" s="616">
        <v>0</v>
      </c>
      <c r="L83" s="645">
        <v>0</v>
      </c>
      <c r="M83" s="616">
        <v>0</v>
      </c>
      <c r="N83" s="645">
        <v>0</v>
      </c>
      <c r="O83" s="616">
        <v>1</v>
      </c>
      <c r="P83" s="645">
        <v>0.63954979000000001</v>
      </c>
      <c r="Q83" s="616">
        <v>0</v>
      </c>
      <c r="R83" s="645">
        <v>0.28155873999999997</v>
      </c>
      <c r="S83" s="616">
        <v>2</v>
      </c>
      <c r="T83" s="645">
        <v>1.2712617799999999</v>
      </c>
      <c r="U83" s="616">
        <v>2</v>
      </c>
      <c r="V83" s="645">
        <v>1.5518012299999999</v>
      </c>
      <c r="W83" s="616">
        <v>2</v>
      </c>
      <c r="X83" s="645">
        <v>1.63502642</v>
      </c>
      <c r="Y83" s="616">
        <v>49</v>
      </c>
      <c r="Z83" s="645">
        <v>35.535140400000003</v>
      </c>
      <c r="AA83" s="616">
        <v>2</v>
      </c>
      <c r="AB83" s="645">
        <v>1.67237064</v>
      </c>
      <c r="AC83" s="616">
        <v>0</v>
      </c>
      <c r="AD83" s="645">
        <v>0.1332496</v>
      </c>
      <c r="AE83" s="643"/>
      <c r="AF83" s="643"/>
      <c r="AG83" s="643"/>
      <c r="AH83" s="643"/>
    </row>
    <row r="84" spans="1:34" s="602" customFormat="1" ht="15" customHeight="1">
      <c r="A84" s="1067"/>
      <c r="B84" s="610" t="s">
        <v>173</v>
      </c>
      <c r="C84" s="612">
        <v>150</v>
      </c>
      <c r="D84" s="611">
        <v>73</v>
      </c>
      <c r="E84" s="611">
        <v>1</v>
      </c>
      <c r="F84" s="644">
        <v>1.62540883</v>
      </c>
      <c r="G84" s="611">
        <v>1</v>
      </c>
      <c r="H84" s="644">
        <v>1.43158037</v>
      </c>
      <c r="I84" s="611">
        <v>30</v>
      </c>
      <c r="J84" s="644">
        <v>41.249595419999999</v>
      </c>
      <c r="K84" s="611">
        <v>0</v>
      </c>
      <c r="L84" s="644">
        <v>0</v>
      </c>
      <c r="M84" s="611">
        <v>0</v>
      </c>
      <c r="N84" s="644">
        <v>0</v>
      </c>
      <c r="O84" s="611">
        <v>1</v>
      </c>
      <c r="P84" s="644">
        <v>1.08805423</v>
      </c>
      <c r="Q84" s="611">
        <v>0</v>
      </c>
      <c r="R84" s="644">
        <v>0.27339498000000001</v>
      </c>
      <c r="S84" s="611">
        <v>1</v>
      </c>
      <c r="T84" s="644">
        <v>2.0414589400000001</v>
      </c>
      <c r="U84" s="611">
        <v>1</v>
      </c>
      <c r="V84" s="644">
        <v>0.83222463000000002</v>
      </c>
      <c r="W84" s="611">
        <v>0</v>
      </c>
      <c r="X84" s="644">
        <v>0.25689088999999998</v>
      </c>
      <c r="Y84" s="611">
        <v>36</v>
      </c>
      <c r="Z84" s="644">
        <v>48.694173939999999</v>
      </c>
      <c r="AA84" s="611">
        <v>2</v>
      </c>
      <c r="AB84" s="644">
        <v>2.33758227</v>
      </c>
      <c r="AC84" s="611">
        <v>0</v>
      </c>
      <c r="AD84" s="644">
        <v>0.16963550999999999</v>
      </c>
      <c r="AE84" s="643"/>
      <c r="AF84" s="643"/>
      <c r="AG84" s="643"/>
      <c r="AH84" s="643"/>
    </row>
    <row r="85" spans="1:34" s="602" customFormat="1" ht="15" customHeight="1">
      <c r="A85" s="1067"/>
      <c r="B85" s="607" t="s">
        <v>101</v>
      </c>
      <c r="C85" s="617">
        <v>137</v>
      </c>
      <c r="D85" s="616">
        <v>65</v>
      </c>
      <c r="E85" s="616">
        <v>0</v>
      </c>
      <c r="F85" s="645">
        <v>0.30965237000000001</v>
      </c>
      <c r="G85" s="616">
        <v>1</v>
      </c>
      <c r="H85" s="645">
        <v>1.17160978</v>
      </c>
      <c r="I85" s="616">
        <v>46</v>
      </c>
      <c r="J85" s="645">
        <v>70.420381730000003</v>
      </c>
      <c r="K85" s="616">
        <v>0</v>
      </c>
      <c r="L85" s="645">
        <v>0</v>
      </c>
      <c r="M85" s="616">
        <v>0</v>
      </c>
      <c r="N85" s="645">
        <v>0</v>
      </c>
      <c r="O85" s="616">
        <v>0</v>
      </c>
      <c r="P85" s="645">
        <v>0.13406742999999999</v>
      </c>
      <c r="Q85" s="616">
        <v>0</v>
      </c>
      <c r="R85" s="645">
        <v>0.29075962</v>
      </c>
      <c r="S85" s="616">
        <v>0</v>
      </c>
      <c r="T85" s="645">
        <v>0.40321890999999999</v>
      </c>
      <c r="U85" s="616">
        <v>2</v>
      </c>
      <c r="V85" s="645">
        <v>2.3627927199999998</v>
      </c>
      <c r="W85" s="616">
        <v>2</v>
      </c>
      <c r="X85" s="645">
        <v>3.1882400400000002</v>
      </c>
      <c r="Y85" s="616">
        <v>13</v>
      </c>
      <c r="Z85" s="645">
        <v>20.704385540000001</v>
      </c>
      <c r="AA85" s="616">
        <v>1</v>
      </c>
      <c r="AB85" s="645">
        <v>0.92265063000000003</v>
      </c>
      <c r="AC85" s="616">
        <v>0</v>
      </c>
      <c r="AD85" s="645">
        <v>9.2241229999999994E-2</v>
      </c>
      <c r="AE85" s="643"/>
      <c r="AF85" s="643"/>
      <c r="AG85" s="643"/>
      <c r="AH85" s="643"/>
    </row>
    <row r="86" spans="1:34" s="602" customFormat="1" ht="15" customHeight="1">
      <c r="A86" s="1067" t="s">
        <v>198</v>
      </c>
      <c r="B86" s="610" t="s">
        <v>99</v>
      </c>
      <c r="C86" s="612">
        <v>483</v>
      </c>
      <c r="D86" s="611">
        <v>202</v>
      </c>
      <c r="E86" s="611">
        <v>10</v>
      </c>
      <c r="F86" s="644">
        <v>4.73079201</v>
      </c>
      <c r="G86" s="611">
        <v>33</v>
      </c>
      <c r="H86" s="644">
        <v>16.36428596</v>
      </c>
      <c r="I86" s="611">
        <v>63</v>
      </c>
      <c r="J86" s="644">
        <v>30.93772937</v>
      </c>
      <c r="K86" s="611">
        <v>0</v>
      </c>
      <c r="L86" s="644">
        <v>0</v>
      </c>
      <c r="M86" s="611">
        <v>0</v>
      </c>
      <c r="N86" s="644">
        <v>0</v>
      </c>
      <c r="O86" s="611">
        <v>3</v>
      </c>
      <c r="P86" s="644">
        <v>1.5992112199999999</v>
      </c>
      <c r="Q86" s="611">
        <v>2</v>
      </c>
      <c r="R86" s="644">
        <v>1.02958098</v>
      </c>
      <c r="S86" s="611">
        <v>24</v>
      </c>
      <c r="T86" s="644">
        <v>11.94037357</v>
      </c>
      <c r="U86" s="611">
        <v>0</v>
      </c>
      <c r="V86" s="644">
        <v>0</v>
      </c>
      <c r="W86" s="611">
        <v>0</v>
      </c>
      <c r="X86" s="644">
        <v>5.3298730000000002E-2</v>
      </c>
      <c r="Y86" s="611">
        <v>57</v>
      </c>
      <c r="Z86" s="644">
        <v>28.294047030000002</v>
      </c>
      <c r="AA86" s="611">
        <v>7</v>
      </c>
      <c r="AB86" s="644">
        <v>3.6106429499999999</v>
      </c>
      <c r="AC86" s="611">
        <v>3</v>
      </c>
      <c r="AD86" s="644">
        <v>1.4400381799999999</v>
      </c>
      <c r="AE86" s="643"/>
      <c r="AF86" s="643"/>
      <c r="AG86" s="643"/>
      <c r="AH86" s="643"/>
    </row>
    <row r="87" spans="1:34" s="602" customFormat="1" ht="15" customHeight="1">
      <c r="A87" s="1067"/>
      <c r="B87" s="607" t="s">
        <v>173</v>
      </c>
      <c r="C87" s="617">
        <v>428</v>
      </c>
      <c r="D87" s="616">
        <v>179</v>
      </c>
      <c r="E87" s="616">
        <v>8</v>
      </c>
      <c r="F87" s="645">
        <v>4.6759452399999999</v>
      </c>
      <c r="G87" s="616">
        <v>32</v>
      </c>
      <c r="H87" s="645">
        <v>18.011453020000001</v>
      </c>
      <c r="I87" s="616">
        <v>49</v>
      </c>
      <c r="J87" s="645">
        <v>27.214791049999999</v>
      </c>
      <c r="K87" s="616">
        <v>0</v>
      </c>
      <c r="L87" s="645">
        <v>0</v>
      </c>
      <c r="M87" s="616">
        <v>0</v>
      </c>
      <c r="N87" s="645">
        <v>0</v>
      </c>
      <c r="O87" s="616">
        <v>3</v>
      </c>
      <c r="P87" s="645">
        <v>1.7986301</v>
      </c>
      <c r="Q87" s="616">
        <v>2</v>
      </c>
      <c r="R87" s="645">
        <v>1.1069163</v>
      </c>
      <c r="S87" s="616">
        <v>22</v>
      </c>
      <c r="T87" s="645">
        <v>12.26692238</v>
      </c>
      <c r="U87" s="616">
        <v>0</v>
      </c>
      <c r="V87" s="645">
        <v>0</v>
      </c>
      <c r="W87" s="616">
        <v>0</v>
      </c>
      <c r="X87" s="645">
        <v>0</v>
      </c>
      <c r="Y87" s="616">
        <v>53</v>
      </c>
      <c r="Z87" s="645">
        <v>29.704571699999999</v>
      </c>
      <c r="AA87" s="616">
        <v>7</v>
      </c>
      <c r="AB87" s="645">
        <v>3.7803213699999998</v>
      </c>
      <c r="AC87" s="616">
        <v>3</v>
      </c>
      <c r="AD87" s="645">
        <v>1.4404488499999999</v>
      </c>
      <c r="AE87" s="643"/>
      <c r="AF87" s="643"/>
      <c r="AG87" s="643"/>
      <c r="AH87" s="643"/>
    </row>
    <row r="88" spans="1:34" s="602" customFormat="1" ht="15" customHeight="1">
      <c r="A88" s="1067"/>
      <c r="B88" s="610" t="s">
        <v>101</v>
      </c>
      <c r="C88" s="612">
        <v>56</v>
      </c>
      <c r="D88" s="611">
        <v>23</v>
      </c>
      <c r="E88" s="611">
        <v>1</v>
      </c>
      <c r="F88" s="644">
        <v>5.15193835</v>
      </c>
      <c r="G88" s="611">
        <v>1</v>
      </c>
      <c r="H88" s="644">
        <v>3.7163521799999999</v>
      </c>
      <c r="I88" s="611">
        <v>14</v>
      </c>
      <c r="J88" s="644">
        <v>59.524676290000002</v>
      </c>
      <c r="K88" s="611">
        <v>0</v>
      </c>
      <c r="L88" s="644">
        <v>0</v>
      </c>
      <c r="M88" s="611">
        <v>0</v>
      </c>
      <c r="N88" s="644">
        <v>0</v>
      </c>
      <c r="O88" s="611">
        <v>0</v>
      </c>
      <c r="P88" s="644">
        <v>6.7953769999999997E-2</v>
      </c>
      <c r="Q88" s="611">
        <v>0</v>
      </c>
      <c r="R88" s="644">
        <v>0.43575409999999998</v>
      </c>
      <c r="S88" s="611">
        <v>2</v>
      </c>
      <c r="T88" s="644">
        <v>9.4329364899999995</v>
      </c>
      <c r="U88" s="611">
        <v>0</v>
      </c>
      <c r="V88" s="644">
        <v>0</v>
      </c>
      <c r="W88" s="611">
        <v>0</v>
      </c>
      <c r="X88" s="644">
        <v>0.46255829999999998</v>
      </c>
      <c r="Y88" s="611">
        <v>4</v>
      </c>
      <c r="Z88" s="644">
        <v>17.463195070000001</v>
      </c>
      <c r="AA88" s="611">
        <v>1</v>
      </c>
      <c r="AB88" s="644">
        <v>2.3077505999999999</v>
      </c>
      <c r="AC88" s="611">
        <v>0</v>
      </c>
      <c r="AD88" s="644">
        <v>1.43688485</v>
      </c>
      <c r="AE88" s="643"/>
      <c r="AF88" s="643"/>
      <c r="AG88" s="643"/>
      <c r="AH88" s="643"/>
    </row>
    <row r="89" spans="1:34" s="602" customFormat="1" ht="15" customHeight="1">
      <c r="A89" s="1067" t="s">
        <v>199</v>
      </c>
      <c r="B89" s="607" t="s">
        <v>99</v>
      </c>
      <c r="C89" s="617">
        <v>821</v>
      </c>
      <c r="D89" s="616">
        <v>375</v>
      </c>
      <c r="E89" s="616">
        <v>5</v>
      </c>
      <c r="F89" s="645">
        <v>1.2987393599999999</v>
      </c>
      <c r="G89" s="616">
        <v>77</v>
      </c>
      <c r="H89" s="645">
        <v>20.491483209999998</v>
      </c>
      <c r="I89" s="616">
        <v>115</v>
      </c>
      <c r="J89" s="645">
        <v>30.607175300000002</v>
      </c>
      <c r="K89" s="616">
        <v>0</v>
      </c>
      <c r="L89" s="645">
        <v>0</v>
      </c>
      <c r="M89" s="616">
        <v>12</v>
      </c>
      <c r="N89" s="645">
        <v>3.1735875600000001</v>
      </c>
      <c r="O89" s="616">
        <v>4</v>
      </c>
      <c r="P89" s="645">
        <v>0.98584006000000002</v>
      </c>
      <c r="Q89" s="616">
        <v>9</v>
      </c>
      <c r="R89" s="645">
        <v>2.2743395300000002</v>
      </c>
      <c r="S89" s="616">
        <v>60</v>
      </c>
      <c r="T89" s="645">
        <v>15.93917944</v>
      </c>
      <c r="U89" s="616">
        <v>0</v>
      </c>
      <c r="V89" s="645">
        <v>0</v>
      </c>
      <c r="W89" s="616">
        <v>0</v>
      </c>
      <c r="X89" s="645">
        <v>8.4555740000000004E-2</v>
      </c>
      <c r="Y89" s="616">
        <v>86</v>
      </c>
      <c r="Z89" s="645">
        <v>22.966865909999999</v>
      </c>
      <c r="AA89" s="616">
        <v>7</v>
      </c>
      <c r="AB89" s="645">
        <v>1.74759496</v>
      </c>
      <c r="AC89" s="616">
        <v>2</v>
      </c>
      <c r="AD89" s="645">
        <v>0.43063894000000003</v>
      </c>
      <c r="AE89" s="643"/>
      <c r="AF89" s="643"/>
      <c r="AG89" s="643"/>
      <c r="AH89" s="643"/>
    </row>
    <row r="90" spans="1:34" s="602" customFormat="1" ht="15" customHeight="1">
      <c r="A90" s="1067"/>
      <c r="B90" s="610" t="s">
        <v>173</v>
      </c>
      <c r="C90" s="612">
        <v>666</v>
      </c>
      <c r="D90" s="611">
        <v>308</v>
      </c>
      <c r="E90" s="611">
        <v>4</v>
      </c>
      <c r="F90" s="644">
        <v>1.2228733300000001</v>
      </c>
      <c r="G90" s="611">
        <v>72</v>
      </c>
      <c r="H90" s="644">
        <v>23.410334550000002</v>
      </c>
      <c r="I90" s="611">
        <v>73</v>
      </c>
      <c r="J90" s="644">
        <v>23.614275859999999</v>
      </c>
      <c r="K90" s="611">
        <v>0</v>
      </c>
      <c r="L90" s="644">
        <v>0</v>
      </c>
      <c r="M90" s="611">
        <v>11</v>
      </c>
      <c r="N90" s="644">
        <v>3.5883019300000001</v>
      </c>
      <c r="O90" s="611">
        <v>4</v>
      </c>
      <c r="P90" s="644">
        <v>1.1855403</v>
      </c>
      <c r="Q90" s="611">
        <v>8</v>
      </c>
      <c r="R90" s="644">
        <v>2.6662004600000002</v>
      </c>
      <c r="S90" s="611">
        <v>56</v>
      </c>
      <c r="T90" s="644">
        <v>18.057759470000001</v>
      </c>
      <c r="U90" s="611">
        <v>0</v>
      </c>
      <c r="V90" s="644">
        <v>0</v>
      </c>
      <c r="W90" s="611">
        <v>0</v>
      </c>
      <c r="X90" s="644">
        <v>8.583826E-2</v>
      </c>
      <c r="Y90" s="611">
        <v>75</v>
      </c>
      <c r="Z90" s="644">
        <v>24.265524679999999</v>
      </c>
      <c r="AA90" s="611">
        <v>5</v>
      </c>
      <c r="AB90" s="644">
        <v>1.5494528599999999</v>
      </c>
      <c r="AC90" s="611">
        <v>1</v>
      </c>
      <c r="AD90" s="644">
        <v>0.35389830999999999</v>
      </c>
      <c r="AE90" s="643"/>
      <c r="AF90" s="643"/>
      <c r="AG90" s="643"/>
      <c r="AH90" s="643"/>
    </row>
    <row r="91" spans="1:34" s="602" customFormat="1" ht="15" customHeight="1">
      <c r="A91" s="1067"/>
      <c r="B91" s="607" t="s">
        <v>101</v>
      </c>
      <c r="C91" s="617">
        <v>156</v>
      </c>
      <c r="D91" s="616">
        <v>67</v>
      </c>
      <c r="E91" s="616">
        <v>1</v>
      </c>
      <c r="F91" s="645">
        <v>1.6465797</v>
      </c>
      <c r="G91" s="616">
        <v>5</v>
      </c>
      <c r="H91" s="645">
        <v>7.1087584000000001</v>
      </c>
      <c r="I91" s="616">
        <v>42</v>
      </c>
      <c r="J91" s="645">
        <v>62.66911949</v>
      </c>
      <c r="K91" s="616">
        <v>0</v>
      </c>
      <c r="L91" s="645">
        <v>0</v>
      </c>
      <c r="M91" s="616">
        <v>1</v>
      </c>
      <c r="N91" s="645">
        <v>1.2721518000000001</v>
      </c>
      <c r="O91" s="616">
        <v>0</v>
      </c>
      <c r="P91" s="645">
        <v>7.0228750000000006E-2</v>
      </c>
      <c r="Q91" s="616">
        <v>0</v>
      </c>
      <c r="R91" s="645">
        <v>0.47768512000000002</v>
      </c>
      <c r="S91" s="616">
        <v>4</v>
      </c>
      <c r="T91" s="645">
        <v>6.2256414099999997</v>
      </c>
      <c r="U91" s="616">
        <v>0</v>
      </c>
      <c r="V91" s="645">
        <v>0</v>
      </c>
      <c r="W91" s="616">
        <v>0</v>
      </c>
      <c r="X91" s="645">
        <v>7.8675469999999997E-2</v>
      </c>
      <c r="Y91" s="616">
        <v>11</v>
      </c>
      <c r="Z91" s="645">
        <v>17.01260826</v>
      </c>
      <c r="AA91" s="616">
        <v>2</v>
      </c>
      <c r="AB91" s="645">
        <v>2.6560623200000002</v>
      </c>
      <c r="AC91" s="616">
        <v>1</v>
      </c>
      <c r="AD91" s="645">
        <v>0.78248927999999995</v>
      </c>
      <c r="AE91" s="643"/>
      <c r="AF91" s="643"/>
      <c r="AG91" s="643"/>
      <c r="AH91" s="643"/>
    </row>
    <row r="92" spans="1:34" s="602" customFormat="1" ht="15" customHeight="1">
      <c r="A92" s="1067" t="s">
        <v>200</v>
      </c>
      <c r="B92" s="610" t="s">
        <v>99</v>
      </c>
      <c r="C92" s="612">
        <v>35</v>
      </c>
      <c r="D92" s="611">
        <v>20</v>
      </c>
      <c r="E92" s="611">
        <v>0</v>
      </c>
      <c r="F92" s="644">
        <v>0.10245058</v>
      </c>
      <c r="G92" s="611">
        <v>1</v>
      </c>
      <c r="H92" s="644">
        <v>2.7593606099999999</v>
      </c>
      <c r="I92" s="611">
        <v>3</v>
      </c>
      <c r="J92" s="644">
        <v>14.758909320000001</v>
      </c>
      <c r="K92" s="611">
        <v>0</v>
      </c>
      <c r="L92" s="644">
        <v>0</v>
      </c>
      <c r="M92" s="611">
        <v>0</v>
      </c>
      <c r="N92" s="644">
        <v>0</v>
      </c>
      <c r="O92" s="611">
        <v>0</v>
      </c>
      <c r="P92" s="644">
        <v>0.69853938000000004</v>
      </c>
      <c r="Q92" s="611">
        <v>0</v>
      </c>
      <c r="R92" s="644">
        <v>0.15787640999999999</v>
      </c>
      <c r="S92" s="611">
        <v>1</v>
      </c>
      <c r="T92" s="644">
        <v>2.9921013400000001</v>
      </c>
      <c r="U92" s="611">
        <v>0</v>
      </c>
      <c r="V92" s="644">
        <v>0.59460084000000002</v>
      </c>
      <c r="W92" s="611">
        <v>0</v>
      </c>
      <c r="X92" s="644">
        <v>0</v>
      </c>
      <c r="Y92" s="611">
        <v>15</v>
      </c>
      <c r="Z92" s="644">
        <v>75.72005102</v>
      </c>
      <c r="AA92" s="611">
        <v>0</v>
      </c>
      <c r="AB92" s="644">
        <v>0</v>
      </c>
      <c r="AC92" s="611">
        <v>0</v>
      </c>
      <c r="AD92" s="644">
        <v>2.2161104900000002</v>
      </c>
      <c r="AE92" s="643"/>
      <c r="AF92" s="643"/>
      <c r="AG92" s="643"/>
      <c r="AH92" s="643"/>
    </row>
    <row r="93" spans="1:34" s="602" customFormat="1" ht="15" customHeight="1">
      <c r="A93" s="1067"/>
      <c r="B93" s="607" t="s">
        <v>173</v>
      </c>
      <c r="C93" s="617">
        <v>35</v>
      </c>
      <c r="D93" s="616">
        <v>20</v>
      </c>
      <c r="E93" s="616">
        <v>0</v>
      </c>
      <c r="F93" s="645">
        <v>0.10245058</v>
      </c>
      <c r="G93" s="616">
        <v>1</v>
      </c>
      <c r="H93" s="645">
        <v>2.7593606099999999</v>
      </c>
      <c r="I93" s="616">
        <v>3</v>
      </c>
      <c r="J93" s="645">
        <v>14.758909320000001</v>
      </c>
      <c r="K93" s="616">
        <v>0</v>
      </c>
      <c r="L93" s="645">
        <v>0</v>
      </c>
      <c r="M93" s="616">
        <v>0</v>
      </c>
      <c r="N93" s="645">
        <v>0</v>
      </c>
      <c r="O93" s="616">
        <v>0</v>
      </c>
      <c r="P93" s="645">
        <v>0.69853938000000004</v>
      </c>
      <c r="Q93" s="616">
        <v>0</v>
      </c>
      <c r="R93" s="645">
        <v>0.15787640999999999</v>
      </c>
      <c r="S93" s="616">
        <v>1</v>
      </c>
      <c r="T93" s="645">
        <v>2.9921013400000001</v>
      </c>
      <c r="U93" s="616">
        <v>0</v>
      </c>
      <c r="V93" s="645">
        <v>0.59460084000000002</v>
      </c>
      <c r="W93" s="616">
        <v>0</v>
      </c>
      <c r="X93" s="645">
        <v>0</v>
      </c>
      <c r="Y93" s="616">
        <v>15</v>
      </c>
      <c r="Z93" s="645">
        <v>75.72005102</v>
      </c>
      <c r="AA93" s="616">
        <v>0</v>
      </c>
      <c r="AB93" s="645">
        <v>0</v>
      </c>
      <c r="AC93" s="616">
        <v>0</v>
      </c>
      <c r="AD93" s="645">
        <v>2.2161104900000002</v>
      </c>
      <c r="AE93" s="643"/>
      <c r="AF93" s="643"/>
      <c r="AG93" s="643"/>
      <c r="AH93" s="643"/>
    </row>
    <row r="94" spans="1:34" s="602" customFormat="1" ht="15" customHeight="1">
      <c r="A94" s="1067" t="s">
        <v>201</v>
      </c>
      <c r="B94" s="610" t="s">
        <v>99</v>
      </c>
      <c r="C94" s="612">
        <v>1908</v>
      </c>
      <c r="D94" s="611">
        <v>892</v>
      </c>
      <c r="E94" s="611">
        <v>13</v>
      </c>
      <c r="F94" s="644">
        <v>1.4048791599999999</v>
      </c>
      <c r="G94" s="611">
        <v>171</v>
      </c>
      <c r="H94" s="644">
        <v>19.200739989999999</v>
      </c>
      <c r="I94" s="611">
        <v>348</v>
      </c>
      <c r="J94" s="644">
        <v>39.039840519999998</v>
      </c>
      <c r="K94" s="611">
        <v>0</v>
      </c>
      <c r="L94" s="644">
        <v>0</v>
      </c>
      <c r="M94" s="611">
        <v>4</v>
      </c>
      <c r="N94" s="644">
        <v>0.48731086000000001</v>
      </c>
      <c r="O94" s="611">
        <v>17</v>
      </c>
      <c r="P94" s="644">
        <v>1.9583147700000001</v>
      </c>
      <c r="Q94" s="611">
        <v>10</v>
      </c>
      <c r="R94" s="644">
        <v>1.11840187</v>
      </c>
      <c r="S94" s="611">
        <v>106</v>
      </c>
      <c r="T94" s="644">
        <v>11.843837560000001</v>
      </c>
      <c r="U94" s="611">
        <v>2</v>
      </c>
      <c r="V94" s="644">
        <v>0.17933101000000001</v>
      </c>
      <c r="W94" s="611">
        <v>3</v>
      </c>
      <c r="X94" s="644">
        <v>0.30620584000000001</v>
      </c>
      <c r="Y94" s="611">
        <v>198</v>
      </c>
      <c r="Z94" s="644">
        <v>22.17984156</v>
      </c>
      <c r="AA94" s="611">
        <v>12</v>
      </c>
      <c r="AB94" s="644">
        <v>1.29637757</v>
      </c>
      <c r="AC94" s="611">
        <v>9</v>
      </c>
      <c r="AD94" s="644">
        <v>0.98491927999999995</v>
      </c>
      <c r="AE94" s="643"/>
      <c r="AF94" s="643"/>
      <c r="AG94" s="643"/>
      <c r="AH94" s="643"/>
    </row>
    <row r="95" spans="1:34" s="602" customFormat="1" ht="15" customHeight="1">
      <c r="A95" s="1067"/>
      <c r="B95" s="607" t="s">
        <v>173</v>
      </c>
      <c r="C95" s="617">
        <v>1486</v>
      </c>
      <c r="D95" s="616">
        <v>704</v>
      </c>
      <c r="E95" s="616">
        <v>10</v>
      </c>
      <c r="F95" s="645">
        <v>1.47428194</v>
      </c>
      <c r="G95" s="616">
        <v>166</v>
      </c>
      <c r="H95" s="645">
        <v>23.559442000000001</v>
      </c>
      <c r="I95" s="616">
        <v>215</v>
      </c>
      <c r="J95" s="645">
        <v>30.50646763</v>
      </c>
      <c r="K95" s="616">
        <v>0</v>
      </c>
      <c r="L95" s="645">
        <v>0</v>
      </c>
      <c r="M95" s="616">
        <v>4</v>
      </c>
      <c r="N95" s="645">
        <v>0.60286678999999999</v>
      </c>
      <c r="O95" s="616">
        <v>17</v>
      </c>
      <c r="P95" s="645">
        <v>2.4736040400000001</v>
      </c>
      <c r="Q95" s="616">
        <v>9</v>
      </c>
      <c r="R95" s="645">
        <v>1.33914117</v>
      </c>
      <c r="S95" s="616">
        <v>101</v>
      </c>
      <c r="T95" s="645">
        <v>14.393009019999999</v>
      </c>
      <c r="U95" s="616">
        <v>1</v>
      </c>
      <c r="V95" s="645">
        <v>0.14898538</v>
      </c>
      <c r="W95" s="616">
        <v>0</v>
      </c>
      <c r="X95" s="645">
        <v>3.5990889999999998E-2</v>
      </c>
      <c r="Y95" s="616">
        <v>161</v>
      </c>
      <c r="Z95" s="645">
        <v>22.919309680000001</v>
      </c>
      <c r="AA95" s="616">
        <v>10</v>
      </c>
      <c r="AB95" s="645">
        <v>1.472953</v>
      </c>
      <c r="AC95" s="616">
        <v>8</v>
      </c>
      <c r="AD95" s="645">
        <v>1.07394846</v>
      </c>
      <c r="AE95" s="643"/>
      <c r="AF95" s="643"/>
      <c r="AG95" s="643"/>
      <c r="AH95" s="643"/>
    </row>
    <row r="96" spans="1:34" s="602" customFormat="1" ht="15" customHeight="1">
      <c r="A96" s="1067"/>
      <c r="B96" s="610" t="s">
        <v>101</v>
      </c>
      <c r="C96" s="612">
        <v>422</v>
      </c>
      <c r="D96" s="611">
        <v>188</v>
      </c>
      <c r="E96" s="611">
        <v>2</v>
      </c>
      <c r="F96" s="644">
        <v>1.1453889799999999</v>
      </c>
      <c r="G96" s="611">
        <v>5</v>
      </c>
      <c r="H96" s="644">
        <v>2.9039814599999998</v>
      </c>
      <c r="I96" s="611">
        <v>134</v>
      </c>
      <c r="J96" s="644">
        <v>70.945283270000004</v>
      </c>
      <c r="K96" s="611">
        <v>0</v>
      </c>
      <c r="L96" s="644">
        <v>0</v>
      </c>
      <c r="M96" s="611">
        <v>0</v>
      </c>
      <c r="N96" s="644">
        <v>5.525861E-2</v>
      </c>
      <c r="O96" s="611">
        <v>0</v>
      </c>
      <c r="P96" s="644">
        <v>3.1698839999999999E-2</v>
      </c>
      <c r="Q96" s="611">
        <v>1</v>
      </c>
      <c r="R96" s="644">
        <v>0.29307931999999998</v>
      </c>
      <c r="S96" s="611">
        <v>4</v>
      </c>
      <c r="T96" s="644">
        <v>2.3127359300000001</v>
      </c>
      <c r="U96" s="611">
        <v>1</v>
      </c>
      <c r="V96" s="644">
        <v>0.29279034999999998</v>
      </c>
      <c r="W96" s="611">
        <v>2</v>
      </c>
      <c r="X96" s="644">
        <v>1.3165129900000001</v>
      </c>
      <c r="Y96" s="611">
        <v>37</v>
      </c>
      <c r="Z96" s="644">
        <v>19.41504291</v>
      </c>
      <c r="AA96" s="611">
        <v>1</v>
      </c>
      <c r="AB96" s="644">
        <v>0.63617939999999995</v>
      </c>
      <c r="AC96" s="611">
        <v>1</v>
      </c>
      <c r="AD96" s="644">
        <v>0.65204793999999999</v>
      </c>
      <c r="AE96" s="643"/>
      <c r="AF96" s="643"/>
      <c r="AG96" s="643"/>
      <c r="AH96" s="643"/>
    </row>
    <row r="97" spans="1:34" s="602" customFormat="1" ht="15" customHeight="1">
      <c r="A97" s="1067" t="s">
        <v>202</v>
      </c>
      <c r="B97" s="607" t="s">
        <v>99</v>
      </c>
      <c r="C97" s="617">
        <v>763</v>
      </c>
      <c r="D97" s="616">
        <v>283</v>
      </c>
      <c r="E97" s="616">
        <v>2</v>
      </c>
      <c r="F97" s="645">
        <v>0.86100076000000003</v>
      </c>
      <c r="G97" s="616">
        <v>1</v>
      </c>
      <c r="H97" s="645">
        <v>0.42034851000000001</v>
      </c>
      <c r="I97" s="616">
        <v>128</v>
      </c>
      <c r="J97" s="645">
        <v>45.07450137</v>
      </c>
      <c r="K97" s="616">
        <v>0</v>
      </c>
      <c r="L97" s="645">
        <v>0</v>
      </c>
      <c r="M97" s="616">
        <v>0</v>
      </c>
      <c r="N97" s="645">
        <v>0</v>
      </c>
      <c r="O97" s="616">
        <v>1</v>
      </c>
      <c r="P97" s="645">
        <v>0.25913852999999998</v>
      </c>
      <c r="Q97" s="616">
        <v>1</v>
      </c>
      <c r="R97" s="645">
        <v>0.19534213</v>
      </c>
      <c r="S97" s="616">
        <v>12</v>
      </c>
      <c r="T97" s="645">
        <v>4.3919270900000003</v>
      </c>
      <c r="U97" s="616">
        <v>15</v>
      </c>
      <c r="V97" s="645">
        <v>5.3328128299999999</v>
      </c>
      <c r="W97" s="616">
        <v>2</v>
      </c>
      <c r="X97" s="645">
        <v>0.66204510000000005</v>
      </c>
      <c r="Y97" s="616">
        <v>112</v>
      </c>
      <c r="Z97" s="645">
        <v>39.629565390000003</v>
      </c>
      <c r="AA97" s="616">
        <v>7</v>
      </c>
      <c r="AB97" s="645">
        <v>2.4017777599999999</v>
      </c>
      <c r="AC97" s="616">
        <v>2</v>
      </c>
      <c r="AD97" s="645">
        <v>0.77154051999999995</v>
      </c>
      <c r="AE97" s="643"/>
      <c r="AF97" s="643"/>
      <c r="AG97" s="643"/>
      <c r="AH97" s="643"/>
    </row>
    <row r="98" spans="1:34" s="602" customFormat="1" ht="15" customHeight="1">
      <c r="A98" s="1067"/>
      <c r="B98" s="610" t="s">
        <v>173</v>
      </c>
      <c r="C98" s="612">
        <v>479</v>
      </c>
      <c r="D98" s="611">
        <v>180</v>
      </c>
      <c r="E98" s="611">
        <v>2</v>
      </c>
      <c r="F98" s="644">
        <v>1.18918872</v>
      </c>
      <c r="G98" s="611">
        <v>1</v>
      </c>
      <c r="H98" s="644">
        <v>0.57535396000000005</v>
      </c>
      <c r="I98" s="611">
        <v>67</v>
      </c>
      <c r="J98" s="644">
        <v>37.42774309</v>
      </c>
      <c r="K98" s="611">
        <v>0</v>
      </c>
      <c r="L98" s="644">
        <v>0</v>
      </c>
      <c r="M98" s="611">
        <v>0</v>
      </c>
      <c r="N98" s="644">
        <v>0</v>
      </c>
      <c r="O98" s="611">
        <v>1</v>
      </c>
      <c r="P98" s="644">
        <v>0.32398179999999999</v>
      </c>
      <c r="Q98" s="611">
        <v>0</v>
      </c>
      <c r="R98" s="644">
        <v>0.23817988000000001</v>
      </c>
      <c r="S98" s="611">
        <v>11</v>
      </c>
      <c r="T98" s="644">
        <v>6.0641344200000002</v>
      </c>
      <c r="U98" s="611">
        <v>2</v>
      </c>
      <c r="V98" s="644">
        <v>0.88270124000000005</v>
      </c>
      <c r="W98" s="611">
        <v>0</v>
      </c>
      <c r="X98" s="644">
        <v>0.20204857000000001</v>
      </c>
      <c r="Y98" s="611">
        <v>90</v>
      </c>
      <c r="Z98" s="644">
        <v>50.232214169999999</v>
      </c>
      <c r="AA98" s="611">
        <v>4</v>
      </c>
      <c r="AB98" s="644">
        <v>2.4573904099999999</v>
      </c>
      <c r="AC98" s="611">
        <v>1</v>
      </c>
      <c r="AD98" s="644">
        <v>0.40706374000000001</v>
      </c>
      <c r="AE98" s="643"/>
      <c r="AF98" s="643"/>
      <c r="AG98" s="643"/>
      <c r="AH98" s="643"/>
    </row>
    <row r="99" spans="1:34" s="602" customFormat="1" ht="15" customHeight="1">
      <c r="A99" s="1067"/>
      <c r="B99" s="607" t="s">
        <v>101</v>
      </c>
      <c r="C99" s="617">
        <v>284</v>
      </c>
      <c r="D99" s="616">
        <v>103</v>
      </c>
      <c r="E99" s="616">
        <v>0</v>
      </c>
      <c r="F99" s="645">
        <v>0.28872440999999999</v>
      </c>
      <c r="G99" s="616">
        <v>0</v>
      </c>
      <c r="H99" s="645">
        <v>0.15005841</v>
      </c>
      <c r="I99" s="616">
        <v>60</v>
      </c>
      <c r="J99" s="645">
        <v>58.408503580000001</v>
      </c>
      <c r="K99" s="616">
        <v>0</v>
      </c>
      <c r="L99" s="645">
        <v>0</v>
      </c>
      <c r="M99" s="616">
        <v>0</v>
      </c>
      <c r="N99" s="645">
        <v>0</v>
      </c>
      <c r="O99" s="616">
        <v>0</v>
      </c>
      <c r="P99" s="645">
        <v>0.14606836000000001</v>
      </c>
      <c r="Q99" s="616">
        <v>0</v>
      </c>
      <c r="R99" s="645">
        <v>0.12064398</v>
      </c>
      <c r="S99" s="616">
        <v>2</v>
      </c>
      <c r="T99" s="645">
        <v>1.4760226700000001</v>
      </c>
      <c r="U99" s="616">
        <v>14</v>
      </c>
      <c r="V99" s="645">
        <v>13.092675979999999</v>
      </c>
      <c r="W99" s="616">
        <v>2</v>
      </c>
      <c r="X99" s="645">
        <v>1.46416211</v>
      </c>
      <c r="Y99" s="616">
        <v>22</v>
      </c>
      <c r="Z99" s="645">
        <v>21.141241709999999</v>
      </c>
      <c r="AA99" s="616">
        <v>2</v>
      </c>
      <c r="AB99" s="645">
        <v>2.30480346</v>
      </c>
      <c r="AC99" s="616">
        <v>1</v>
      </c>
      <c r="AD99" s="645">
        <v>1.4070953500000001</v>
      </c>
      <c r="AE99" s="643"/>
      <c r="AF99" s="643"/>
      <c r="AG99" s="643"/>
      <c r="AH99" s="643"/>
    </row>
    <row r="100" spans="1:34" s="602" customFormat="1" ht="15" customHeight="1">
      <c r="A100" s="1067" t="s">
        <v>203</v>
      </c>
      <c r="B100" s="610" t="s">
        <v>99</v>
      </c>
      <c r="C100" s="612">
        <v>1116</v>
      </c>
      <c r="D100" s="611">
        <v>503</v>
      </c>
      <c r="E100" s="611">
        <v>7</v>
      </c>
      <c r="F100" s="644">
        <v>1.3771071500000001</v>
      </c>
      <c r="G100" s="611">
        <v>82</v>
      </c>
      <c r="H100" s="644">
        <v>16.362485469999999</v>
      </c>
      <c r="I100" s="611">
        <v>220</v>
      </c>
      <c r="J100" s="644">
        <v>43.869304020000001</v>
      </c>
      <c r="K100" s="611">
        <v>0</v>
      </c>
      <c r="L100" s="644">
        <v>0</v>
      </c>
      <c r="M100" s="611">
        <v>0</v>
      </c>
      <c r="N100" s="644">
        <v>0</v>
      </c>
      <c r="O100" s="611">
        <v>4</v>
      </c>
      <c r="P100" s="644">
        <v>0.77211052000000002</v>
      </c>
      <c r="Q100" s="611">
        <v>3</v>
      </c>
      <c r="R100" s="644">
        <v>0.58955484999999996</v>
      </c>
      <c r="S100" s="611">
        <v>45</v>
      </c>
      <c r="T100" s="644">
        <v>8.8836252699999996</v>
      </c>
      <c r="U100" s="611">
        <v>0</v>
      </c>
      <c r="V100" s="644">
        <v>1.797296E-2</v>
      </c>
      <c r="W100" s="611">
        <v>1</v>
      </c>
      <c r="X100" s="644">
        <v>0.10973768</v>
      </c>
      <c r="Y100" s="611">
        <v>119</v>
      </c>
      <c r="Z100" s="644">
        <v>23.709645099999999</v>
      </c>
      <c r="AA100" s="611">
        <v>20</v>
      </c>
      <c r="AB100" s="644">
        <v>4.0466593499999997</v>
      </c>
      <c r="AC100" s="611">
        <v>1</v>
      </c>
      <c r="AD100" s="644">
        <v>0.26179762000000001</v>
      </c>
      <c r="AE100" s="643"/>
      <c r="AF100" s="643"/>
      <c r="AG100" s="643"/>
      <c r="AH100" s="643"/>
    </row>
    <row r="101" spans="1:34" s="602" customFormat="1" ht="15" customHeight="1">
      <c r="A101" s="1067"/>
      <c r="B101" s="607" t="s">
        <v>173</v>
      </c>
      <c r="C101" s="617">
        <v>784</v>
      </c>
      <c r="D101" s="616">
        <v>356</v>
      </c>
      <c r="E101" s="616">
        <v>5</v>
      </c>
      <c r="F101" s="645">
        <v>1.27078048</v>
      </c>
      <c r="G101" s="616">
        <v>79</v>
      </c>
      <c r="H101" s="645">
        <v>22.09000438</v>
      </c>
      <c r="I101" s="616">
        <v>118</v>
      </c>
      <c r="J101" s="645">
        <v>33.185003010000003</v>
      </c>
      <c r="K101" s="616">
        <v>0</v>
      </c>
      <c r="L101" s="645">
        <v>0</v>
      </c>
      <c r="M101" s="616">
        <v>0</v>
      </c>
      <c r="N101" s="645">
        <v>0</v>
      </c>
      <c r="O101" s="616">
        <v>4</v>
      </c>
      <c r="P101" s="645">
        <v>1.0750877700000001</v>
      </c>
      <c r="Q101" s="616">
        <v>3</v>
      </c>
      <c r="R101" s="645">
        <v>0.81431246999999995</v>
      </c>
      <c r="S101" s="616">
        <v>43</v>
      </c>
      <c r="T101" s="645">
        <v>12.206458619999999</v>
      </c>
      <c r="U101" s="616">
        <v>0</v>
      </c>
      <c r="V101" s="645">
        <v>0</v>
      </c>
      <c r="W101" s="616">
        <v>0</v>
      </c>
      <c r="X101" s="645">
        <v>0</v>
      </c>
      <c r="Y101" s="616">
        <v>89</v>
      </c>
      <c r="Z101" s="645">
        <v>24.894028250000002</v>
      </c>
      <c r="AA101" s="616">
        <v>15</v>
      </c>
      <c r="AB101" s="645">
        <v>4.11121391</v>
      </c>
      <c r="AC101" s="616">
        <v>1</v>
      </c>
      <c r="AD101" s="645">
        <v>0.35311112</v>
      </c>
      <c r="AE101" s="643"/>
      <c r="AF101" s="643"/>
      <c r="AG101" s="643"/>
      <c r="AH101" s="643"/>
    </row>
    <row r="102" spans="1:34" s="602" customFormat="1" ht="15" customHeight="1">
      <c r="A102" s="1067"/>
      <c r="B102" s="610" t="s">
        <v>101</v>
      </c>
      <c r="C102" s="612">
        <v>332</v>
      </c>
      <c r="D102" s="611">
        <v>147</v>
      </c>
      <c r="E102" s="611">
        <v>2</v>
      </c>
      <c r="F102" s="644">
        <v>1.6342873099999999</v>
      </c>
      <c r="G102" s="611">
        <v>4</v>
      </c>
      <c r="H102" s="644">
        <v>2.5089135800000002</v>
      </c>
      <c r="I102" s="611">
        <v>102</v>
      </c>
      <c r="J102" s="644">
        <v>69.712209959999996</v>
      </c>
      <c r="K102" s="611">
        <v>0</v>
      </c>
      <c r="L102" s="644">
        <v>0</v>
      </c>
      <c r="M102" s="611">
        <v>0</v>
      </c>
      <c r="N102" s="644">
        <v>0</v>
      </c>
      <c r="O102" s="611">
        <v>0</v>
      </c>
      <c r="P102" s="644">
        <v>3.9277119999999999E-2</v>
      </c>
      <c r="Q102" s="611">
        <v>0</v>
      </c>
      <c r="R102" s="644">
        <v>4.5917039999999999E-2</v>
      </c>
      <c r="S102" s="611">
        <v>1</v>
      </c>
      <c r="T102" s="644">
        <v>0.84644344999999999</v>
      </c>
      <c r="U102" s="611">
        <v>0</v>
      </c>
      <c r="V102" s="644">
        <v>6.1445479999999997E-2</v>
      </c>
      <c r="W102" s="611">
        <v>1</v>
      </c>
      <c r="X102" s="644">
        <v>0.37516831</v>
      </c>
      <c r="Y102" s="611">
        <v>31</v>
      </c>
      <c r="Z102" s="644">
        <v>20.84489031</v>
      </c>
      <c r="AA102" s="611">
        <v>6</v>
      </c>
      <c r="AB102" s="644">
        <v>3.8905164800000001</v>
      </c>
      <c r="AC102" s="611">
        <v>0</v>
      </c>
      <c r="AD102" s="644">
        <v>4.0930960000000002E-2</v>
      </c>
      <c r="AE102" s="643"/>
      <c r="AF102" s="643"/>
      <c r="AG102" s="643"/>
      <c r="AH102" s="643"/>
    </row>
    <row r="103" spans="1:34" s="602" customFormat="1" ht="15" customHeight="1">
      <c r="A103" s="1067" t="s">
        <v>204</v>
      </c>
      <c r="B103" s="607" t="s">
        <v>99</v>
      </c>
      <c r="C103" s="617">
        <v>3750</v>
      </c>
      <c r="D103" s="616">
        <v>1724</v>
      </c>
      <c r="E103" s="616">
        <v>38</v>
      </c>
      <c r="F103" s="645">
        <v>2.22195125</v>
      </c>
      <c r="G103" s="616">
        <v>163</v>
      </c>
      <c r="H103" s="645">
        <v>9.4745518499999992</v>
      </c>
      <c r="I103" s="616">
        <v>433</v>
      </c>
      <c r="J103" s="645">
        <v>25.127713960000001</v>
      </c>
      <c r="K103" s="616">
        <v>0</v>
      </c>
      <c r="L103" s="645">
        <v>0</v>
      </c>
      <c r="M103" s="616">
        <v>157</v>
      </c>
      <c r="N103" s="645">
        <v>9.0972027400000002</v>
      </c>
      <c r="O103" s="616">
        <v>33</v>
      </c>
      <c r="P103" s="645">
        <v>1.9202154600000001</v>
      </c>
      <c r="Q103" s="616">
        <v>40</v>
      </c>
      <c r="R103" s="645">
        <v>2.3168730599999998</v>
      </c>
      <c r="S103" s="616">
        <v>183</v>
      </c>
      <c r="T103" s="645">
        <v>10.59297256</v>
      </c>
      <c r="U103" s="616">
        <v>17</v>
      </c>
      <c r="V103" s="645">
        <v>0.99005363999999996</v>
      </c>
      <c r="W103" s="616">
        <v>1</v>
      </c>
      <c r="X103" s="645">
        <v>6.165971E-2</v>
      </c>
      <c r="Y103" s="616">
        <v>516</v>
      </c>
      <c r="Z103" s="645">
        <v>29.91097078</v>
      </c>
      <c r="AA103" s="616">
        <v>126</v>
      </c>
      <c r="AB103" s="645">
        <v>7.3301244399999996</v>
      </c>
      <c r="AC103" s="616">
        <v>16</v>
      </c>
      <c r="AD103" s="645">
        <v>0.95571055999999999</v>
      </c>
      <c r="AE103" s="643"/>
      <c r="AF103" s="643"/>
      <c r="AG103" s="643"/>
      <c r="AH103" s="643"/>
    </row>
    <row r="104" spans="1:34" s="602" customFormat="1" ht="15" customHeight="1">
      <c r="A104" s="1067"/>
      <c r="B104" s="610" t="s">
        <v>173</v>
      </c>
      <c r="C104" s="612">
        <v>3222</v>
      </c>
      <c r="D104" s="611">
        <v>1487</v>
      </c>
      <c r="E104" s="611">
        <v>28</v>
      </c>
      <c r="F104" s="644">
        <v>1.89730376</v>
      </c>
      <c r="G104" s="611">
        <v>144</v>
      </c>
      <c r="H104" s="644">
        <v>9.6718861599999997</v>
      </c>
      <c r="I104" s="611">
        <v>335</v>
      </c>
      <c r="J104" s="644">
        <v>22.548958219999999</v>
      </c>
      <c r="K104" s="611">
        <v>0</v>
      </c>
      <c r="L104" s="644">
        <v>0</v>
      </c>
      <c r="M104" s="611">
        <v>156</v>
      </c>
      <c r="N104" s="644">
        <v>10.50383849</v>
      </c>
      <c r="O104" s="611">
        <v>33</v>
      </c>
      <c r="P104" s="644">
        <v>2.19476111</v>
      </c>
      <c r="Q104" s="611">
        <v>35</v>
      </c>
      <c r="R104" s="644">
        <v>2.3750361799999999</v>
      </c>
      <c r="S104" s="611">
        <v>173</v>
      </c>
      <c r="T104" s="644">
        <v>11.63668071</v>
      </c>
      <c r="U104" s="611">
        <v>3</v>
      </c>
      <c r="V104" s="644">
        <v>0.18849750000000001</v>
      </c>
      <c r="W104" s="611">
        <v>0</v>
      </c>
      <c r="X104" s="644">
        <v>2.2032280000000001E-2</v>
      </c>
      <c r="Y104" s="611">
        <v>450</v>
      </c>
      <c r="Z104" s="644">
        <v>30.28234458</v>
      </c>
      <c r="AA104" s="611">
        <v>114</v>
      </c>
      <c r="AB104" s="644">
        <v>7.6828089999999998</v>
      </c>
      <c r="AC104" s="611">
        <v>15</v>
      </c>
      <c r="AD104" s="644">
        <v>0.99585201999999995</v>
      </c>
      <c r="AE104" s="643"/>
      <c r="AF104" s="643"/>
      <c r="AG104" s="643"/>
      <c r="AH104" s="643"/>
    </row>
    <row r="105" spans="1:34" s="602" customFormat="1" ht="15" customHeight="1">
      <c r="A105" s="1067"/>
      <c r="B105" s="607" t="s">
        <v>101</v>
      </c>
      <c r="C105" s="617">
        <v>528</v>
      </c>
      <c r="D105" s="616">
        <v>237</v>
      </c>
      <c r="E105" s="616">
        <v>10</v>
      </c>
      <c r="F105" s="645">
        <v>4.2590936299999997</v>
      </c>
      <c r="G105" s="616">
        <v>20</v>
      </c>
      <c r="H105" s="645">
        <v>8.2362915700000006</v>
      </c>
      <c r="I105" s="616">
        <v>98</v>
      </c>
      <c r="J105" s="645">
        <v>41.309242470000001</v>
      </c>
      <c r="K105" s="616">
        <v>0</v>
      </c>
      <c r="L105" s="645">
        <v>0</v>
      </c>
      <c r="M105" s="616">
        <v>1</v>
      </c>
      <c r="N105" s="645">
        <v>0.27065275999999999</v>
      </c>
      <c r="O105" s="616">
        <v>0</v>
      </c>
      <c r="P105" s="645">
        <v>0.19745889999999999</v>
      </c>
      <c r="Q105" s="616">
        <v>5</v>
      </c>
      <c r="R105" s="645">
        <v>1.95190317</v>
      </c>
      <c r="S105" s="616">
        <v>10</v>
      </c>
      <c r="T105" s="645">
        <v>4.0437702099999999</v>
      </c>
      <c r="U105" s="616">
        <v>14</v>
      </c>
      <c r="V105" s="645">
        <v>6.0197675300000002</v>
      </c>
      <c r="W105" s="616">
        <v>1</v>
      </c>
      <c r="X105" s="645">
        <v>0.31031929000000003</v>
      </c>
      <c r="Y105" s="616">
        <v>65</v>
      </c>
      <c r="Z105" s="645">
        <v>27.580623729999999</v>
      </c>
      <c r="AA105" s="616">
        <v>12</v>
      </c>
      <c r="AB105" s="645">
        <v>5.1170512600000002</v>
      </c>
      <c r="AC105" s="616">
        <v>2</v>
      </c>
      <c r="AD105" s="645">
        <v>0.70382548</v>
      </c>
      <c r="AE105" s="643"/>
      <c r="AF105" s="643"/>
      <c r="AG105" s="643"/>
      <c r="AH105" s="643"/>
    </row>
    <row r="106" spans="1:34" s="602" customFormat="1" ht="15" customHeight="1">
      <c r="A106" s="1067" t="s">
        <v>205</v>
      </c>
      <c r="B106" s="610" t="s">
        <v>99</v>
      </c>
      <c r="C106" s="612">
        <v>32</v>
      </c>
      <c r="D106" s="611">
        <v>11</v>
      </c>
      <c r="E106" s="611">
        <v>0</v>
      </c>
      <c r="F106" s="644">
        <v>2.998758E-2</v>
      </c>
      <c r="G106" s="611">
        <v>0</v>
      </c>
      <c r="H106" s="644">
        <v>0</v>
      </c>
      <c r="I106" s="611">
        <v>7</v>
      </c>
      <c r="J106" s="644">
        <v>62.51170561</v>
      </c>
      <c r="K106" s="611">
        <v>0</v>
      </c>
      <c r="L106" s="644">
        <v>0</v>
      </c>
      <c r="M106" s="611">
        <v>0</v>
      </c>
      <c r="N106" s="644">
        <v>0</v>
      </c>
      <c r="O106" s="611">
        <v>1</v>
      </c>
      <c r="P106" s="644">
        <v>5.0869057800000004</v>
      </c>
      <c r="Q106" s="611">
        <v>0</v>
      </c>
      <c r="R106" s="644">
        <v>0.49981458000000001</v>
      </c>
      <c r="S106" s="611">
        <v>0</v>
      </c>
      <c r="T106" s="644">
        <v>2.1438908400000001</v>
      </c>
      <c r="U106" s="611">
        <v>1</v>
      </c>
      <c r="V106" s="644">
        <v>11.54604507</v>
      </c>
      <c r="W106" s="611">
        <v>0</v>
      </c>
      <c r="X106" s="644">
        <v>0</v>
      </c>
      <c r="Y106" s="611">
        <v>2</v>
      </c>
      <c r="Z106" s="644">
        <v>17.32942693</v>
      </c>
      <c r="AA106" s="611">
        <v>0</v>
      </c>
      <c r="AB106" s="644">
        <v>0.34371580000000002</v>
      </c>
      <c r="AC106" s="611">
        <v>0</v>
      </c>
      <c r="AD106" s="644">
        <v>0.50850779999999995</v>
      </c>
      <c r="AE106" s="643"/>
      <c r="AF106" s="643"/>
      <c r="AG106" s="643"/>
      <c r="AH106" s="643"/>
    </row>
    <row r="107" spans="1:34" s="602" customFormat="1" ht="15" customHeight="1">
      <c r="A107" s="1067"/>
      <c r="B107" s="607" t="s">
        <v>173</v>
      </c>
      <c r="C107" s="617">
        <v>11</v>
      </c>
      <c r="D107" s="616">
        <v>4</v>
      </c>
      <c r="E107" s="616">
        <v>0</v>
      </c>
      <c r="F107" s="645">
        <v>7.8348639999999997E-2</v>
      </c>
      <c r="G107" s="616">
        <v>0</v>
      </c>
      <c r="H107" s="645">
        <v>0</v>
      </c>
      <c r="I107" s="616">
        <v>2</v>
      </c>
      <c r="J107" s="645">
        <v>37.878554110000003</v>
      </c>
      <c r="K107" s="616">
        <v>0</v>
      </c>
      <c r="L107" s="645">
        <v>0</v>
      </c>
      <c r="M107" s="616">
        <v>0</v>
      </c>
      <c r="N107" s="645">
        <v>0</v>
      </c>
      <c r="O107" s="616">
        <v>0</v>
      </c>
      <c r="P107" s="645">
        <v>10.499631989999999</v>
      </c>
      <c r="Q107" s="616">
        <v>0</v>
      </c>
      <c r="R107" s="645">
        <v>1.03586775</v>
      </c>
      <c r="S107" s="616">
        <v>0</v>
      </c>
      <c r="T107" s="645">
        <v>5.0381697900000004</v>
      </c>
      <c r="U107" s="616">
        <v>0</v>
      </c>
      <c r="V107" s="645">
        <v>3.5473252099999999</v>
      </c>
      <c r="W107" s="616">
        <v>0</v>
      </c>
      <c r="X107" s="645">
        <v>0</v>
      </c>
      <c r="Y107" s="616">
        <v>2</v>
      </c>
      <c r="Z107" s="645">
        <v>40.030803910000003</v>
      </c>
      <c r="AA107" s="616">
        <v>0</v>
      </c>
      <c r="AB107" s="645">
        <v>0.56271866999999998</v>
      </c>
      <c r="AC107" s="616">
        <v>0</v>
      </c>
      <c r="AD107" s="645">
        <v>1.3285799300000001</v>
      </c>
      <c r="AE107" s="643"/>
      <c r="AF107" s="643"/>
      <c r="AG107" s="643"/>
      <c r="AH107" s="643"/>
    </row>
    <row r="108" spans="1:34" s="602" customFormat="1" ht="15" customHeight="1">
      <c r="A108" s="1067"/>
      <c r="B108" s="610" t="s">
        <v>101</v>
      </c>
      <c r="C108" s="612">
        <v>21</v>
      </c>
      <c r="D108" s="611">
        <v>7</v>
      </c>
      <c r="E108" s="611">
        <v>0</v>
      </c>
      <c r="F108" s="644">
        <v>0</v>
      </c>
      <c r="G108" s="611">
        <v>0</v>
      </c>
      <c r="H108" s="644">
        <v>0</v>
      </c>
      <c r="I108" s="611">
        <v>5</v>
      </c>
      <c r="J108" s="644">
        <v>77.78615422</v>
      </c>
      <c r="K108" s="611">
        <v>0</v>
      </c>
      <c r="L108" s="644">
        <v>0</v>
      </c>
      <c r="M108" s="611">
        <v>0</v>
      </c>
      <c r="N108" s="644">
        <v>0</v>
      </c>
      <c r="O108" s="611">
        <v>0</v>
      </c>
      <c r="P108" s="644">
        <v>1.7305992100000001</v>
      </c>
      <c r="Q108" s="611">
        <v>0</v>
      </c>
      <c r="R108" s="644">
        <v>0.16742039</v>
      </c>
      <c r="S108" s="611">
        <v>0</v>
      </c>
      <c r="T108" s="644">
        <v>0.34921527000000002</v>
      </c>
      <c r="U108" s="611">
        <v>1</v>
      </c>
      <c r="V108" s="644">
        <v>16.505866619999999</v>
      </c>
      <c r="W108" s="611">
        <v>0</v>
      </c>
      <c r="X108" s="644">
        <v>0</v>
      </c>
      <c r="Y108" s="611">
        <v>0</v>
      </c>
      <c r="Z108" s="644">
        <v>3.2528271100000001</v>
      </c>
      <c r="AA108" s="611">
        <v>0</v>
      </c>
      <c r="AB108" s="644">
        <v>0.20791718000000001</v>
      </c>
      <c r="AC108" s="611">
        <v>0</v>
      </c>
      <c r="AD108" s="644">
        <v>0</v>
      </c>
      <c r="AE108" s="643"/>
      <c r="AF108" s="643"/>
      <c r="AG108" s="643"/>
      <c r="AH108" s="643"/>
    </row>
    <row r="109" spans="1:34" s="602" customFormat="1" ht="15" customHeight="1">
      <c r="A109" s="1067" t="s">
        <v>206</v>
      </c>
      <c r="B109" s="607" t="s">
        <v>99</v>
      </c>
      <c r="C109" s="617">
        <v>83</v>
      </c>
      <c r="D109" s="616">
        <v>19</v>
      </c>
      <c r="E109" s="616">
        <v>0</v>
      </c>
      <c r="F109" s="645">
        <v>0.13046869999999999</v>
      </c>
      <c r="G109" s="616">
        <v>0</v>
      </c>
      <c r="H109" s="645">
        <v>0.31797018999999999</v>
      </c>
      <c r="I109" s="616">
        <v>11</v>
      </c>
      <c r="J109" s="645">
        <v>56.762886539999997</v>
      </c>
      <c r="K109" s="616">
        <v>0</v>
      </c>
      <c r="L109" s="645">
        <v>0</v>
      </c>
      <c r="M109" s="616">
        <v>0</v>
      </c>
      <c r="N109" s="645">
        <v>0</v>
      </c>
      <c r="O109" s="616">
        <v>0</v>
      </c>
      <c r="P109" s="645">
        <v>0.72801101999999995</v>
      </c>
      <c r="Q109" s="616">
        <v>0</v>
      </c>
      <c r="R109" s="645">
        <v>0.31230471999999998</v>
      </c>
      <c r="S109" s="616">
        <v>1</v>
      </c>
      <c r="T109" s="645">
        <v>4.3842212299999996</v>
      </c>
      <c r="U109" s="616">
        <v>0</v>
      </c>
      <c r="V109" s="645">
        <v>0.46812735</v>
      </c>
      <c r="W109" s="616">
        <v>0</v>
      </c>
      <c r="X109" s="645">
        <v>1.6888288199999999</v>
      </c>
      <c r="Y109" s="616">
        <v>6</v>
      </c>
      <c r="Z109" s="645">
        <v>31.614387430000001</v>
      </c>
      <c r="AA109" s="616">
        <v>1</v>
      </c>
      <c r="AB109" s="645">
        <v>2.8990414699999998</v>
      </c>
      <c r="AC109" s="616">
        <v>0</v>
      </c>
      <c r="AD109" s="645">
        <v>0.69375253000000003</v>
      </c>
      <c r="AE109" s="643"/>
      <c r="AF109" s="643"/>
      <c r="AG109" s="643"/>
      <c r="AH109" s="643"/>
    </row>
    <row r="110" spans="1:34" s="602" customFormat="1" ht="15" customHeight="1">
      <c r="A110" s="1067"/>
      <c r="B110" s="610" t="s">
        <v>173</v>
      </c>
      <c r="C110" s="612">
        <v>22</v>
      </c>
      <c r="D110" s="611">
        <v>8</v>
      </c>
      <c r="E110" s="611">
        <v>0</v>
      </c>
      <c r="F110" s="644">
        <v>0.28890125</v>
      </c>
      <c r="G110" s="611">
        <v>0</v>
      </c>
      <c r="H110" s="644">
        <v>0.32301499</v>
      </c>
      <c r="I110" s="611">
        <v>2</v>
      </c>
      <c r="J110" s="644">
        <v>29.541529910000001</v>
      </c>
      <c r="K110" s="611">
        <v>0</v>
      </c>
      <c r="L110" s="644">
        <v>0</v>
      </c>
      <c r="M110" s="611">
        <v>0</v>
      </c>
      <c r="N110" s="644">
        <v>0</v>
      </c>
      <c r="O110" s="611">
        <v>0</v>
      </c>
      <c r="P110" s="644">
        <v>1.6120594500000001</v>
      </c>
      <c r="Q110" s="611">
        <v>0</v>
      </c>
      <c r="R110" s="644">
        <v>0.58700008999999997</v>
      </c>
      <c r="S110" s="611">
        <v>1</v>
      </c>
      <c r="T110" s="644">
        <v>6.1427855600000001</v>
      </c>
      <c r="U110" s="611">
        <v>0</v>
      </c>
      <c r="V110" s="644">
        <v>1.0365902499999999</v>
      </c>
      <c r="W110" s="611">
        <v>0</v>
      </c>
      <c r="X110" s="644">
        <v>0.17917851000000001</v>
      </c>
      <c r="Y110" s="611">
        <v>5</v>
      </c>
      <c r="Z110" s="644">
        <v>54.224043729999998</v>
      </c>
      <c r="AA110" s="611">
        <v>0</v>
      </c>
      <c r="AB110" s="644">
        <v>4.69395059</v>
      </c>
      <c r="AC110" s="611">
        <v>0</v>
      </c>
      <c r="AD110" s="644">
        <v>1.37094567</v>
      </c>
      <c r="AE110" s="643"/>
      <c r="AF110" s="643"/>
      <c r="AG110" s="643"/>
      <c r="AH110" s="643"/>
    </row>
    <row r="111" spans="1:34" s="602" customFormat="1" ht="15" customHeight="1">
      <c r="A111" s="1055"/>
      <c r="B111" s="619" t="s">
        <v>101</v>
      </c>
      <c r="C111" s="621">
        <v>62</v>
      </c>
      <c r="D111" s="620">
        <v>10</v>
      </c>
      <c r="E111" s="620">
        <v>0</v>
      </c>
      <c r="F111" s="646">
        <v>0</v>
      </c>
      <c r="G111" s="620">
        <v>0</v>
      </c>
      <c r="H111" s="646">
        <v>0.31381582000000002</v>
      </c>
      <c r="I111" s="620">
        <v>8</v>
      </c>
      <c r="J111" s="646">
        <v>79.179585689999996</v>
      </c>
      <c r="K111" s="620">
        <v>0</v>
      </c>
      <c r="L111" s="646">
        <v>0</v>
      </c>
      <c r="M111" s="620">
        <v>0</v>
      </c>
      <c r="N111" s="646">
        <v>0</v>
      </c>
      <c r="O111" s="620">
        <v>0</v>
      </c>
      <c r="P111" s="646">
        <v>0</v>
      </c>
      <c r="Q111" s="620">
        <v>0</v>
      </c>
      <c r="R111" s="646">
        <v>8.6093970000000006E-2</v>
      </c>
      <c r="S111" s="620">
        <v>0</v>
      </c>
      <c r="T111" s="646">
        <v>2.9360491799999999</v>
      </c>
      <c r="U111" s="620">
        <v>0</v>
      </c>
      <c r="V111" s="646">
        <v>0</v>
      </c>
      <c r="W111" s="620">
        <v>0</v>
      </c>
      <c r="X111" s="646">
        <v>2.9320209699999999</v>
      </c>
      <c r="Y111" s="620">
        <v>1</v>
      </c>
      <c r="Z111" s="646">
        <v>12.995408579999999</v>
      </c>
      <c r="AA111" s="620">
        <v>0</v>
      </c>
      <c r="AB111" s="646">
        <v>1.42093962</v>
      </c>
      <c r="AC111" s="620">
        <v>0</v>
      </c>
      <c r="AD111" s="646">
        <v>0.13608617000000001</v>
      </c>
      <c r="AE111" s="643"/>
      <c r="AF111" s="643"/>
      <c r="AG111" s="643"/>
      <c r="AH111" s="643"/>
    </row>
    <row r="112" spans="1:34" s="602" customFormat="1" ht="15" customHeight="1"/>
    <row r="113" spans="1:30" s="624" customFormat="1" ht="15" customHeight="1">
      <c r="A113" s="1074" t="s">
        <v>226</v>
      </c>
      <c r="B113" s="1074"/>
      <c r="C113" s="1074"/>
      <c r="D113" s="1074"/>
      <c r="E113" s="1074"/>
      <c r="F113" s="647"/>
    </row>
    <row r="114" spans="1:30" s="624" customFormat="1" ht="15" customHeight="1">
      <c r="A114" s="1066" t="s">
        <v>208</v>
      </c>
      <c r="B114" s="1066"/>
      <c r="C114" s="1066"/>
      <c r="D114" s="1066"/>
      <c r="E114" s="1066"/>
      <c r="F114" s="1066"/>
    </row>
    <row r="115" spans="1:30" s="624" customFormat="1" ht="15" customHeight="1">
      <c r="A115" s="1062"/>
      <c r="B115" s="1062"/>
      <c r="C115" s="1062"/>
      <c r="D115" s="1062"/>
      <c r="E115" s="1062"/>
      <c r="F115" s="1062"/>
      <c r="G115" s="1062"/>
    </row>
    <row r="116" spans="1:30" s="602" customFormat="1" ht="15" customHeight="1">
      <c r="A116" s="628"/>
      <c r="B116" s="628"/>
      <c r="C116" s="628"/>
      <c r="D116" s="628"/>
      <c r="E116" s="628"/>
      <c r="F116" s="628"/>
      <c r="G116" s="628"/>
      <c r="H116" s="628"/>
      <c r="I116" s="628"/>
      <c r="J116" s="628"/>
      <c r="K116" s="628"/>
      <c r="L116" s="628"/>
      <c r="M116" s="628"/>
      <c r="N116" s="628"/>
      <c r="O116" s="628"/>
      <c r="P116" s="628"/>
      <c r="Q116" s="628"/>
      <c r="R116" s="628"/>
      <c r="S116" s="628"/>
      <c r="T116" s="628"/>
      <c r="U116" s="628"/>
      <c r="V116" s="628"/>
      <c r="W116" s="628"/>
      <c r="X116" s="628"/>
      <c r="Y116" s="628"/>
      <c r="Z116" s="628"/>
      <c r="AA116" s="628"/>
      <c r="AB116" s="628"/>
      <c r="AC116" s="628"/>
      <c r="AD116" s="628"/>
    </row>
    <row r="117" spans="1:30" s="590" customFormat="1" ht="15" customHeight="1">
      <c r="A117" s="648"/>
      <c r="B117" s="649"/>
      <c r="C117" s="631"/>
      <c r="D117" s="631"/>
      <c r="E117" s="634"/>
      <c r="F117" s="634"/>
      <c r="G117" s="634"/>
      <c r="H117" s="634"/>
      <c r="I117" s="634"/>
      <c r="J117" s="634"/>
      <c r="K117" s="634"/>
      <c r="L117" s="634"/>
      <c r="M117" s="634"/>
      <c r="N117" s="634"/>
      <c r="O117" s="634"/>
      <c r="P117" s="634"/>
      <c r="Q117" s="634"/>
      <c r="R117" s="634"/>
      <c r="S117" s="634"/>
      <c r="T117" s="634"/>
      <c r="U117" s="634"/>
      <c r="V117" s="634"/>
      <c r="W117" s="634"/>
      <c r="X117" s="634"/>
      <c r="Y117" s="634"/>
      <c r="Z117" s="634"/>
      <c r="AA117" s="634"/>
      <c r="AB117" s="634"/>
      <c r="AC117" s="634"/>
      <c r="AD117" s="634"/>
    </row>
    <row r="118" spans="1:30" s="590" customFormat="1" ht="15" customHeight="1">
      <c r="B118" s="650"/>
      <c r="C118" s="634"/>
      <c r="D118" s="634"/>
    </row>
    <row r="119" spans="1:30" s="590" customFormat="1" ht="15" customHeight="1">
      <c r="B119" s="650"/>
      <c r="C119" s="634"/>
      <c r="D119" s="634"/>
    </row>
    <row r="120" spans="1:30" s="590" customFormat="1" ht="15" customHeight="1">
      <c r="B120" s="650"/>
      <c r="C120" s="634"/>
      <c r="D120" s="634"/>
    </row>
    <row r="121" spans="1:30" s="590" customFormat="1" ht="15" customHeight="1">
      <c r="B121" s="650"/>
      <c r="C121" s="634"/>
      <c r="D121" s="634"/>
    </row>
    <row r="122" spans="1:30" s="590" customFormat="1" ht="15" customHeight="1">
      <c r="B122" s="650"/>
      <c r="C122" s="634"/>
      <c r="D122" s="634"/>
    </row>
    <row r="123" spans="1:30" s="590" customFormat="1" ht="15" customHeight="1">
      <c r="B123" s="650"/>
      <c r="C123" s="634"/>
      <c r="D123" s="634"/>
    </row>
    <row r="124" spans="1:30" s="590" customFormat="1" ht="15" customHeight="1">
      <c r="B124" s="650"/>
      <c r="C124" s="634"/>
      <c r="D124" s="634"/>
    </row>
    <row r="125" spans="1:30" s="590" customFormat="1" ht="15" customHeight="1">
      <c r="B125" s="650"/>
      <c r="C125" s="634"/>
      <c r="D125" s="634"/>
    </row>
    <row r="126" spans="1:30" s="590" customFormat="1" ht="15" customHeight="1">
      <c r="B126" s="650"/>
      <c r="C126" s="634"/>
      <c r="D126" s="634"/>
    </row>
    <row r="127" spans="1:30" s="590" customFormat="1" ht="15" customHeight="1">
      <c r="B127" s="650"/>
      <c r="C127" s="634"/>
      <c r="D127" s="634"/>
    </row>
    <row r="128" spans="1:30" s="590" customFormat="1" ht="15" customHeight="1">
      <c r="B128" s="650"/>
      <c r="C128" s="634"/>
      <c r="D128" s="634"/>
    </row>
    <row r="129" spans="2:4" s="590" customFormat="1" ht="15" customHeight="1">
      <c r="B129" s="650"/>
      <c r="C129" s="634"/>
      <c r="D129" s="634"/>
    </row>
    <row r="130" spans="2:4" s="590" customFormat="1" ht="15" customHeight="1">
      <c r="B130" s="650"/>
    </row>
    <row r="131" spans="2:4" ht="15" customHeight="1">
      <c r="B131" s="650"/>
    </row>
    <row r="132" spans="2:4" ht="15" customHeight="1">
      <c r="B132" s="650"/>
    </row>
    <row r="133" spans="2:4" ht="15" customHeight="1">
      <c r="B133" s="650"/>
    </row>
    <row r="134" spans="2:4" ht="15" customHeight="1">
      <c r="B134" s="650"/>
    </row>
    <row r="135" spans="2:4" ht="15" customHeight="1">
      <c r="B135" s="650"/>
    </row>
    <row r="136" spans="2:4" ht="15" customHeight="1">
      <c r="B136" s="650"/>
    </row>
    <row r="137" spans="2:4" ht="15" customHeight="1">
      <c r="B137" s="650"/>
    </row>
    <row r="138" spans="2:4" ht="15" customHeight="1">
      <c r="B138" s="650"/>
    </row>
    <row r="139" spans="2:4" ht="15" customHeight="1">
      <c r="B139" s="650"/>
    </row>
    <row r="140" spans="2:4" ht="15" customHeight="1">
      <c r="B140" s="650"/>
    </row>
    <row r="141" spans="2:4" ht="15" customHeight="1">
      <c r="B141" s="650"/>
    </row>
    <row r="142" spans="2:4" ht="15" customHeight="1">
      <c r="B142" s="650"/>
    </row>
    <row r="143" spans="2:4" ht="15" customHeight="1">
      <c r="B143" s="650"/>
    </row>
    <row r="144" spans="2:4" ht="15" customHeight="1">
      <c r="B144" s="650"/>
    </row>
    <row r="145" spans="2:2" ht="15" customHeight="1">
      <c r="B145" s="650"/>
    </row>
    <row r="146" spans="2:2" ht="15" customHeight="1">
      <c r="B146" s="650"/>
    </row>
    <row r="147" spans="2:2" ht="15" customHeight="1">
      <c r="B147" s="650"/>
    </row>
    <row r="148" spans="2:2" ht="15" customHeight="1">
      <c r="B148" s="650"/>
    </row>
    <row r="149" spans="2:2" ht="15" customHeight="1">
      <c r="B149" s="650"/>
    </row>
    <row r="150" spans="2:2" ht="15" customHeight="1">
      <c r="B150" s="650"/>
    </row>
    <row r="151" spans="2:2" ht="15" customHeight="1">
      <c r="B151" s="650"/>
    </row>
    <row r="152" spans="2:2" ht="15" customHeight="1">
      <c r="B152" s="650"/>
    </row>
    <row r="153" spans="2:2" ht="15" customHeight="1">
      <c r="B153" s="650"/>
    </row>
    <row r="154" spans="2:2" ht="15" customHeight="1">
      <c r="B154" s="650"/>
    </row>
    <row r="155" spans="2:2" ht="15" customHeight="1">
      <c r="B155" s="650"/>
    </row>
    <row r="156" spans="2:2" ht="15" customHeight="1">
      <c r="B156" s="650"/>
    </row>
    <row r="157" spans="2:2" ht="15" customHeight="1">
      <c r="B157" s="650"/>
    </row>
    <row r="158" spans="2:2" ht="15" customHeight="1">
      <c r="B158" s="650"/>
    </row>
    <row r="159" spans="2:2" ht="15" customHeight="1">
      <c r="B159" s="650"/>
    </row>
    <row r="160" spans="2:2" ht="15" customHeight="1">
      <c r="B160" s="650"/>
    </row>
    <row r="161" spans="2:2" ht="15" customHeight="1">
      <c r="B161" s="650"/>
    </row>
    <row r="162" spans="2:2" ht="15" customHeight="1">
      <c r="B162" s="650"/>
    </row>
    <row r="163" spans="2:2" ht="15" customHeight="1">
      <c r="B163" s="650"/>
    </row>
    <row r="164" spans="2:2" ht="15" customHeight="1">
      <c r="B164" s="650"/>
    </row>
    <row r="165" spans="2:2" ht="15" customHeight="1">
      <c r="B165" s="650"/>
    </row>
    <row r="166" spans="2:2" ht="15" customHeight="1">
      <c r="B166" s="650"/>
    </row>
    <row r="167" spans="2:2" ht="15" customHeight="1">
      <c r="B167" s="650"/>
    </row>
    <row r="168" spans="2:2" ht="15" customHeight="1">
      <c r="B168" s="650"/>
    </row>
    <row r="169" spans="2:2" ht="15" customHeight="1">
      <c r="B169" s="650"/>
    </row>
    <row r="170" spans="2:2" ht="15" customHeight="1">
      <c r="B170" s="650"/>
    </row>
    <row r="171" spans="2:2" ht="15" customHeight="1">
      <c r="B171" s="650"/>
    </row>
    <row r="172" spans="2:2" ht="15" customHeight="1">
      <c r="B172" s="650"/>
    </row>
    <row r="173" spans="2:2" ht="15" customHeight="1">
      <c r="B173" s="650"/>
    </row>
    <row r="174" spans="2:2" ht="15" customHeight="1">
      <c r="B174" s="650"/>
    </row>
    <row r="175" spans="2:2" ht="15" customHeight="1">
      <c r="B175" s="650"/>
    </row>
    <row r="176" spans="2:2" ht="15" customHeight="1">
      <c r="B176" s="650"/>
    </row>
    <row r="177" spans="2:2" ht="15" customHeight="1">
      <c r="B177" s="650"/>
    </row>
    <row r="178" spans="2:2" ht="15" customHeight="1">
      <c r="B178" s="650"/>
    </row>
    <row r="179" spans="2:2" ht="15" customHeight="1">
      <c r="B179" s="650"/>
    </row>
    <row r="180" spans="2:2" ht="15" customHeight="1">
      <c r="B180" s="650"/>
    </row>
    <row r="181" spans="2:2" ht="15" customHeight="1">
      <c r="B181" s="650"/>
    </row>
    <row r="182" spans="2:2" ht="15" customHeight="1">
      <c r="B182" s="650"/>
    </row>
    <row r="183" spans="2:2" ht="15" customHeight="1">
      <c r="B183" s="650"/>
    </row>
    <row r="184" spans="2:2" ht="15" customHeight="1">
      <c r="B184" s="650"/>
    </row>
    <row r="185" spans="2:2" ht="15" customHeight="1"/>
    <row r="186" spans="2:2" ht="15" customHeight="1"/>
    <row r="187" spans="2:2" ht="15" customHeight="1"/>
    <row r="188" spans="2:2" ht="15" customHeight="1"/>
    <row r="189" spans="2:2" ht="15" customHeight="1"/>
    <row r="190" spans="2:2" ht="15" customHeight="1"/>
    <row r="191" spans="2:2" ht="15" customHeight="1"/>
    <row r="192" spans="2: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sheetData>
  <mergeCells count="60">
    <mergeCell ref="A3:AD3"/>
    <mergeCell ref="A4:AD4"/>
    <mergeCell ref="A5:AD5"/>
    <mergeCell ref="A7:C7"/>
    <mergeCell ref="A8:A10"/>
    <mergeCell ref="B8:B10"/>
    <mergeCell ref="C8:C10"/>
    <mergeCell ref="D8:D9"/>
    <mergeCell ref="E8:AD8"/>
    <mergeCell ref="E9:F9"/>
    <mergeCell ref="AA9:AB9"/>
    <mergeCell ref="AC9:AD9"/>
    <mergeCell ref="G9:H9"/>
    <mergeCell ref="I9:J9"/>
    <mergeCell ref="K9:L9"/>
    <mergeCell ref="M9:N9"/>
    <mergeCell ref="A59:A61"/>
    <mergeCell ref="W9:X9"/>
    <mergeCell ref="Y9:Z9"/>
    <mergeCell ref="A11:A13"/>
    <mergeCell ref="A14:A16"/>
    <mergeCell ref="A17:A19"/>
    <mergeCell ref="O9:P9"/>
    <mergeCell ref="Q9:R9"/>
    <mergeCell ref="A26:A28"/>
    <mergeCell ref="S9:T9"/>
    <mergeCell ref="U9:V9"/>
    <mergeCell ref="A20:A22"/>
    <mergeCell ref="A23:A25"/>
    <mergeCell ref="A44:A46"/>
    <mergeCell ref="A47:A49"/>
    <mergeCell ref="A50:A52"/>
    <mergeCell ref="A53:A55"/>
    <mergeCell ref="A56:A58"/>
    <mergeCell ref="A29:A31"/>
    <mergeCell ref="A32:A34"/>
    <mergeCell ref="A35:A37"/>
    <mergeCell ref="A38:A40"/>
    <mergeCell ref="A41:A43"/>
    <mergeCell ref="A86:A88"/>
    <mergeCell ref="A89:A91"/>
    <mergeCell ref="A92:A93"/>
    <mergeCell ref="A94:A96"/>
    <mergeCell ref="A62:A64"/>
    <mergeCell ref="A1:Q1"/>
    <mergeCell ref="A115:G115"/>
    <mergeCell ref="A100:A102"/>
    <mergeCell ref="A103:A105"/>
    <mergeCell ref="A106:A108"/>
    <mergeCell ref="A109:A111"/>
    <mergeCell ref="A113:E113"/>
    <mergeCell ref="A114:F114"/>
    <mergeCell ref="A97:A99"/>
    <mergeCell ref="A65:A67"/>
    <mergeCell ref="A68:A70"/>
    <mergeCell ref="A71:A73"/>
    <mergeCell ref="A74:A76"/>
    <mergeCell ref="A77:A79"/>
    <mergeCell ref="A80:A82"/>
    <mergeCell ref="A83:A85"/>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X41"/>
  <sheetViews>
    <sheetView showGridLines="0" topLeftCell="H3" zoomScaleNormal="100" workbookViewId="0">
      <selection activeCell="R17" sqref="R17"/>
    </sheetView>
  </sheetViews>
  <sheetFormatPr baseColWidth="10" defaultColWidth="11.5" defaultRowHeight="15"/>
  <cols>
    <col min="1" max="1" width="56.5" style="315" customWidth="1"/>
    <col min="2" max="2" width="27" style="315" customWidth="1"/>
    <col min="3" max="18" width="12.5" style="315" customWidth="1"/>
    <col min="19" max="16384" width="11.5" style="315"/>
  </cols>
  <sheetData>
    <row r="1" spans="1:22" s="244" customFormat="1" ht="59.25" customHeight="1">
      <c r="A1" s="1036"/>
      <c r="B1" s="1036"/>
      <c r="C1" s="1036"/>
      <c r="D1" s="1036"/>
      <c r="E1" s="1036"/>
      <c r="F1" s="1036"/>
      <c r="G1" s="1036"/>
      <c r="H1" s="1036"/>
      <c r="I1" s="1036"/>
      <c r="J1" s="1036"/>
      <c r="K1" s="1036"/>
      <c r="L1" s="1036"/>
      <c r="M1" s="1036"/>
      <c r="N1" s="1036"/>
      <c r="O1" s="1036"/>
      <c r="P1" s="1036"/>
      <c r="Q1" s="1036"/>
      <c r="R1" s="263"/>
    </row>
    <row r="2" spans="1:22" s="245" customFormat="1" ht="3.75" customHeight="1"/>
    <row r="3" spans="1:22" s="602" customFormat="1" ht="21" customHeight="1">
      <c r="A3" s="1070" t="s">
        <v>55</v>
      </c>
      <c r="B3" s="1070"/>
      <c r="C3" s="1070"/>
      <c r="D3" s="1070"/>
      <c r="E3" s="1070"/>
      <c r="F3" s="1070"/>
      <c r="G3" s="1070"/>
      <c r="H3" s="1070"/>
      <c r="I3" s="1070"/>
      <c r="J3" s="1070"/>
      <c r="K3" s="1070"/>
      <c r="L3" s="1070"/>
      <c r="M3" s="1070"/>
      <c r="N3" s="1070"/>
      <c r="O3" s="1070"/>
      <c r="P3" s="1070"/>
      <c r="Q3" s="1070"/>
      <c r="R3" s="1070"/>
    </row>
    <row r="4" spans="1:22">
      <c r="A4" s="425" t="s">
        <v>227</v>
      </c>
      <c r="B4" s="425"/>
      <c r="C4" s="425"/>
      <c r="D4" s="425"/>
      <c r="E4" s="425"/>
      <c r="F4" s="425"/>
      <c r="G4" s="425"/>
      <c r="H4" s="425"/>
      <c r="I4" s="425"/>
      <c r="J4" s="425"/>
      <c r="K4" s="425"/>
      <c r="L4" s="425"/>
      <c r="M4" s="425"/>
      <c r="N4" s="425"/>
      <c r="O4" s="425"/>
      <c r="P4" s="425"/>
      <c r="Q4" s="425"/>
      <c r="R4" s="425"/>
    </row>
    <row r="5" spans="1:22">
      <c r="A5" s="425" t="s">
        <v>228</v>
      </c>
      <c r="B5" s="425"/>
      <c r="C5" s="425"/>
      <c r="D5" s="425"/>
      <c r="E5" s="425"/>
      <c r="F5" s="425"/>
      <c r="G5" s="425"/>
      <c r="H5" s="425"/>
      <c r="I5" s="425"/>
      <c r="J5" s="425"/>
      <c r="K5" s="425"/>
      <c r="L5" s="425"/>
      <c r="M5" s="425"/>
      <c r="N5" s="425"/>
      <c r="O5" s="425"/>
      <c r="P5" s="425"/>
      <c r="Q5" s="425"/>
      <c r="R5" s="425"/>
    </row>
    <row r="6" spans="1:22">
      <c r="A6" s="425" t="s">
        <v>229</v>
      </c>
      <c r="B6" s="425"/>
      <c r="C6" s="425"/>
      <c r="D6" s="425"/>
      <c r="E6" s="425"/>
      <c r="F6" s="425"/>
      <c r="G6" s="425"/>
      <c r="H6" s="425"/>
      <c r="I6" s="425"/>
      <c r="J6" s="425"/>
      <c r="K6" s="425"/>
      <c r="L6" s="425"/>
      <c r="M6" s="425"/>
      <c r="N6" s="425"/>
      <c r="O6" s="425"/>
      <c r="P6" s="425"/>
      <c r="Q6" s="425"/>
      <c r="R6" s="425"/>
      <c r="S6" s="337"/>
      <c r="T6" s="337"/>
      <c r="U6" s="337"/>
      <c r="V6" s="337"/>
    </row>
    <row r="7" spans="1:22">
      <c r="A7" s="426" t="s">
        <v>230</v>
      </c>
      <c r="B7" s="427"/>
      <c r="C7" s="427"/>
      <c r="D7" s="427"/>
      <c r="E7" s="427"/>
      <c r="F7" s="427"/>
      <c r="G7" s="427"/>
      <c r="H7" s="427"/>
      <c r="I7" s="427"/>
      <c r="J7" s="427"/>
      <c r="K7" s="427"/>
      <c r="L7" s="427"/>
      <c r="M7" s="427"/>
      <c r="N7" s="427"/>
      <c r="O7" s="427"/>
      <c r="P7" s="427"/>
      <c r="Q7" s="427"/>
      <c r="R7" s="427"/>
      <c r="S7" s="337"/>
      <c r="T7" s="337"/>
      <c r="U7" s="337"/>
      <c r="V7" s="337"/>
    </row>
    <row r="8" spans="1:22" ht="16">
      <c r="A8" s="428"/>
      <c r="B8" s="428"/>
      <c r="C8" s="428"/>
      <c r="D8" s="428"/>
      <c r="E8" s="428"/>
      <c r="F8" s="428"/>
      <c r="G8" s="428"/>
      <c r="H8" s="428"/>
      <c r="I8" s="428"/>
      <c r="J8" s="428"/>
      <c r="K8" s="428"/>
      <c r="L8" s="428"/>
      <c r="M8" s="428"/>
      <c r="N8" s="428"/>
      <c r="O8" s="428"/>
      <c r="P8" s="428"/>
      <c r="Q8" s="428"/>
      <c r="R8" s="337"/>
      <c r="S8" s="337"/>
      <c r="T8" s="337"/>
      <c r="U8" s="337"/>
      <c r="V8" s="337"/>
    </row>
    <row r="9" spans="1:22" s="337" customFormat="1" ht="20.25" customHeight="1">
      <c r="A9" s="429" t="s">
        <v>231</v>
      </c>
      <c r="B9" s="430" t="s">
        <v>232</v>
      </c>
      <c r="C9" s="431">
        <v>2005</v>
      </c>
      <c r="D9" s="431">
        <v>2006</v>
      </c>
      <c r="E9" s="431">
        <v>2007</v>
      </c>
      <c r="F9" s="431">
        <v>2008</v>
      </c>
      <c r="G9" s="431">
        <v>2009</v>
      </c>
      <c r="H9" s="431">
        <v>2010</v>
      </c>
      <c r="I9" s="431">
        <v>2011</v>
      </c>
      <c r="J9" s="431">
        <v>2012</v>
      </c>
      <c r="K9" s="431">
        <v>2013</v>
      </c>
      <c r="L9" s="431">
        <v>2014</v>
      </c>
      <c r="M9" s="431">
        <v>2015</v>
      </c>
      <c r="N9" s="431">
        <v>2016</v>
      </c>
      <c r="O9" s="431">
        <v>2017</v>
      </c>
      <c r="P9" s="431">
        <v>2018</v>
      </c>
      <c r="Q9" s="431">
        <v>2019</v>
      </c>
      <c r="R9" s="859" t="s">
        <v>59</v>
      </c>
    </row>
    <row r="10" spans="1:22" s="337" customFormat="1" ht="15.75" customHeight="1">
      <c r="A10" s="432" t="s">
        <v>233</v>
      </c>
      <c r="B10" s="433" t="s">
        <v>229</v>
      </c>
      <c r="C10" s="434">
        <v>1529</v>
      </c>
      <c r="D10" s="434">
        <v>1670</v>
      </c>
      <c r="E10" s="434">
        <v>1800</v>
      </c>
      <c r="F10" s="434">
        <v>1597</v>
      </c>
      <c r="G10" s="434">
        <v>1555</v>
      </c>
      <c r="H10" s="434">
        <v>1729</v>
      </c>
      <c r="I10" s="434">
        <v>1911</v>
      </c>
      <c r="J10" s="434">
        <v>1780</v>
      </c>
      <c r="K10" s="434">
        <v>1789</v>
      </c>
      <c r="L10" s="434">
        <v>1666</v>
      </c>
      <c r="M10" s="434">
        <v>1861</v>
      </c>
      <c r="N10" s="434">
        <v>1901</v>
      </c>
      <c r="O10" s="434">
        <v>2164</v>
      </c>
      <c r="P10" s="434">
        <v>2357</v>
      </c>
      <c r="Q10" s="434">
        <v>2362</v>
      </c>
      <c r="R10" s="435">
        <v>2112</v>
      </c>
    </row>
    <row r="11" spans="1:22" s="337" customFormat="1" ht="15.75" customHeight="1">
      <c r="A11" s="436" t="s">
        <v>103</v>
      </c>
      <c r="B11" s="437" t="s">
        <v>229</v>
      </c>
      <c r="C11" s="438">
        <v>565</v>
      </c>
      <c r="D11" s="438">
        <v>606</v>
      </c>
      <c r="E11" s="438">
        <v>640</v>
      </c>
      <c r="F11" s="438">
        <v>557</v>
      </c>
      <c r="G11" s="438">
        <v>531</v>
      </c>
      <c r="H11" s="438">
        <v>579</v>
      </c>
      <c r="I11" s="438">
        <v>626</v>
      </c>
      <c r="J11" s="438">
        <v>571</v>
      </c>
      <c r="K11" s="438">
        <v>561</v>
      </c>
      <c r="L11" s="438">
        <v>511</v>
      </c>
      <c r="M11" s="438">
        <v>548</v>
      </c>
      <c r="N11" s="438">
        <v>585</v>
      </c>
      <c r="O11" s="438">
        <v>684</v>
      </c>
      <c r="P11" s="438">
        <v>796</v>
      </c>
      <c r="Q11" s="438">
        <v>797</v>
      </c>
      <c r="R11" s="439">
        <v>716</v>
      </c>
    </row>
    <row r="12" spans="1:22" s="337" customFormat="1" ht="18.75" customHeight="1">
      <c r="A12" s="440" t="s">
        <v>234</v>
      </c>
      <c r="B12" s="441" t="s">
        <v>229</v>
      </c>
      <c r="C12" s="442">
        <f>+C10-C11</f>
        <v>964</v>
      </c>
      <c r="D12" s="442">
        <f t="shared" ref="D12:Q12" si="0">+D10-D11</f>
        <v>1064</v>
      </c>
      <c r="E12" s="442">
        <f t="shared" si="0"/>
        <v>1160</v>
      </c>
      <c r="F12" s="442">
        <f t="shared" si="0"/>
        <v>1040</v>
      </c>
      <c r="G12" s="442">
        <f t="shared" si="0"/>
        <v>1024</v>
      </c>
      <c r="H12" s="442">
        <f t="shared" si="0"/>
        <v>1150</v>
      </c>
      <c r="I12" s="442">
        <f t="shared" si="0"/>
        <v>1285</v>
      </c>
      <c r="J12" s="442">
        <f t="shared" si="0"/>
        <v>1209</v>
      </c>
      <c r="K12" s="442">
        <f t="shared" si="0"/>
        <v>1228</v>
      </c>
      <c r="L12" s="442">
        <f t="shared" si="0"/>
        <v>1155</v>
      </c>
      <c r="M12" s="442">
        <f t="shared" si="0"/>
        <v>1313</v>
      </c>
      <c r="N12" s="442">
        <f t="shared" si="0"/>
        <v>1316</v>
      </c>
      <c r="O12" s="442">
        <f t="shared" si="0"/>
        <v>1480</v>
      </c>
      <c r="P12" s="442">
        <f t="shared" si="0"/>
        <v>1561</v>
      </c>
      <c r="Q12" s="442">
        <f t="shared" si="0"/>
        <v>1565</v>
      </c>
      <c r="R12" s="443">
        <v>1396</v>
      </c>
      <c r="S12" s="444"/>
      <c r="T12" s="444"/>
      <c r="U12" s="444"/>
      <c r="V12" s="444"/>
    </row>
    <row r="13" spans="1:22" s="337" customFormat="1" ht="13">
      <c r="A13" s="445"/>
      <c r="B13" s="446"/>
      <c r="C13" s="446"/>
      <c r="D13" s="446"/>
      <c r="E13" s="446"/>
      <c r="F13" s="447"/>
      <c r="G13" s="447"/>
      <c r="H13" s="448"/>
      <c r="I13" s="448"/>
      <c r="J13" s="448"/>
      <c r="K13" s="448"/>
      <c r="L13" s="448"/>
      <c r="M13" s="447"/>
      <c r="N13" s="447"/>
      <c r="O13" s="447"/>
      <c r="P13" s="447"/>
      <c r="Q13" s="447"/>
    </row>
    <row r="14" spans="1:22" s="337" customFormat="1" ht="16.5" customHeight="1">
      <c r="A14" s="1079" t="s">
        <v>235</v>
      </c>
      <c r="B14" s="1080"/>
      <c r="C14" s="1080"/>
      <c r="D14" s="1080"/>
      <c r="E14" s="1080"/>
      <c r="F14" s="1080"/>
      <c r="G14" s="1080"/>
      <c r="H14" s="1080"/>
      <c r="I14" s="1080"/>
      <c r="J14" s="1080"/>
      <c r="K14" s="1080"/>
      <c r="L14" s="1080"/>
      <c r="M14" s="1080"/>
      <c r="N14" s="1080"/>
      <c r="O14" s="1080"/>
      <c r="P14" s="1080"/>
      <c r="Q14" s="1080"/>
      <c r="R14" s="1081"/>
    </row>
    <row r="15" spans="1:22" s="337" customFormat="1" ht="16.5" customHeight="1">
      <c r="A15" s="1082" t="s">
        <v>97</v>
      </c>
      <c r="B15" s="1083"/>
      <c r="C15" s="1083"/>
      <c r="D15" s="1083"/>
      <c r="E15" s="1083"/>
      <c r="F15" s="1083"/>
      <c r="G15" s="1083"/>
      <c r="H15" s="1083"/>
      <c r="I15" s="1083"/>
      <c r="J15" s="1083"/>
      <c r="K15" s="1083"/>
      <c r="L15" s="1083"/>
      <c r="M15" s="1083"/>
      <c r="N15" s="1083"/>
      <c r="O15" s="1083"/>
      <c r="P15" s="1083"/>
      <c r="Q15" s="1083"/>
      <c r="R15" s="1084"/>
    </row>
    <row r="16" spans="1:22" s="337" customFormat="1" ht="13">
      <c r="A16" s="447"/>
      <c r="B16" s="447"/>
      <c r="C16" s="447"/>
      <c r="D16" s="447"/>
      <c r="E16" s="447"/>
      <c r="F16" s="447"/>
      <c r="G16" s="447"/>
      <c r="H16" s="447"/>
      <c r="I16" s="447"/>
      <c r="J16" s="447"/>
      <c r="K16" s="447"/>
      <c r="L16" s="447"/>
      <c r="M16" s="447"/>
      <c r="N16" s="447"/>
      <c r="O16" s="447"/>
      <c r="P16" s="447"/>
      <c r="Q16" s="447"/>
    </row>
    <row r="17" spans="1:24" s="337" customFormat="1" ht="22.5" customHeight="1">
      <c r="A17" s="449" t="s">
        <v>98</v>
      </c>
      <c r="B17" s="450" t="s">
        <v>232</v>
      </c>
      <c r="C17" s="450">
        <v>2005</v>
      </c>
      <c r="D17" s="450">
        <v>2006</v>
      </c>
      <c r="E17" s="450">
        <v>2007</v>
      </c>
      <c r="F17" s="450">
        <v>2008</v>
      </c>
      <c r="G17" s="450">
        <v>2009</v>
      </c>
      <c r="H17" s="450">
        <v>2010</v>
      </c>
      <c r="I17" s="450">
        <v>2011</v>
      </c>
      <c r="J17" s="450">
        <v>2012</v>
      </c>
      <c r="K17" s="450">
        <v>2013</v>
      </c>
      <c r="L17" s="450">
        <v>2014</v>
      </c>
      <c r="M17" s="450">
        <v>2015</v>
      </c>
      <c r="N17" s="450">
        <v>2016</v>
      </c>
      <c r="O17" s="450">
        <v>2017</v>
      </c>
      <c r="P17" s="450">
        <v>2018</v>
      </c>
      <c r="Q17" s="431">
        <v>2019</v>
      </c>
      <c r="R17" s="859" t="s">
        <v>59</v>
      </c>
    </row>
    <row r="18" spans="1:24" s="337" customFormat="1" ht="18.75" customHeight="1">
      <c r="A18" s="451" t="s">
        <v>236</v>
      </c>
      <c r="B18" s="433" t="s">
        <v>229</v>
      </c>
      <c r="C18" s="452">
        <v>964</v>
      </c>
      <c r="D18" s="434">
        <v>1064</v>
      </c>
      <c r="E18" s="434">
        <v>1160</v>
      </c>
      <c r="F18" s="434">
        <v>1040</v>
      </c>
      <c r="G18" s="434">
        <v>1024</v>
      </c>
      <c r="H18" s="434">
        <v>1150</v>
      </c>
      <c r="I18" s="434">
        <v>1285</v>
      </c>
      <c r="J18" s="434">
        <v>1209</v>
      </c>
      <c r="K18" s="434">
        <v>1228</v>
      </c>
      <c r="L18" s="434">
        <v>1155</v>
      </c>
      <c r="M18" s="434">
        <v>1313</v>
      </c>
      <c r="N18" s="434">
        <v>1316</v>
      </c>
      <c r="O18" s="434">
        <v>1480</v>
      </c>
      <c r="P18" s="434">
        <v>1561</v>
      </c>
      <c r="Q18" s="434">
        <v>1565</v>
      </c>
      <c r="R18" s="435">
        <v>1396</v>
      </c>
      <c r="S18" s="453"/>
      <c r="T18" s="453"/>
      <c r="U18" s="453"/>
      <c r="V18" s="453"/>
      <c r="W18" s="453"/>
      <c r="X18" s="453"/>
    </row>
    <row r="19" spans="1:24" s="337" customFormat="1" ht="18" customHeight="1">
      <c r="A19" s="454" t="s">
        <v>237</v>
      </c>
      <c r="B19" s="437" t="s">
        <v>229</v>
      </c>
      <c r="C19" s="455">
        <v>307697</v>
      </c>
      <c r="D19" s="456">
        <v>345775</v>
      </c>
      <c r="E19" s="456">
        <v>387663</v>
      </c>
      <c r="F19" s="456">
        <v>432854</v>
      </c>
      <c r="G19" s="456">
        <v>458523</v>
      </c>
      <c r="H19" s="456">
        <v>495613</v>
      </c>
      <c r="I19" s="456">
        <v>562283</v>
      </c>
      <c r="J19" s="456">
        <v>606358</v>
      </c>
      <c r="K19" s="456">
        <v>653334</v>
      </c>
      <c r="L19" s="456">
        <v>694752</v>
      </c>
      <c r="M19" s="456">
        <v>730543</v>
      </c>
      <c r="N19" s="456">
        <v>787719</v>
      </c>
      <c r="O19" s="456">
        <v>835906</v>
      </c>
      <c r="P19" s="456">
        <v>896656</v>
      </c>
      <c r="Q19" s="456">
        <v>959792</v>
      </c>
      <c r="R19" s="457">
        <v>909551</v>
      </c>
    </row>
    <row r="20" spans="1:24" s="337" customFormat="1" ht="47.25" customHeight="1">
      <c r="A20" s="458" t="s">
        <v>238</v>
      </c>
      <c r="B20" s="441" t="s">
        <v>239</v>
      </c>
      <c r="C20" s="459">
        <v>0.31329522224786072</v>
      </c>
      <c r="D20" s="459">
        <v>0.30771455426216471</v>
      </c>
      <c r="E20" s="459">
        <v>0.29922896949154287</v>
      </c>
      <c r="F20" s="459">
        <v>0.24026577090658746</v>
      </c>
      <c r="G20" s="459">
        <v>0.22332576555592629</v>
      </c>
      <c r="H20" s="459">
        <v>0.2320358828360031</v>
      </c>
      <c r="I20" s="459">
        <v>0.2285326072458175</v>
      </c>
      <c r="J20" s="459">
        <v>0.19938716072023457</v>
      </c>
      <c r="K20" s="459">
        <v>0.1879589918785797</v>
      </c>
      <c r="L20" s="459">
        <v>0.1662463728064115</v>
      </c>
      <c r="M20" s="459">
        <v>0.17972932462565516</v>
      </c>
      <c r="N20" s="459">
        <v>0.16706465122715081</v>
      </c>
      <c r="O20" s="459">
        <v>0.17705340074123166</v>
      </c>
      <c r="P20" s="459">
        <v>0.1740912903053122</v>
      </c>
      <c r="Q20" s="459">
        <v>0.16305616216846983</v>
      </c>
      <c r="R20" s="460">
        <v>0.15348232259653388</v>
      </c>
    </row>
    <row r="21" spans="1:24" s="337" customFormat="1" ht="18" customHeight="1">
      <c r="A21" s="461"/>
      <c r="B21" s="462"/>
      <c r="C21" s="463"/>
      <c r="D21" s="463"/>
      <c r="E21" s="463"/>
      <c r="F21" s="463"/>
      <c r="G21" s="463"/>
      <c r="H21" s="463"/>
      <c r="I21" s="463"/>
      <c r="J21" s="463"/>
      <c r="K21" s="463"/>
      <c r="L21" s="463"/>
      <c r="M21" s="463"/>
      <c r="N21" s="463"/>
      <c r="O21" s="463"/>
      <c r="P21" s="463"/>
      <c r="Q21" s="464"/>
    </row>
    <row r="22" spans="1:24" s="337" customFormat="1" ht="13">
      <c r="A22" s="402" t="s">
        <v>240</v>
      </c>
      <c r="B22" s="465"/>
      <c r="C22" s="403"/>
      <c r="D22" s="403"/>
      <c r="E22" s="403"/>
      <c r="F22" s="403"/>
      <c r="G22" s="403"/>
      <c r="H22" s="403"/>
      <c r="I22" s="403"/>
      <c r="J22" s="403"/>
      <c r="K22" s="403"/>
      <c r="L22" s="403"/>
      <c r="M22" s="403"/>
      <c r="N22" s="403"/>
      <c r="O22" s="403"/>
      <c r="P22" s="465"/>
      <c r="Q22" s="403"/>
      <c r="R22" s="404"/>
    </row>
    <row r="23" spans="1:24" s="337" customFormat="1" ht="14">
      <c r="A23" s="466" t="s">
        <v>241</v>
      </c>
      <c r="R23" s="406"/>
    </row>
    <row r="24" spans="1:24" s="337" customFormat="1" ht="14">
      <c r="A24" s="405" t="s">
        <v>242</v>
      </c>
      <c r="B24" s="467"/>
      <c r="R24" s="406"/>
    </row>
    <row r="25" spans="1:24" s="337" customFormat="1" ht="13">
      <c r="A25" s="407" t="s">
        <v>243</v>
      </c>
      <c r="B25" s="408"/>
      <c r="C25" s="408"/>
      <c r="D25" s="408"/>
      <c r="E25" s="408"/>
      <c r="F25" s="408"/>
      <c r="G25" s="408"/>
      <c r="H25" s="408"/>
      <c r="I25" s="408"/>
      <c r="J25" s="408"/>
      <c r="K25" s="408"/>
      <c r="L25" s="408"/>
      <c r="M25" s="408"/>
      <c r="N25" s="408"/>
      <c r="O25" s="408"/>
      <c r="P25" s="408"/>
      <c r="Q25" s="408"/>
      <c r="R25" s="409"/>
    </row>
    <row r="26" spans="1:24" s="337" customFormat="1" ht="13"/>
    <row r="27" spans="1:24" s="337" customFormat="1" ht="13"/>
    <row r="28" spans="1:24" s="337" customFormat="1" ht="13"/>
    <row r="29" spans="1:24" s="337" customFormat="1" ht="13">
      <c r="C29" s="453"/>
      <c r="D29" s="453"/>
      <c r="E29" s="453"/>
      <c r="F29" s="453"/>
      <c r="G29" s="453"/>
      <c r="H29" s="453"/>
      <c r="I29" s="453"/>
      <c r="J29" s="453"/>
      <c r="K29" s="453"/>
      <c r="L29" s="453"/>
      <c r="M29" s="453"/>
      <c r="N29" s="453"/>
      <c r="O29" s="453"/>
      <c r="P29" s="453"/>
      <c r="Q29" s="453"/>
      <c r="R29" s="453"/>
    </row>
    <row r="30" spans="1:24" s="337" customFormat="1" ht="13">
      <c r="C30" s="468"/>
      <c r="D30" s="468"/>
      <c r="E30" s="468"/>
      <c r="F30" s="468"/>
      <c r="G30" s="468"/>
      <c r="H30" s="468"/>
      <c r="I30" s="468"/>
      <c r="J30" s="468"/>
      <c r="K30" s="468"/>
      <c r="L30" s="468"/>
      <c r="M30" s="468"/>
      <c r="N30" s="468"/>
      <c r="O30" s="468"/>
      <c r="P30" s="468"/>
      <c r="Q30" s="468"/>
      <c r="R30" s="468"/>
    </row>
    <row r="31" spans="1:24" s="337" customFormat="1" ht="13"/>
    <row r="32" spans="1:24" s="337" customFormat="1" ht="13"/>
    <row r="33" s="337" customFormat="1" ht="13"/>
    <row r="34" s="337" customFormat="1" ht="13"/>
    <row r="35" s="337" customFormat="1" ht="13"/>
    <row r="36" s="337" customFormat="1" ht="13"/>
    <row r="37" s="337" customFormat="1" ht="13"/>
    <row r="38" s="337" customFormat="1" ht="13"/>
    <row r="39" s="337" customFormat="1" ht="13"/>
    <row r="40" s="337" customFormat="1" ht="13"/>
    <row r="41" s="337" customFormat="1" ht="13"/>
  </sheetData>
  <mergeCells count="4">
    <mergeCell ref="A14:R14"/>
    <mergeCell ref="A15:R15"/>
    <mergeCell ref="A1:Q1"/>
    <mergeCell ref="A3:R3"/>
  </mergeCells>
  <conditionalFormatting sqref="A7">
    <cfRule type="duplicateValues" dxfId="27" priority="2"/>
  </conditionalFormatting>
  <conditionalFormatting sqref="A4:A6">
    <cfRule type="duplicateValues" dxfId="26" priority="1"/>
  </conditionalFormatting>
  <pageMargins left="0.7" right="0.7" top="0.75" bottom="0.75" header="0.3" footer="0.3"/>
  <pageSetup orientation="portrait" horizontalDpi="4294967293"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Q38"/>
  <sheetViews>
    <sheetView showGridLines="0" topLeftCell="A3" zoomScaleNormal="100" workbookViewId="0">
      <selection activeCell="I8" sqref="I8"/>
    </sheetView>
  </sheetViews>
  <sheetFormatPr baseColWidth="10" defaultColWidth="11.5" defaultRowHeight="15"/>
  <cols>
    <col min="1" max="1" width="52.1640625" style="315" customWidth="1"/>
    <col min="2" max="2" width="27.1640625" style="315" customWidth="1"/>
    <col min="3" max="8" width="13.6640625" style="315" customWidth="1"/>
    <col min="9" max="9" width="11.5" style="315"/>
    <col min="10" max="10" width="11.6640625" style="315" bestFit="1" customWidth="1"/>
    <col min="11" max="16384" width="11.5" style="315"/>
  </cols>
  <sheetData>
    <row r="1" spans="1:17" s="244" customFormat="1" ht="59.25" customHeight="1">
      <c r="A1" s="1017"/>
      <c r="B1" s="1017"/>
      <c r="C1" s="1017"/>
      <c r="D1" s="1017"/>
      <c r="E1" s="1017"/>
      <c r="F1" s="1017"/>
      <c r="G1" s="1017"/>
      <c r="H1" s="1017"/>
      <c r="I1" s="1017"/>
      <c r="J1" s="1017"/>
      <c r="K1" s="1017"/>
      <c r="L1" s="1017"/>
      <c r="M1" s="1017"/>
      <c r="N1" s="1017"/>
      <c r="O1" s="1017"/>
      <c r="P1" s="1017"/>
      <c r="Q1" s="1017"/>
    </row>
    <row r="2" spans="1:17" s="245" customFormat="1" ht="3.75" customHeight="1"/>
    <row r="3" spans="1:17" ht="28.5" customHeight="1">
      <c r="A3" s="1018" t="s">
        <v>55</v>
      </c>
      <c r="B3" s="1018"/>
      <c r="C3" s="1018"/>
      <c r="D3" s="1018"/>
      <c r="E3" s="1018"/>
      <c r="F3" s="1018"/>
      <c r="G3" s="1018"/>
      <c r="H3" s="1018"/>
      <c r="I3" s="1018"/>
      <c r="J3" s="337"/>
    </row>
    <row r="4" spans="1:17">
      <c r="A4" s="500" t="s">
        <v>244</v>
      </c>
      <c r="B4" s="425"/>
      <c r="C4" s="425"/>
      <c r="D4" s="425"/>
      <c r="E4" s="425"/>
      <c r="F4" s="425"/>
      <c r="G4" s="425"/>
      <c r="H4" s="425"/>
      <c r="I4" s="425"/>
      <c r="J4" s="337"/>
    </row>
    <row r="5" spans="1:17">
      <c r="A5" s="501" t="s">
        <v>245</v>
      </c>
      <c r="B5" s="425"/>
      <c r="C5" s="425"/>
      <c r="D5" s="425"/>
      <c r="E5" s="425"/>
      <c r="F5" s="425"/>
      <c r="G5" s="425"/>
      <c r="H5" s="425"/>
      <c r="I5" s="425"/>
      <c r="J5" s="337"/>
    </row>
    <row r="6" spans="1:17">
      <c r="A6" s="426" t="s">
        <v>246</v>
      </c>
      <c r="B6" s="427"/>
      <c r="C6" s="427"/>
      <c r="D6" s="427"/>
      <c r="E6" s="427"/>
      <c r="F6" s="427"/>
      <c r="G6" s="427"/>
      <c r="H6" s="427"/>
      <c r="I6" s="427"/>
      <c r="J6" s="337"/>
    </row>
    <row r="7" spans="1:17">
      <c r="A7" s="502"/>
      <c r="I7" s="337"/>
      <c r="J7" s="337"/>
    </row>
    <row r="8" spans="1:17" s="337" customFormat="1" ht="16">
      <c r="A8" s="449" t="s">
        <v>247</v>
      </c>
      <c r="B8" s="450" t="s">
        <v>232</v>
      </c>
      <c r="C8" s="450">
        <v>2014</v>
      </c>
      <c r="D8" s="450">
        <v>2015</v>
      </c>
      <c r="E8" s="450">
        <v>2016</v>
      </c>
      <c r="F8" s="450">
        <v>2017</v>
      </c>
      <c r="G8" s="450">
        <v>2018</v>
      </c>
      <c r="H8" s="431">
        <v>2019</v>
      </c>
      <c r="I8" s="859" t="s">
        <v>59</v>
      </c>
    </row>
    <row r="9" spans="1:17" s="337" customFormat="1" ht="39.75" customHeight="1">
      <c r="A9" s="503" t="s">
        <v>248</v>
      </c>
      <c r="B9" s="504" t="s">
        <v>229</v>
      </c>
      <c r="C9" s="505">
        <v>975.00000000000011</v>
      </c>
      <c r="D9" s="505">
        <v>1144</v>
      </c>
      <c r="E9" s="505">
        <v>1135.9999999999998</v>
      </c>
      <c r="F9" s="505">
        <v>1171</v>
      </c>
      <c r="G9" s="505">
        <v>1330</v>
      </c>
      <c r="H9" s="505">
        <v>1721</v>
      </c>
      <c r="I9" s="506">
        <v>1453</v>
      </c>
      <c r="J9" s="444"/>
    </row>
    <row r="10" spans="1:17" s="337" customFormat="1" ht="34.5" customHeight="1">
      <c r="A10" s="507" t="s">
        <v>249</v>
      </c>
      <c r="B10" s="508" t="s">
        <v>229</v>
      </c>
      <c r="C10" s="438">
        <v>439</v>
      </c>
      <c r="D10" s="438">
        <v>412.00000000000006</v>
      </c>
      <c r="E10" s="438">
        <v>483</v>
      </c>
      <c r="F10" s="438">
        <v>539</v>
      </c>
      <c r="G10" s="438">
        <v>669</v>
      </c>
      <c r="H10" s="438">
        <v>694</v>
      </c>
      <c r="I10" s="439">
        <v>661</v>
      </c>
      <c r="J10" s="444"/>
    </row>
    <row r="11" spans="1:17" s="337" customFormat="1" ht="15.75" customHeight="1">
      <c r="A11" s="509" t="s">
        <v>250</v>
      </c>
      <c r="B11" s="510" t="s">
        <v>229</v>
      </c>
      <c r="C11" s="511">
        <v>274.99999999999994</v>
      </c>
      <c r="D11" s="511">
        <v>351</v>
      </c>
      <c r="E11" s="511">
        <v>375</v>
      </c>
      <c r="F11" s="511">
        <v>339</v>
      </c>
      <c r="G11" s="511">
        <v>427</v>
      </c>
      <c r="H11" s="511">
        <v>407</v>
      </c>
      <c r="I11" s="512">
        <v>431</v>
      </c>
      <c r="J11" s="444"/>
    </row>
    <row r="12" spans="1:17" s="337" customFormat="1" ht="42.75" customHeight="1">
      <c r="A12" s="507" t="s">
        <v>251</v>
      </c>
      <c r="B12" s="508" t="s">
        <v>229</v>
      </c>
      <c r="C12" s="438">
        <v>103</v>
      </c>
      <c r="D12" s="438">
        <v>108</v>
      </c>
      <c r="E12" s="438">
        <v>141.99999999999997</v>
      </c>
      <c r="F12" s="438">
        <v>105</v>
      </c>
      <c r="G12" s="438">
        <v>84</v>
      </c>
      <c r="H12" s="438">
        <v>104</v>
      </c>
      <c r="I12" s="439">
        <v>101</v>
      </c>
      <c r="J12" s="444"/>
    </row>
    <row r="13" spans="1:17" s="337" customFormat="1" ht="42.75" customHeight="1">
      <c r="A13" s="513" t="s">
        <v>252</v>
      </c>
      <c r="B13" s="514" t="s">
        <v>229</v>
      </c>
      <c r="C13" s="515">
        <v>1792</v>
      </c>
      <c r="D13" s="515">
        <v>2015</v>
      </c>
      <c r="E13" s="515">
        <v>2135.9999999999995</v>
      </c>
      <c r="F13" s="515">
        <v>2154</v>
      </c>
      <c r="G13" s="515">
        <v>2510</v>
      </c>
      <c r="H13" s="515">
        <v>2926</v>
      </c>
      <c r="I13" s="516">
        <v>2646</v>
      </c>
      <c r="J13" s="444"/>
    </row>
    <row r="14" spans="1:17" s="337" customFormat="1" ht="16.5" customHeight="1">
      <c r="A14" s="517"/>
      <c r="B14" s="518"/>
      <c r="C14" s="519"/>
      <c r="D14" s="519"/>
      <c r="E14" s="519"/>
      <c r="F14" s="519"/>
      <c r="G14" s="519"/>
      <c r="H14" s="519"/>
      <c r="I14" s="444"/>
    </row>
    <row r="15" spans="1:17" s="337" customFormat="1" ht="12" customHeight="1">
      <c r="A15" s="520" t="s">
        <v>253</v>
      </c>
      <c r="B15" s="403"/>
      <c r="C15" s="403"/>
      <c r="D15" s="403"/>
      <c r="E15" s="403"/>
      <c r="F15" s="403"/>
      <c r="G15" s="403"/>
      <c r="H15" s="403"/>
      <c r="I15" s="404"/>
    </row>
    <row r="16" spans="1:17" s="337" customFormat="1" ht="14">
      <c r="A16" s="466" t="s">
        <v>254</v>
      </c>
      <c r="I16" s="406"/>
    </row>
    <row r="17" spans="1:9" s="337" customFormat="1" ht="14">
      <c r="A17" s="405" t="s">
        <v>255</v>
      </c>
      <c r="B17" s="467"/>
      <c r="I17" s="406"/>
    </row>
    <row r="18" spans="1:9" s="337" customFormat="1" ht="13">
      <c r="A18" s="407" t="s">
        <v>243</v>
      </c>
      <c r="B18" s="408"/>
      <c r="C18" s="521"/>
      <c r="D18" s="521"/>
      <c r="E18" s="521"/>
      <c r="F18" s="521"/>
      <c r="G18" s="521"/>
      <c r="H18" s="408"/>
      <c r="I18" s="409"/>
    </row>
    <row r="19" spans="1:9" s="337" customFormat="1" ht="13">
      <c r="B19" s="467"/>
    </row>
    <row r="20" spans="1:9" s="337" customFormat="1" ht="13"/>
    <row r="21" spans="1:9" s="337" customFormat="1" ht="13"/>
    <row r="22" spans="1:9" s="337" customFormat="1" ht="13"/>
    <row r="23" spans="1:9" s="337" customFormat="1" ht="13"/>
    <row r="24" spans="1:9" s="337" customFormat="1" ht="13"/>
    <row r="25" spans="1:9" s="337" customFormat="1" ht="13"/>
    <row r="26" spans="1:9" s="337" customFormat="1" ht="13"/>
    <row r="27" spans="1:9" s="337" customFormat="1" ht="13"/>
    <row r="28" spans="1:9" s="337" customFormat="1" ht="13"/>
    <row r="29" spans="1:9" s="337" customFormat="1" ht="13"/>
    <row r="30" spans="1:9" s="337" customFormat="1" ht="13"/>
    <row r="31" spans="1:9" s="337" customFormat="1" ht="13"/>
    <row r="32" spans="1:9" s="337" customFormat="1" ht="13"/>
    <row r="33" s="337" customFormat="1" ht="13"/>
    <row r="34" s="337" customFormat="1" ht="13"/>
    <row r="35" s="337" customFormat="1" ht="13"/>
    <row r="36" s="337" customFormat="1" ht="13"/>
    <row r="37" s="337" customFormat="1" ht="13"/>
    <row r="38" s="337" customFormat="1" ht="13"/>
  </sheetData>
  <mergeCells count="2">
    <mergeCell ref="A3:I3"/>
    <mergeCell ref="A1:Q1"/>
  </mergeCells>
  <conditionalFormatting sqref="A4:H4 E6:H6 I4:I6 B5:H5">
    <cfRule type="duplicateValues" dxfId="25" priority="3"/>
  </conditionalFormatting>
  <conditionalFormatting sqref="A6:D6">
    <cfRule type="duplicateValues" dxfId="24" priority="2"/>
  </conditionalFormatting>
  <conditionalFormatting sqref="A5">
    <cfRule type="duplicateValues" dxfId="23" priority="1"/>
  </conditionalFormatting>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39"/>
  <sheetViews>
    <sheetView showGridLines="0" topLeftCell="B3" zoomScaleNormal="100" workbookViewId="0">
      <selection activeCell="J18" sqref="J18"/>
    </sheetView>
  </sheetViews>
  <sheetFormatPr baseColWidth="10" defaultColWidth="11.5" defaultRowHeight="15"/>
  <cols>
    <col min="1" max="1" width="59.1640625" style="315" customWidth="1"/>
    <col min="2" max="2" width="15.5" style="315" customWidth="1"/>
    <col min="3" max="11" width="16.1640625" style="315" customWidth="1"/>
    <col min="12" max="15" width="15.5" style="315" customWidth="1"/>
    <col min="16" max="18" width="11.5" style="315" bestFit="1" customWidth="1"/>
    <col min="19" max="19" width="11.6640625" style="315" bestFit="1" customWidth="1"/>
    <col min="20" max="16384" width="11.5" style="315"/>
  </cols>
  <sheetData>
    <row r="1" spans="1:20" s="244" customFormat="1" ht="59.25" customHeight="1">
      <c r="A1" s="1017"/>
      <c r="B1" s="1017"/>
      <c r="C1" s="1017"/>
      <c r="D1" s="1017"/>
      <c r="E1" s="1017"/>
      <c r="F1" s="1017"/>
      <c r="G1" s="1017"/>
      <c r="H1" s="1017"/>
      <c r="I1" s="1017"/>
      <c r="J1" s="1017"/>
      <c r="K1" s="1017"/>
      <c r="L1" s="1017"/>
      <c r="M1" s="1017"/>
      <c r="N1" s="1017"/>
      <c r="O1" s="1017"/>
      <c r="P1" s="1017"/>
      <c r="Q1" s="1017"/>
    </row>
    <row r="2" spans="1:20" s="245" customFormat="1" ht="3.75" customHeight="1"/>
    <row r="3" spans="1:20" ht="28.5" customHeight="1">
      <c r="A3" s="1018" t="s">
        <v>55</v>
      </c>
      <c r="B3" s="1018"/>
      <c r="C3" s="1018"/>
      <c r="D3" s="1018"/>
      <c r="E3" s="1018"/>
      <c r="F3" s="1018"/>
      <c r="G3" s="1018"/>
      <c r="H3" s="1018"/>
      <c r="I3" s="1018"/>
      <c r="J3" s="1018"/>
      <c r="K3" s="1018"/>
      <c r="L3" s="337"/>
      <c r="M3" s="337"/>
      <c r="N3" s="337"/>
      <c r="O3" s="337"/>
      <c r="P3" s="337"/>
      <c r="Q3" s="337"/>
      <c r="R3" s="337"/>
      <c r="S3" s="337"/>
      <c r="T3" s="337"/>
    </row>
    <row r="4" spans="1:20">
      <c r="A4" s="469" t="s">
        <v>256</v>
      </c>
      <c r="B4" s="425"/>
      <c r="C4" s="425"/>
      <c r="D4" s="425"/>
      <c r="E4" s="425"/>
      <c r="F4" s="425"/>
      <c r="G4" s="425"/>
      <c r="H4" s="425"/>
      <c r="I4" s="425"/>
      <c r="J4" s="425"/>
      <c r="K4" s="425"/>
      <c r="L4" s="337"/>
      <c r="M4" s="337"/>
      <c r="N4" s="337"/>
      <c r="O4" s="337"/>
      <c r="P4" s="337"/>
      <c r="Q4" s="337"/>
      <c r="R4" s="337"/>
      <c r="S4" s="337"/>
      <c r="T4" s="337"/>
    </row>
    <row r="5" spans="1:20">
      <c r="A5" s="426" t="s">
        <v>257</v>
      </c>
      <c r="B5" s="427"/>
      <c r="C5" s="427"/>
      <c r="D5" s="427"/>
      <c r="E5" s="427"/>
      <c r="F5" s="427"/>
      <c r="G5" s="427"/>
      <c r="H5" s="427"/>
      <c r="I5" s="427"/>
      <c r="J5" s="427"/>
      <c r="K5" s="427"/>
      <c r="L5" s="337"/>
      <c r="M5" s="337"/>
      <c r="N5" s="337"/>
      <c r="O5" s="337"/>
      <c r="P5" s="337"/>
      <c r="Q5" s="337"/>
      <c r="R5" s="337"/>
      <c r="S5" s="337"/>
      <c r="T5" s="337"/>
    </row>
    <row r="6" spans="1:20">
      <c r="K6" s="337"/>
      <c r="L6" s="337"/>
      <c r="M6" s="337"/>
      <c r="N6" s="337"/>
      <c r="O6" s="337"/>
      <c r="P6" s="337"/>
      <c r="Q6" s="337"/>
      <c r="R6" s="337"/>
      <c r="S6" s="337"/>
      <c r="T6" s="337"/>
    </row>
    <row r="7" spans="1:20" s="337" customFormat="1" ht="30" customHeight="1" thickBot="1">
      <c r="A7" s="470" t="s">
        <v>98</v>
      </c>
      <c r="B7" s="471" t="s">
        <v>232</v>
      </c>
      <c r="C7" s="471">
        <v>2012</v>
      </c>
      <c r="D7" s="471">
        <v>2013</v>
      </c>
      <c r="E7" s="471">
        <v>2014</v>
      </c>
      <c r="F7" s="471">
        <v>2015</v>
      </c>
      <c r="G7" s="471">
        <v>2016</v>
      </c>
      <c r="H7" s="471">
        <v>2017</v>
      </c>
      <c r="I7" s="471">
        <v>2018</v>
      </c>
      <c r="J7" s="431">
        <v>2019</v>
      </c>
      <c r="K7" s="859" t="s">
        <v>59</v>
      </c>
    </row>
    <row r="8" spans="1:20" s="337" customFormat="1" ht="19.5" customHeight="1" thickTop="1">
      <c r="A8" s="522" t="s">
        <v>258</v>
      </c>
      <c r="B8" s="523" t="s">
        <v>259</v>
      </c>
      <c r="C8" s="474">
        <v>5043336.2418386675</v>
      </c>
      <c r="D8" s="474">
        <v>5245116.9562021224</v>
      </c>
      <c r="E8" s="474">
        <v>5738639.5784588056</v>
      </c>
      <c r="F8" s="474">
        <v>5655651.0302670244</v>
      </c>
      <c r="G8" s="474">
        <v>5152627.4132484561</v>
      </c>
      <c r="H8" s="474">
        <v>5123766.6592552504</v>
      </c>
      <c r="I8" s="474">
        <v>6137593.4474966349</v>
      </c>
      <c r="J8" s="474">
        <v>6074017.3462819606</v>
      </c>
      <c r="K8" s="475">
        <v>5665722.3564211428</v>
      </c>
      <c r="L8" s="444"/>
    </row>
    <row r="9" spans="1:20" s="337" customFormat="1" ht="19.5" customHeight="1">
      <c r="A9" s="524" t="s">
        <v>260</v>
      </c>
      <c r="B9" s="525" t="s">
        <v>259</v>
      </c>
      <c r="C9" s="526">
        <v>1706018.4016362305</v>
      </c>
      <c r="D9" s="526">
        <v>1665771.0605275957</v>
      </c>
      <c r="E9" s="526">
        <v>2117488.1260992289</v>
      </c>
      <c r="F9" s="526">
        <v>2134919.3474077615</v>
      </c>
      <c r="G9" s="526">
        <v>1768596.624887734</v>
      </c>
      <c r="H9" s="526">
        <v>2511355.0116583714</v>
      </c>
      <c r="I9" s="526">
        <v>2979563.0019420786</v>
      </c>
      <c r="J9" s="526">
        <v>3279436.5583624179</v>
      </c>
      <c r="K9" s="527">
        <v>3794861.0352040725</v>
      </c>
      <c r="L9" s="444"/>
    </row>
    <row r="10" spans="1:20" s="337" customFormat="1" ht="19.5" customHeight="1">
      <c r="A10" s="528" t="s">
        <v>261</v>
      </c>
      <c r="B10" s="529" t="s">
        <v>259</v>
      </c>
      <c r="C10" s="492">
        <v>2335347.6220052196</v>
      </c>
      <c r="D10" s="492">
        <v>2066500.765388754</v>
      </c>
      <c r="E10" s="492">
        <v>2202013.1731801815</v>
      </c>
      <c r="F10" s="492">
        <v>2261999.9507204639</v>
      </c>
      <c r="G10" s="492">
        <v>3417237.1494518863</v>
      </c>
      <c r="H10" s="492">
        <v>3367338.6069828952</v>
      </c>
      <c r="I10" s="492">
        <v>3474380.422574325</v>
      </c>
      <c r="J10" s="492">
        <v>3729987.4701438677</v>
      </c>
      <c r="K10" s="493">
        <v>3602321.7301520659</v>
      </c>
      <c r="L10" s="444"/>
    </row>
    <row r="11" spans="1:20" s="337" customFormat="1" ht="19.5" customHeight="1">
      <c r="A11" s="524" t="s">
        <v>262</v>
      </c>
      <c r="B11" s="525" t="s">
        <v>259</v>
      </c>
      <c r="C11" s="526">
        <v>9084702.2654801197</v>
      </c>
      <c r="D11" s="526">
        <v>8977388.7821184713</v>
      </c>
      <c r="E11" s="526">
        <v>10058140.877738215</v>
      </c>
      <c r="F11" s="526">
        <v>10052570.328395251</v>
      </c>
      <c r="G11" s="526">
        <v>10338461.187588077</v>
      </c>
      <c r="H11" s="526">
        <v>11002460.277896516</v>
      </c>
      <c r="I11" s="526">
        <v>12591536.872013038</v>
      </c>
      <c r="J11" s="526">
        <v>13083441.374788245</v>
      </c>
      <c r="K11" s="527">
        <v>13062905.121777281</v>
      </c>
      <c r="L11" s="489"/>
      <c r="M11" s="530"/>
      <c r="N11" s="444"/>
    </row>
    <row r="12" spans="1:20" s="337" customFormat="1" ht="19.5" customHeight="1">
      <c r="A12" s="528" t="s">
        <v>263</v>
      </c>
      <c r="B12" s="529" t="s">
        <v>259</v>
      </c>
      <c r="C12" s="492">
        <v>20693083.738591958</v>
      </c>
      <c r="D12" s="492">
        <v>19441928.312036604</v>
      </c>
      <c r="E12" s="492">
        <v>21154655.060522009</v>
      </c>
      <c r="F12" s="492">
        <v>21509269.657926738</v>
      </c>
      <c r="G12" s="492">
        <v>22517320.417963773</v>
      </c>
      <c r="H12" s="492">
        <v>23208215.483025581</v>
      </c>
      <c r="I12" s="492">
        <v>25922769.948473364</v>
      </c>
      <c r="J12" s="492">
        <v>26568887.718651254</v>
      </c>
      <c r="K12" s="493">
        <v>26251018.94683484</v>
      </c>
      <c r="L12" s="444"/>
    </row>
    <row r="13" spans="1:20" s="337" customFormat="1" ht="19.5" customHeight="1">
      <c r="A13" s="531" t="s">
        <v>256</v>
      </c>
      <c r="B13" s="532" t="s">
        <v>239</v>
      </c>
      <c r="C13" s="533">
        <v>43.902119085989249</v>
      </c>
      <c r="D13" s="533">
        <v>46.175403170067867</v>
      </c>
      <c r="E13" s="533">
        <v>47.545756945516565</v>
      </c>
      <c r="F13" s="533">
        <v>46.735990985591705</v>
      </c>
      <c r="G13" s="533">
        <v>45.913372442576708</v>
      </c>
      <c r="H13" s="533">
        <v>47.4076099730446</v>
      </c>
      <c r="I13" s="533">
        <v>48.573269357561749</v>
      </c>
      <c r="J13" s="533">
        <v>49.243466694331055</v>
      </c>
      <c r="K13" s="534">
        <v>49.76151648906685</v>
      </c>
    </row>
    <row r="14" spans="1:20" s="337" customFormat="1" ht="12" customHeight="1"/>
    <row r="15" spans="1:20" s="337" customFormat="1" ht="13">
      <c r="A15" s="402" t="s">
        <v>264</v>
      </c>
      <c r="B15" s="403"/>
      <c r="C15" s="403"/>
      <c r="D15" s="403"/>
      <c r="E15" s="403"/>
      <c r="F15" s="403"/>
      <c r="G15" s="403"/>
      <c r="H15" s="403"/>
      <c r="I15" s="403"/>
      <c r="J15" s="403"/>
      <c r="K15" s="404"/>
    </row>
    <row r="16" spans="1:20" s="337" customFormat="1" ht="14">
      <c r="A16" s="466" t="s">
        <v>254</v>
      </c>
      <c r="K16" s="406"/>
    </row>
    <row r="17" spans="1:11" s="337" customFormat="1" ht="13">
      <c r="A17" s="1085" t="s">
        <v>265</v>
      </c>
      <c r="B17" s="1086"/>
      <c r="C17" s="1086"/>
      <c r="D17" s="1086"/>
      <c r="E17" s="1086"/>
      <c r="F17" s="1086"/>
      <c r="G17" s="1086"/>
      <c r="H17" s="1086"/>
      <c r="I17" s="1086"/>
      <c r="J17" s="1086"/>
      <c r="K17" s="406"/>
    </row>
    <row r="18" spans="1:11" s="337" customFormat="1" ht="14">
      <c r="A18" s="498" t="s">
        <v>266</v>
      </c>
      <c r="K18" s="406"/>
    </row>
    <row r="19" spans="1:11" s="337" customFormat="1" ht="13">
      <c r="A19" s="407" t="s">
        <v>243</v>
      </c>
      <c r="B19" s="408"/>
      <c r="C19" s="408"/>
      <c r="D19" s="408"/>
      <c r="E19" s="408"/>
      <c r="F19" s="408"/>
      <c r="G19" s="408"/>
      <c r="H19" s="408"/>
      <c r="I19" s="408"/>
      <c r="J19" s="408"/>
      <c r="K19" s="409"/>
    </row>
    <row r="20" spans="1:11" s="337" customFormat="1" ht="13">
      <c r="B20" s="467"/>
      <c r="C20" s="481"/>
    </row>
    <row r="21" spans="1:11" s="337" customFormat="1" ht="13"/>
    <row r="22" spans="1:11" s="337" customFormat="1" ht="13"/>
    <row r="23" spans="1:11" s="337" customFormat="1" ht="13">
      <c r="C23" s="481"/>
      <c r="D23" s="481"/>
      <c r="E23" s="481"/>
      <c r="F23" s="481"/>
      <c r="G23" s="481"/>
      <c r="H23" s="481"/>
      <c r="I23" s="481"/>
      <c r="J23" s="481"/>
      <c r="K23" s="481"/>
    </row>
    <row r="24" spans="1:11" s="337" customFormat="1" ht="13">
      <c r="B24" s="467"/>
      <c r="C24" s="481"/>
      <c r="D24" s="481"/>
      <c r="E24" s="481"/>
      <c r="F24" s="481"/>
      <c r="G24" s="481"/>
      <c r="H24" s="481"/>
      <c r="I24" s="481"/>
      <c r="J24" s="481"/>
      <c r="K24" s="481"/>
    </row>
    <row r="25" spans="1:11" s="337" customFormat="1" ht="13">
      <c r="C25" s="481"/>
      <c r="D25" s="481"/>
      <c r="E25" s="481"/>
      <c r="F25" s="481"/>
      <c r="G25" s="481"/>
      <c r="H25" s="481"/>
      <c r="I25" s="481"/>
      <c r="J25" s="481"/>
      <c r="K25" s="481"/>
    </row>
    <row r="26" spans="1:11" s="337" customFormat="1" ht="13">
      <c r="C26" s="481"/>
      <c r="D26" s="481"/>
      <c r="E26" s="481"/>
      <c r="F26" s="481"/>
      <c r="G26" s="481"/>
      <c r="H26" s="481"/>
      <c r="I26" s="481"/>
      <c r="J26" s="481"/>
      <c r="K26" s="481"/>
    </row>
    <row r="27" spans="1:11" s="337" customFormat="1" ht="13">
      <c r="C27" s="481"/>
      <c r="D27" s="481"/>
      <c r="E27" s="481"/>
      <c r="F27" s="481"/>
      <c r="G27" s="481"/>
      <c r="H27" s="481"/>
      <c r="I27" s="481"/>
      <c r="J27" s="481"/>
      <c r="K27" s="481"/>
    </row>
    <row r="28" spans="1:11" s="337" customFormat="1" ht="13">
      <c r="C28" s="468"/>
      <c r="D28" s="468"/>
      <c r="E28" s="468"/>
      <c r="F28" s="468"/>
      <c r="G28" s="468"/>
      <c r="H28" s="468"/>
      <c r="I28" s="468"/>
      <c r="J28" s="468"/>
      <c r="K28" s="468"/>
    </row>
    <row r="29" spans="1:11" s="337" customFormat="1" ht="13"/>
    <row r="30" spans="1:11" s="337" customFormat="1" ht="13"/>
    <row r="31" spans="1:11" s="337" customFormat="1" ht="13"/>
    <row r="32" spans="1:11" s="337" customFormat="1" ht="13"/>
    <row r="33" s="337" customFormat="1" ht="13"/>
    <row r="34" s="337" customFormat="1" ht="13"/>
    <row r="35" s="337" customFormat="1" ht="13"/>
    <row r="36" s="337" customFormat="1" ht="13"/>
    <row r="37" s="337" customFormat="1" ht="13"/>
    <row r="38" s="337" customFormat="1" ht="13"/>
    <row r="39" s="337" customFormat="1" ht="13"/>
  </sheetData>
  <mergeCells count="3">
    <mergeCell ref="A3:K3"/>
    <mergeCell ref="A17:J17"/>
    <mergeCell ref="A1:Q1"/>
  </mergeCells>
  <conditionalFormatting sqref="A4:J4 I5:J5 K4:K5">
    <cfRule type="duplicateValues" dxfId="22" priority="2"/>
  </conditionalFormatting>
  <conditionalFormatting sqref="A5:H5">
    <cfRule type="duplicateValues" dxfId="21" priority="1"/>
  </conditionalFormatting>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43"/>
  <sheetViews>
    <sheetView showGridLines="0" topLeftCell="B1" zoomScaleNormal="100" workbookViewId="0">
      <selection activeCell="K7" sqref="K7"/>
    </sheetView>
  </sheetViews>
  <sheetFormatPr baseColWidth="10" defaultColWidth="11.5" defaultRowHeight="15"/>
  <cols>
    <col min="1" max="1" width="48.1640625" style="1" customWidth="1"/>
    <col min="2" max="2" width="15.5" style="1" customWidth="1"/>
    <col min="3" max="11" width="14.6640625" style="1" customWidth="1"/>
    <col min="12" max="16384" width="11.5" style="1"/>
  </cols>
  <sheetData>
    <row r="1" spans="1:20" s="244" customFormat="1" ht="59.25" customHeight="1">
      <c r="A1" s="1017"/>
      <c r="B1" s="1017"/>
      <c r="C1" s="1017"/>
      <c r="D1" s="1017"/>
      <c r="E1" s="1017"/>
      <c r="F1" s="1017"/>
      <c r="G1" s="1017"/>
      <c r="H1" s="1017"/>
      <c r="I1" s="1017"/>
      <c r="J1" s="1017"/>
      <c r="K1" s="1017"/>
      <c r="L1" s="1017"/>
      <c r="M1" s="1017"/>
      <c r="N1" s="1017"/>
      <c r="O1" s="1017"/>
      <c r="P1" s="1017"/>
      <c r="Q1" s="1017"/>
    </row>
    <row r="2" spans="1:20" s="245" customFormat="1" ht="3.75" customHeight="1"/>
    <row r="3" spans="1:20" ht="28.5" customHeight="1">
      <c r="A3" s="1018" t="s">
        <v>55</v>
      </c>
      <c r="B3" s="1018"/>
      <c r="C3" s="1018"/>
      <c r="D3" s="1018"/>
      <c r="E3" s="1018"/>
      <c r="F3" s="1018"/>
      <c r="G3" s="1018"/>
      <c r="H3" s="1018"/>
      <c r="I3" s="1018"/>
      <c r="J3" s="1018"/>
      <c r="K3" s="1018"/>
      <c r="L3" s="3"/>
      <c r="M3" s="3"/>
      <c r="N3" s="3"/>
      <c r="O3" s="3"/>
      <c r="P3" s="3"/>
      <c r="Q3" s="3"/>
      <c r="R3" s="3"/>
      <c r="S3" s="3"/>
      <c r="T3" s="3"/>
    </row>
    <row r="4" spans="1:20">
      <c r="A4" s="535" t="s">
        <v>267</v>
      </c>
      <c r="B4" s="246"/>
      <c r="C4" s="246"/>
      <c r="D4" s="246"/>
      <c r="E4" s="246"/>
      <c r="F4" s="246"/>
      <c r="G4" s="246"/>
      <c r="H4" s="246"/>
      <c r="I4" s="246"/>
      <c r="J4" s="246"/>
      <c r="K4" s="246"/>
      <c r="L4" s="3"/>
      <c r="M4" s="3"/>
      <c r="N4" s="3"/>
      <c r="O4" s="3"/>
      <c r="P4" s="3"/>
      <c r="Q4" s="3"/>
      <c r="R4" s="3"/>
      <c r="S4" s="3"/>
      <c r="T4" s="3"/>
    </row>
    <row r="5" spans="1:20">
      <c r="A5" s="292" t="s">
        <v>257</v>
      </c>
      <c r="B5" s="2"/>
      <c r="C5" s="2"/>
      <c r="D5" s="2"/>
      <c r="E5" s="2"/>
      <c r="F5" s="2"/>
      <c r="G5" s="2"/>
      <c r="H5" s="2"/>
      <c r="I5" s="2"/>
      <c r="J5" s="2"/>
      <c r="K5" s="2"/>
      <c r="L5" s="3"/>
      <c r="M5" s="3"/>
      <c r="N5" s="3"/>
      <c r="O5" s="3"/>
      <c r="P5" s="3"/>
      <c r="Q5" s="3"/>
      <c r="R5" s="3"/>
      <c r="S5" s="3"/>
      <c r="T5" s="3"/>
    </row>
    <row r="6" spans="1:20">
      <c r="K6" s="3"/>
      <c r="L6" s="3"/>
      <c r="M6" s="3"/>
      <c r="N6" s="3"/>
      <c r="O6" s="3"/>
      <c r="P6" s="3"/>
      <c r="Q6" s="3"/>
      <c r="R6" s="3"/>
      <c r="S6" s="3"/>
      <c r="T6" s="3"/>
    </row>
    <row r="7" spans="1:20" s="3" customFormat="1" ht="30" customHeight="1">
      <c r="A7" s="470" t="s">
        <v>98</v>
      </c>
      <c r="B7" s="471" t="s">
        <v>232</v>
      </c>
      <c r="C7" s="471">
        <v>2012</v>
      </c>
      <c r="D7" s="471">
        <v>2013</v>
      </c>
      <c r="E7" s="471">
        <v>2014</v>
      </c>
      <c r="F7" s="471">
        <v>2015</v>
      </c>
      <c r="G7" s="471">
        <v>2016</v>
      </c>
      <c r="H7" s="536">
        <v>2017</v>
      </c>
      <c r="I7" s="536">
        <v>2018</v>
      </c>
      <c r="J7" s="431">
        <v>2019</v>
      </c>
      <c r="K7" s="859" t="s">
        <v>59</v>
      </c>
    </row>
    <row r="8" spans="1:20" s="3" customFormat="1" ht="16.5" customHeight="1" thickTop="1">
      <c r="A8" s="537" t="s">
        <v>260</v>
      </c>
      <c r="B8" s="529" t="s">
        <v>259</v>
      </c>
      <c r="C8" s="492">
        <v>1706018.4016362305</v>
      </c>
      <c r="D8" s="492">
        <v>1665771.0605275957</v>
      </c>
      <c r="E8" s="492">
        <v>2117488.1260992289</v>
      </c>
      <c r="F8" s="492">
        <v>2134919.3474077615</v>
      </c>
      <c r="G8" s="492">
        <v>1768596.624887734</v>
      </c>
      <c r="H8" s="474">
        <v>2511355.0116583714</v>
      </c>
      <c r="I8" s="474">
        <v>2979563.0019420786</v>
      </c>
      <c r="J8" s="474">
        <v>3279436.5583624179</v>
      </c>
      <c r="K8" s="475">
        <v>3794861.0352040725</v>
      </c>
      <c r="L8" s="538"/>
      <c r="M8" s="390"/>
    </row>
    <row r="9" spans="1:20" s="3" customFormat="1" ht="20.25" customHeight="1">
      <c r="A9" s="539" t="s">
        <v>268</v>
      </c>
      <c r="B9" s="540" t="s">
        <v>259</v>
      </c>
      <c r="C9" s="487">
        <v>20693083.738591958</v>
      </c>
      <c r="D9" s="487">
        <v>19441928.312036604</v>
      </c>
      <c r="E9" s="487">
        <v>21154655.060522009</v>
      </c>
      <c r="F9" s="487">
        <v>21509269.657926738</v>
      </c>
      <c r="G9" s="487">
        <v>22517320.417963773</v>
      </c>
      <c r="H9" s="487">
        <v>23208215.483025581</v>
      </c>
      <c r="I9" s="487">
        <v>25922769.948473364</v>
      </c>
      <c r="J9" s="487">
        <v>26568887.718651254</v>
      </c>
      <c r="K9" s="488">
        <v>26251018.94683484</v>
      </c>
      <c r="L9" s="538"/>
    </row>
    <row r="10" spans="1:20" s="3" customFormat="1" ht="19.5" customHeight="1">
      <c r="A10" s="541" t="s">
        <v>269</v>
      </c>
      <c r="B10" s="542" t="s">
        <v>239</v>
      </c>
      <c r="C10" s="543">
        <v>8.2443893969005657</v>
      </c>
      <c r="D10" s="543">
        <v>8.5679312966929704</v>
      </c>
      <c r="E10" s="543">
        <v>10.009561110976479</v>
      </c>
      <c r="F10" s="543">
        <v>9.9255780477929285</v>
      </c>
      <c r="G10" s="543">
        <v>7.8543831684199441</v>
      </c>
      <c r="H10" s="543">
        <v>10.820974208444285</v>
      </c>
      <c r="I10" s="543">
        <v>11.493999321309218</v>
      </c>
      <c r="J10" s="543">
        <v>12.343145836926649</v>
      </c>
      <c r="K10" s="544">
        <v>14.456052326538851</v>
      </c>
    </row>
    <row r="11" spans="1:20" s="3" customFormat="1" ht="12" customHeight="1">
      <c r="L11" s="545"/>
    </row>
    <row r="12" spans="1:20" s="3" customFormat="1" ht="13">
      <c r="A12" s="546" t="s">
        <v>264</v>
      </c>
      <c r="B12" s="248"/>
      <c r="C12" s="248"/>
      <c r="D12" s="248"/>
      <c r="E12" s="248"/>
      <c r="F12" s="248"/>
      <c r="G12" s="248"/>
      <c r="H12" s="248"/>
      <c r="I12" s="248"/>
      <c r="J12" s="248"/>
      <c r="K12" s="249"/>
    </row>
    <row r="13" spans="1:20" s="3" customFormat="1">
      <c r="A13" s="547" t="s">
        <v>254</v>
      </c>
      <c r="K13" s="251"/>
    </row>
    <row r="14" spans="1:20" s="3" customFormat="1" ht="14">
      <c r="A14" s="498" t="s">
        <v>270</v>
      </c>
      <c r="K14" s="251"/>
    </row>
    <row r="15" spans="1:20" s="3" customFormat="1" ht="14">
      <c r="A15" s="498" t="s">
        <v>271</v>
      </c>
      <c r="K15" s="251"/>
    </row>
    <row r="16" spans="1:20" s="3" customFormat="1" ht="13">
      <c r="A16" s="255" t="s">
        <v>243</v>
      </c>
      <c r="B16" s="252"/>
      <c r="C16" s="252"/>
      <c r="D16" s="252"/>
      <c r="E16" s="252"/>
      <c r="F16" s="252"/>
      <c r="G16" s="252"/>
      <c r="H16" s="252"/>
      <c r="I16" s="252"/>
      <c r="J16" s="252"/>
      <c r="K16" s="253"/>
    </row>
    <row r="17" spans="1:11" s="3" customFormat="1" ht="13">
      <c r="A17" s="4"/>
      <c r="B17" s="548"/>
      <c r="C17" s="4"/>
      <c r="D17" s="4"/>
      <c r="E17" s="4"/>
      <c r="F17" s="4"/>
      <c r="G17" s="4"/>
      <c r="H17" s="4"/>
    </row>
    <row r="18" spans="1:11" s="3" customFormat="1" ht="13">
      <c r="F18" s="549"/>
      <c r="G18" s="549"/>
      <c r="H18" s="549"/>
      <c r="I18" s="549"/>
      <c r="J18" s="549"/>
      <c r="K18" s="549"/>
    </row>
    <row r="19" spans="1:11" s="3" customFormat="1" ht="13">
      <c r="C19" s="550"/>
      <c r="D19" s="550"/>
      <c r="E19" s="550"/>
      <c r="F19" s="550"/>
      <c r="G19" s="550"/>
      <c r="H19" s="550"/>
      <c r="I19" s="550"/>
      <c r="J19" s="550"/>
      <c r="K19" s="550"/>
    </row>
    <row r="20" spans="1:11" s="3" customFormat="1" ht="13">
      <c r="C20" s="550"/>
      <c r="D20" s="550"/>
      <c r="E20" s="550"/>
      <c r="F20" s="550"/>
      <c r="G20" s="550"/>
      <c r="H20" s="550"/>
      <c r="I20" s="550"/>
      <c r="J20" s="550"/>
      <c r="K20" s="550"/>
    </row>
    <row r="21" spans="1:11" s="3" customFormat="1" ht="13">
      <c r="C21" s="551"/>
      <c r="D21" s="551"/>
      <c r="E21" s="551"/>
      <c r="F21" s="551"/>
      <c r="G21" s="551"/>
      <c r="H21" s="551"/>
      <c r="I21" s="551"/>
      <c r="J21" s="551"/>
      <c r="K21" s="551"/>
    </row>
    <row r="22" spans="1:11" s="3" customFormat="1" ht="13"/>
    <row r="23" spans="1:11" s="3" customFormat="1" ht="13"/>
    <row r="24" spans="1:11" s="3" customFormat="1" ht="13"/>
    <row r="25" spans="1:11" s="3" customFormat="1" ht="13"/>
    <row r="26" spans="1:11" s="3" customFormat="1" ht="13"/>
    <row r="27" spans="1:11" s="3" customFormat="1" ht="13"/>
    <row r="28" spans="1:11" s="3" customFormat="1" ht="13"/>
    <row r="29" spans="1:11" s="3" customFormat="1" ht="13"/>
    <row r="30" spans="1:11" s="3" customFormat="1" ht="13"/>
    <row r="31" spans="1:11" s="3" customFormat="1" ht="13"/>
    <row r="32" spans="1:11" s="3" customFormat="1" ht="13"/>
    <row r="33" spans="1:10" s="3" customFormat="1" ht="13"/>
    <row r="34" spans="1:10" s="3" customFormat="1" ht="13"/>
    <row r="35" spans="1:10" s="3" customFormat="1" ht="13"/>
    <row r="36" spans="1:10" s="3" customFormat="1" ht="13"/>
    <row r="37" spans="1:10" s="3" customFormat="1" ht="13"/>
    <row r="38" spans="1:10" s="3" customFormat="1" ht="13"/>
    <row r="39" spans="1:10" s="3" customFormat="1" ht="13"/>
    <row r="40" spans="1:10" s="3" customFormat="1" ht="13"/>
    <row r="41" spans="1:10">
      <c r="A41" s="3"/>
      <c r="B41" s="3"/>
      <c r="C41" s="3"/>
      <c r="D41" s="3"/>
      <c r="E41" s="3"/>
      <c r="F41" s="3"/>
      <c r="G41" s="3"/>
      <c r="H41" s="3"/>
      <c r="I41" s="3"/>
      <c r="J41" s="3"/>
    </row>
    <row r="42" spans="1:10">
      <c r="A42" s="3"/>
      <c r="B42" s="3"/>
      <c r="C42" s="3"/>
      <c r="D42" s="3"/>
      <c r="E42" s="3"/>
      <c r="F42" s="3"/>
      <c r="G42" s="3"/>
      <c r="H42" s="3"/>
      <c r="I42" s="3"/>
      <c r="J42" s="3"/>
    </row>
    <row r="43" spans="1:10">
      <c r="A43" s="3"/>
      <c r="B43" s="3"/>
      <c r="C43" s="3"/>
      <c r="D43" s="3"/>
      <c r="E43" s="3"/>
      <c r="F43" s="3"/>
      <c r="G43" s="3"/>
      <c r="H43" s="3"/>
      <c r="I43" s="3"/>
      <c r="J43" s="3"/>
    </row>
  </sheetData>
  <mergeCells count="2">
    <mergeCell ref="A3:K3"/>
    <mergeCell ref="A1:Q1"/>
  </mergeCells>
  <conditionalFormatting sqref="A4:J4 I5:J5">
    <cfRule type="duplicateValues" dxfId="20" priority="3"/>
  </conditionalFormatting>
  <conditionalFormatting sqref="A5:H5">
    <cfRule type="duplicateValues" dxfId="19" priority="2"/>
  </conditionalFormatting>
  <conditionalFormatting sqref="K4:K5">
    <cfRule type="duplicateValues" dxfId="18" priority="1"/>
  </conditionalFormatting>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35"/>
  <sheetViews>
    <sheetView showGridLines="0" topLeftCell="A3" zoomScaleNormal="100" workbookViewId="0">
      <selection activeCell="H17" sqref="H17"/>
    </sheetView>
  </sheetViews>
  <sheetFormatPr baseColWidth="10" defaultColWidth="11.5" defaultRowHeight="15"/>
  <cols>
    <col min="1" max="1" width="14.5" style="315" customWidth="1"/>
    <col min="2" max="2" width="30.5" style="315" customWidth="1"/>
    <col min="3" max="3" width="23.1640625" style="315" customWidth="1"/>
    <col min="4" max="4" width="22.33203125" style="315" customWidth="1"/>
    <col min="5" max="5" width="28.33203125" style="315" customWidth="1"/>
    <col min="6" max="6" width="23" style="315" customWidth="1"/>
    <col min="7" max="7" width="21.5" style="315" customWidth="1"/>
    <col min="8" max="9" width="11.5" style="315"/>
    <col min="10" max="15" width="17.1640625" style="315" customWidth="1"/>
    <col min="16" max="16384" width="11.5" style="315"/>
  </cols>
  <sheetData>
    <row r="1" spans="1:17" s="244" customFormat="1" ht="59.25" customHeight="1">
      <c r="A1" s="1017"/>
      <c r="B1" s="1017"/>
      <c r="C1" s="1017"/>
      <c r="D1" s="1017"/>
      <c r="E1" s="1017"/>
      <c r="F1" s="1017"/>
      <c r="G1" s="1017"/>
      <c r="H1" s="1017"/>
      <c r="I1" s="1017"/>
      <c r="J1" s="1017"/>
      <c r="K1" s="1017"/>
      <c r="L1" s="1017"/>
      <c r="M1" s="1017"/>
      <c r="N1" s="1017"/>
      <c r="O1" s="1017"/>
      <c r="P1" s="1017"/>
      <c r="Q1" s="1017"/>
    </row>
    <row r="2" spans="1:17" s="245" customFormat="1" ht="3.75" customHeight="1"/>
    <row r="3" spans="1:17" ht="28.5" customHeight="1">
      <c r="A3" s="1018" t="s">
        <v>55</v>
      </c>
      <c r="B3" s="1018"/>
      <c r="C3" s="1018"/>
      <c r="D3" s="1018"/>
      <c r="E3" s="1018"/>
      <c r="F3" s="1018"/>
      <c r="G3" s="1018"/>
      <c r="H3" s="337"/>
      <c r="I3" s="337"/>
      <c r="J3" s="337"/>
      <c r="K3" s="337"/>
      <c r="L3" s="337"/>
      <c r="M3" s="337"/>
      <c r="N3" s="337"/>
      <c r="O3" s="337"/>
      <c r="P3" s="337"/>
    </row>
    <row r="4" spans="1:17">
      <c r="A4" s="425" t="s">
        <v>272</v>
      </c>
      <c r="B4" s="425"/>
      <c r="C4" s="425"/>
      <c r="D4" s="425"/>
      <c r="E4" s="425"/>
      <c r="F4" s="425"/>
      <c r="G4" s="425"/>
      <c r="H4" s="337"/>
      <c r="I4" s="337"/>
      <c r="J4" s="337"/>
      <c r="K4" s="337"/>
      <c r="L4" s="337"/>
      <c r="M4" s="337"/>
      <c r="N4" s="337"/>
      <c r="O4" s="337"/>
      <c r="P4" s="337"/>
    </row>
    <row r="5" spans="1:17">
      <c r="A5" s="427" t="s">
        <v>257</v>
      </c>
      <c r="B5" s="427"/>
      <c r="C5" s="427"/>
      <c r="D5" s="427"/>
      <c r="E5" s="427"/>
      <c r="F5" s="427"/>
      <c r="G5" s="427"/>
      <c r="H5" s="337"/>
      <c r="I5" s="337"/>
      <c r="J5" s="337"/>
      <c r="K5" s="337"/>
      <c r="L5" s="337"/>
      <c r="M5" s="337"/>
      <c r="N5" s="337"/>
      <c r="O5" s="337"/>
      <c r="P5" s="337"/>
    </row>
    <row r="6" spans="1:17">
      <c r="H6" s="337"/>
      <c r="I6" s="337"/>
      <c r="J6" s="337"/>
      <c r="K6" s="337"/>
      <c r="L6" s="337"/>
      <c r="M6" s="337"/>
      <c r="N6" s="337"/>
      <c r="O6" s="337"/>
      <c r="P6" s="337"/>
    </row>
    <row r="7" spans="1:17" s="337" customFormat="1" ht="26.25" customHeight="1">
      <c r="A7" s="1087" t="s">
        <v>126</v>
      </c>
      <c r="B7" s="1089" t="s">
        <v>273</v>
      </c>
      <c r="C7" s="1089" t="s">
        <v>274</v>
      </c>
      <c r="D7" s="1089" t="s">
        <v>275</v>
      </c>
      <c r="E7" s="1091" t="s">
        <v>276</v>
      </c>
      <c r="F7" s="1091"/>
      <c r="G7" s="1091"/>
      <c r="H7" s="405"/>
    </row>
    <row r="8" spans="1:17" s="337" customFormat="1" ht="37.5" customHeight="1" thickBot="1">
      <c r="A8" s="1088"/>
      <c r="B8" s="1090"/>
      <c r="C8" s="1090"/>
      <c r="D8" s="1090"/>
      <c r="E8" s="552" t="s">
        <v>277</v>
      </c>
      <c r="F8" s="552" t="s">
        <v>278</v>
      </c>
      <c r="G8" s="553" t="s">
        <v>279</v>
      </c>
    </row>
    <row r="9" spans="1:17" s="337" customFormat="1" ht="12.75" customHeight="1" thickTop="1">
      <c r="A9" s="554">
        <v>2012</v>
      </c>
      <c r="B9" s="555">
        <v>487510</v>
      </c>
      <c r="C9" s="555">
        <v>8740602.5375034232</v>
      </c>
      <c r="D9" s="556">
        <v>5.577533103790433E-2</v>
      </c>
      <c r="E9" s="557">
        <v>100</v>
      </c>
      <c r="F9" s="557">
        <v>100</v>
      </c>
      <c r="G9" s="558">
        <v>100</v>
      </c>
      <c r="I9" s="559"/>
      <c r="J9" s="559"/>
      <c r="K9" s="559"/>
    </row>
    <row r="10" spans="1:17" s="337" customFormat="1" ht="13">
      <c r="A10" s="560">
        <v>2013</v>
      </c>
      <c r="B10" s="561">
        <v>509963</v>
      </c>
      <c r="C10" s="561">
        <v>8259821.9580771038</v>
      </c>
      <c r="D10" s="562">
        <v>6.1740192777559579E-2</v>
      </c>
      <c r="E10" s="563">
        <v>104.60564911488994</v>
      </c>
      <c r="F10" s="563">
        <v>94.499457247215773</v>
      </c>
      <c r="G10" s="564">
        <v>110.69444435139542</v>
      </c>
      <c r="I10" s="559"/>
      <c r="J10" s="559"/>
      <c r="K10" s="559"/>
    </row>
    <row r="11" spans="1:17" s="337" customFormat="1" ht="13">
      <c r="A11" s="565">
        <v>2014</v>
      </c>
      <c r="B11" s="566">
        <v>531284</v>
      </c>
      <c r="C11" s="566">
        <v>8910986.677587172</v>
      </c>
      <c r="D11" s="567">
        <v>5.9621231545130736E-2</v>
      </c>
      <c r="E11" s="568">
        <v>108.97909786465918</v>
      </c>
      <c r="F11" s="568">
        <v>101.94934089901331</v>
      </c>
      <c r="G11" s="569">
        <v>106.89534322012857</v>
      </c>
      <c r="I11" s="559"/>
      <c r="J11" s="559"/>
      <c r="K11" s="559"/>
    </row>
    <row r="12" spans="1:17" s="337" customFormat="1" ht="13">
      <c r="A12" s="560">
        <v>2015</v>
      </c>
      <c r="B12" s="561">
        <v>547843</v>
      </c>
      <c r="C12" s="561">
        <v>9441200.2518255282</v>
      </c>
      <c r="D12" s="562">
        <v>5.8026838260746602E-2</v>
      </c>
      <c r="E12" s="563">
        <v>112.37574613854076</v>
      </c>
      <c r="F12" s="563">
        <v>108.01543956856567</v>
      </c>
      <c r="G12" s="564">
        <v>104.03674380939518</v>
      </c>
      <c r="I12" s="559"/>
      <c r="J12" s="559"/>
      <c r="K12" s="559"/>
    </row>
    <row r="13" spans="1:17" s="337" customFormat="1" ht="13">
      <c r="A13" s="565">
        <v>2016</v>
      </c>
      <c r="B13" s="566">
        <v>556389</v>
      </c>
      <c r="C13" s="566">
        <v>10401237.859536197</v>
      </c>
      <c r="D13" s="567">
        <v>5.3492575356296104E-2</v>
      </c>
      <c r="E13" s="568">
        <v>114.12873582080367</v>
      </c>
      <c r="F13" s="568">
        <v>118.99909434054989</v>
      </c>
      <c r="G13" s="569">
        <v>95.907230599748686</v>
      </c>
      <c r="I13" s="559"/>
      <c r="J13" s="559"/>
      <c r="K13" s="559"/>
    </row>
    <row r="14" spans="1:17" s="337" customFormat="1" ht="13">
      <c r="A14" s="560">
        <v>2017</v>
      </c>
      <c r="B14" s="561">
        <v>568018</v>
      </c>
      <c r="C14" s="561">
        <v>10550059.015504736</v>
      </c>
      <c r="D14" s="562">
        <v>5.3840267544022345E-2</v>
      </c>
      <c r="E14" s="563">
        <v>116.51412278722488</v>
      </c>
      <c r="F14" s="563">
        <v>120.70173618165857</v>
      </c>
      <c r="G14" s="564">
        <v>96.530610472635416</v>
      </c>
      <c r="I14" s="559"/>
      <c r="J14" s="559"/>
      <c r="K14" s="559"/>
    </row>
    <row r="15" spans="1:17" s="337" customFormat="1" ht="13">
      <c r="A15" s="565">
        <v>2018</v>
      </c>
      <c r="B15" s="566">
        <v>586407</v>
      </c>
      <c r="C15" s="566">
        <v>11481556.928249871</v>
      </c>
      <c r="D15" s="567">
        <v>5.1073822449738598E-2</v>
      </c>
      <c r="E15" s="568">
        <v>120.28614797645176</v>
      </c>
      <c r="F15" s="568">
        <v>131.35887233157894</v>
      </c>
      <c r="G15" s="569">
        <v>91.570630777662913</v>
      </c>
      <c r="I15" s="559"/>
      <c r="J15" s="559"/>
      <c r="K15" s="559"/>
    </row>
    <row r="16" spans="1:17" s="337" customFormat="1" ht="13">
      <c r="A16" s="570">
        <v>2019</v>
      </c>
      <c r="B16" s="561">
        <v>610318</v>
      </c>
      <c r="C16" s="561">
        <v>12175862.561506104</v>
      </c>
      <c r="D16" s="562">
        <v>5.0125237281300764E-2</v>
      </c>
      <c r="E16" s="563">
        <v>125.19086787963323</v>
      </c>
      <c r="F16" s="563">
        <v>139.302325088722</v>
      </c>
      <c r="G16" s="564">
        <v>89.869905473507956</v>
      </c>
      <c r="I16" s="559"/>
      <c r="J16" s="559"/>
      <c r="K16" s="559"/>
    </row>
    <row r="17" spans="1:11" s="337" customFormat="1" ht="14">
      <c r="A17" s="571" t="s">
        <v>280</v>
      </c>
      <c r="B17" s="572">
        <v>580065</v>
      </c>
      <c r="C17" s="572">
        <v>12660448.372606067</v>
      </c>
      <c r="D17" s="573">
        <v>4.5817097698933829E-2</v>
      </c>
      <c r="E17" s="574">
        <v>118.98525158458288</v>
      </c>
      <c r="F17" s="574">
        <v>144.84640296002144</v>
      </c>
      <c r="G17" s="575">
        <v>82.145810426112959</v>
      </c>
      <c r="I17" s="559"/>
      <c r="J17" s="559"/>
      <c r="K17" s="559"/>
    </row>
    <row r="18" spans="1:11" s="337" customFormat="1" ht="12" customHeight="1"/>
    <row r="19" spans="1:11" s="337" customFormat="1" ht="13">
      <c r="A19" s="402" t="s">
        <v>281</v>
      </c>
      <c r="B19" s="403"/>
      <c r="C19" s="403"/>
      <c r="D19" s="403"/>
      <c r="E19" s="403"/>
      <c r="F19" s="403"/>
      <c r="G19" s="404"/>
    </row>
    <row r="20" spans="1:11" s="337" customFormat="1" ht="14">
      <c r="A20" s="466" t="s">
        <v>254</v>
      </c>
      <c r="B20" s="444"/>
      <c r="C20" s="444"/>
      <c r="D20" s="444"/>
      <c r="G20" s="406"/>
    </row>
    <row r="21" spans="1:11" s="337" customFormat="1" ht="14">
      <c r="A21" s="405" t="s">
        <v>282</v>
      </c>
      <c r="B21" s="444"/>
      <c r="C21" s="444"/>
      <c r="D21" s="444"/>
      <c r="G21" s="406"/>
    </row>
    <row r="22" spans="1:11" s="337" customFormat="1" ht="13">
      <c r="A22" s="407" t="s">
        <v>243</v>
      </c>
      <c r="B22" s="408"/>
      <c r="C22" s="408"/>
      <c r="D22" s="408"/>
      <c r="E22" s="408"/>
      <c r="F22" s="408"/>
      <c r="G22" s="409"/>
    </row>
    <row r="23" spans="1:11" s="337" customFormat="1" ht="13"/>
    <row r="24" spans="1:11" s="337" customFormat="1" ht="13">
      <c r="B24" s="444"/>
      <c r="C24" s="444"/>
      <c r="D24" s="444"/>
    </row>
    <row r="25" spans="1:11" s="337" customFormat="1" ht="13">
      <c r="B25" s="444"/>
      <c r="C25" s="444"/>
      <c r="D25" s="444"/>
    </row>
    <row r="26" spans="1:11" s="337" customFormat="1" ht="13">
      <c r="B26" s="444"/>
      <c r="C26" s="444"/>
      <c r="D26" s="444"/>
    </row>
    <row r="27" spans="1:11" s="337" customFormat="1" ht="13"/>
    <row r="28" spans="1:11" s="337" customFormat="1" ht="13"/>
    <row r="29" spans="1:11" s="337" customFormat="1" ht="13"/>
    <row r="30" spans="1:11" s="337" customFormat="1" ht="13"/>
    <row r="31" spans="1:11" s="337" customFormat="1" ht="13"/>
    <row r="32" spans="1:11" s="337" customFormat="1" ht="13">
      <c r="B32" s="444"/>
      <c r="C32" s="444"/>
      <c r="D32" s="444"/>
    </row>
    <row r="33" s="337" customFormat="1" ht="13"/>
    <row r="34" s="337" customFormat="1" ht="13"/>
    <row r="35" s="337" customFormat="1" ht="13"/>
  </sheetData>
  <mergeCells count="7">
    <mergeCell ref="A1:Q1"/>
    <mergeCell ref="A3:G3"/>
    <mergeCell ref="A7:A8"/>
    <mergeCell ref="B7:B8"/>
    <mergeCell ref="C7:C8"/>
    <mergeCell ref="D7:D8"/>
    <mergeCell ref="E7:G7"/>
  </mergeCells>
  <conditionalFormatting sqref="A4:G4">
    <cfRule type="duplicateValues" dxfId="17" priority="1"/>
  </conditionalFormatting>
  <conditionalFormatting sqref="A5:G5">
    <cfRule type="duplicateValues" dxfId="16" priority="2"/>
  </conditionalFormatting>
  <pageMargins left="0.7" right="0.7" top="0.75" bottom="0.75" header="0.3" footer="0.3"/>
  <pageSetup paperSize="9" orientation="portrait" horizontalDpi="360" verticalDpi="36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30"/>
  <sheetViews>
    <sheetView topLeftCell="A3" zoomScaleNormal="100" workbookViewId="0">
      <selection activeCell="L7" sqref="L7"/>
    </sheetView>
  </sheetViews>
  <sheetFormatPr baseColWidth="10" defaultColWidth="11.5" defaultRowHeight="15"/>
  <cols>
    <col min="1" max="1" width="62.33203125" style="266" customWidth="1"/>
    <col min="2" max="12" width="15.6640625" style="266" customWidth="1"/>
    <col min="13" max="13" width="12.5" style="266" customWidth="1"/>
    <col min="14" max="14" width="11.5" style="266" customWidth="1"/>
    <col min="15" max="15" width="12" style="266" customWidth="1"/>
    <col min="16" max="22" width="5.33203125" style="266" bestFit="1" customWidth="1"/>
    <col min="23" max="23" width="6.1640625" style="266" bestFit="1" customWidth="1"/>
    <col min="24" max="16384" width="11.5" style="266"/>
  </cols>
  <sheetData>
    <row r="1" spans="1:24" s="263" customFormat="1" ht="59.25" customHeight="1">
      <c r="A1" s="1017"/>
      <c r="B1" s="1017"/>
      <c r="C1" s="1017"/>
    </row>
    <row r="2" spans="1:24" s="264" customFormat="1" ht="3.75" customHeight="1"/>
    <row r="3" spans="1:24" ht="28.5" customHeight="1">
      <c r="A3" s="1018" t="s">
        <v>55</v>
      </c>
      <c r="B3" s="1018"/>
      <c r="C3" s="1018"/>
      <c r="D3" s="1018"/>
      <c r="E3" s="1018"/>
      <c r="F3" s="1018"/>
      <c r="G3" s="1018"/>
      <c r="H3" s="1018"/>
      <c r="I3" s="1018"/>
      <c r="J3" s="1018"/>
      <c r="K3" s="1018"/>
      <c r="L3" s="265"/>
    </row>
    <row r="4" spans="1:24">
      <c r="A4" s="246" t="s">
        <v>56</v>
      </c>
      <c r="B4" s="246"/>
      <c r="C4" s="246"/>
      <c r="D4" s="246"/>
      <c r="E4" s="246"/>
      <c r="F4" s="246"/>
      <c r="G4" s="246"/>
      <c r="H4" s="246"/>
      <c r="I4" s="246"/>
      <c r="J4" s="246"/>
      <c r="K4" s="246"/>
      <c r="L4" s="246"/>
      <c r="M4" s="267"/>
      <c r="N4" s="267"/>
      <c r="O4" s="267"/>
      <c r="P4" s="267"/>
      <c r="Q4" s="267"/>
      <c r="R4" s="267"/>
      <c r="S4" s="267"/>
      <c r="T4" s="267"/>
      <c r="U4" s="267"/>
      <c r="V4" s="267"/>
      <c r="W4" s="267"/>
      <c r="X4" s="267"/>
    </row>
    <row r="5" spans="1:24">
      <c r="A5" s="2" t="s">
        <v>57</v>
      </c>
      <c r="B5" s="2"/>
      <c r="C5" s="2"/>
      <c r="D5" s="2"/>
      <c r="E5" s="2"/>
      <c r="F5" s="2"/>
      <c r="G5" s="2"/>
      <c r="H5" s="2"/>
      <c r="I5" s="2"/>
      <c r="J5" s="2"/>
      <c r="K5" s="2"/>
      <c r="L5" s="2"/>
      <c r="M5" s="267"/>
      <c r="N5" s="267"/>
      <c r="O5" s="267"/>
      <c r="P5" s="267"/>
      <c r="Q5" s="267"/>
      <c r="R5" s="267"/>
      <c r="S5" s="267"/>
      <c r="T5" s="267"/>
      <c r="U5" s="267"/>
      <c r="V5" s="267"/>
      <c r="W5" s="267"/>
      <c r="X5" s="267"/>
    </row>
    <row r="6" spans="1:24">
      <c r="M6" s="267"/>
      <c r="N6" s="267"/>
      <c r="O6" s="267"/>
      <c r="P6" s="267"/>
      <c r="Q6" s="267"/>
      <c r="R6" s="267"/>
      <c r="S6" s="267"/>
      <c r="T6" s="267"/>
      <c r="U6" s="267"/>
      <c r="V6" s="267"/>
      <c r="W6" s="267"/>
      <c r="X6" s="267"/>
    </row>
    <row r="7" spans="1:24" s="267" customFormat="1" ht="30" customHeight="1">
      <c r="A7" s="268" t="s">
        <v>58</v>
      </c>
      <c r="B7" s="269">
        <v>2010</v>
      </c>
      <c r="C7" s="269">
        <v>2011</v>
      </c>
      <c r="D7" s="269">
        <v>2012</v>
      </c>
      <c r="E7" s="269">
        <v>2013</v>
      </c>
      <c r="F7" s="269">
        <v>2014</v>
      </c>
      <c r="G7" s="269">
        <v>2015</v>
      </c>
      <c r="H7" s="269">
        <v>2016</v>
      </c>
      <c r="I7" s="269">
        <v>2017</v>
      </c>
      <c r="J7" s="269">
        <v>2018</v>
      </c>
      <c r="K7" s="269">
        <v>2019</v>
      </c>
      <c r="L7" s="854" t="s">
        <v>59</v>
      </c>
    </row>
    <row r="8" spans="1:24" s="267" customFormat="1" ht="11.25" customHeight="1">
      <c r="A8" s="271" t="s">
        <v>60</v>
      </c>
      <c r="B8" s="272">
        <v>14299526.358769173</v>
      </c>
      <c r="C8" s="272">
        <v>18284358.934534326</v>
      </c>
      <c r="D8" s="272">
        <v>15337999.929156005</v>
      </c>
      <c r="E8" s="272">
        <v>13927248.211142294</v>
      </c>
      <c r="F8" s="272">
        <v>7551853.9344808571</v>
      </c>
      <c r="G8" s="272">
        <v>10039545.668668043</v>
      </c>
      <c r="H8" s="272">
        <v>18049254.719649293</v>
      </c>
      <c r="I8" s="272">
        <v>15787578.758533603</v>
      </c>
      <c r="J8" s="273">
        <v>16882991.458559517</v>
      </c>
      <c r="K8" s="273">
        <v>17360579.65470409</v>
      </c>
      <c r="L8" s="274">
        <v>15926765.45994735</v>
      </c>
    </row>
    <row r="9" spans="1:24" s="267" customFormat="1" ht="14">
      <c r="A9" s="275" t="s">
        <v>61</v>
      </c>
      <c r="B9" s="276">
        <v>68708422.684977412</v>
      </c>
      <c r="C9" s="276">
        <v>76440972.595312476</v>
      </c>
      <c r="D9" s="276">
        <v>79742413.333240077</v>
      </c>
      <c r="E9" s="276">
        <v>85596578.162433997</v>
      </c>
      <c r="F9" s="276">
        <v>87659830.440041199</v>
      </c>
      <c r="G9" s="276">
        <v>86027478.371764496</v>
      </c>
      <c r="H9" s="276">
        <v>85509833.384003013</v>
      </c>
      <c r="I9" s="276">
        <v>88124706.304694235</v>
      </c>
      <c r="J9" s="276">
        <v>90265827.428884208</v>
      </c>
      <c r="K9" s="276">
        <v>86864355.365052789</v>
      </c>
      <c r="L9" s="277">
        <v>81833285.41473572</v>
      </c>
    </row>
    <row r="10" spans="1:24" s="267" customFormat="1" ht="14">
      <c r="A10" s="271" t="s">
        <v>62</v>
      </c>
      <c r="B10" s="272">
        <v>6366063.4143201932</v>
      </c>
      <c r="C10" s="272">
        <v>5957876.2606596947</v>
      </c>
      <c r="D10" s="272">
        <v>5883778.1238938048</v>
      </c>
      <c r="E10" s="272">
        <v>5936505.2705216026</v>
      </c>
      <c r="F10" s="272">
        <v>5988337.7045511482</v>
      </c>
      <c r="G10" s="272">
        <v>5706527.2649978725</v>
      </c>
      <c r="H10" s="272">
        <v>7410482.527951654</v>
      </c>
      <c r="I10" s="272">
        <v>6996099.1225948483</v>
      </c>
      <c r="J10" s="272">
        <v>6576201.6497059381</v>
      </c>
      <c r="K10" s="272">
        <v>7530500.9549888484</v>
      </c>
      <c r="L10" s="278">
        <v>5953859.7208031043</v>
      </c>
    </row>
    <row r="11" spans="1:24" s="267" customFormat="1" ht="16">
      <c r="A11" s="275" t="s">
        <v>63</v>
      </c>
      <c r="B11" s="276">
        <v>167109164.62590507</v>
      </c>
      <c r="C11" s="276">
        <v>156394251.84231696</v>
      </c>
      <c r="D11" s="276">
        <v>154449175.75221238</v>
      </c>
      <c r="E11" s="276">
        <v>155833263.35119209</v>
      </c>
      <c r="F11" s="276">
        <v>157193864.74446765</v>
      </c>
      <c r="G11" s="276">
        <v>148369708.88994467</v>
      </c>
      <c r="H11" s="276">
        <v>175156859.75158453</v>
      </c>
      <c r="I11" s="276">
        <v>177446514.10945114</v>
      </c>
      <c r="J11" s="276">
        <v>180546627.11010849</v>
      </c>
      <c r="K11" s="276">
        <v>180152753.61550248</v>
      </c>
      <c r="L11" s="277">
        <v>172661931.90329</v>
      </c>
    </row>
    <row r="12" spans="1:24" s="267" customFormat="1" ht="14">
      <c r="A12" s="271" t="s">
        <v>64</v>
      </c>
      <c r="B12" s="272">
        <v>23076979.876910701</v>
      </c>
      <c r="C12" s="272">
        <v>21597301.444891393</v>
      </c>
      <c r="D12" s="272">
        <v>21328695.699115045</v>
      </c>
      <c r="E12" s="272">
        <v>21519831.60564081</v>
      </c>
      <c r="F12" s="272">
        <v>21707724.178997915</v>
      </c>
      <c r="G12" s="272">
        <v>22826109.05999149</v>
      </c>
      <c r="H12" s="272">
        <v>24252488.273296323</v>
      </c>
      <c r="I12" s="272">
        <v>24168342.423509475</v>
      </c>
      <c r="J12" s="272">
        <v>24511297.057994861</v>
      </c>
      <c r="K12" s="272">
        <v>26067118.690346014</v>
      </c>
      <c r="L12" s="278">
        <v>26792368.74361397</v>
      </c>
    </row>
    <row r="13" spans="1:24" s="267" customFormat="1" ht="14">
      <c r="A13" s="275" t="s">
        <v>65</v>
      </c>
      <c r="B13" s="276">
        <v>62069118.289621882</v>
      </c>
      <c r="C13" s="276">
        <v>58089293.541432023</v>
      </c>
      <c r="D13" s="276">
        <v>57366836.707964599</v>
      </c>
      <c r="E13" s="276">
        <v>57880926.387585618</v>
      </c>
      <c r="F13" s="276">
        <v>58386292.619373702</v>
      </c>
      <c r="G13" s="276">
        <v>62771799.914976589</v>
      </c>
      <c r="H13" s="276">
        <v>76799546.198771685</v>
      </c>
      <c r="I13" s="276">
        <v>79501126.393123269</v>
      </c>
      <c r="J13" s="276">
        <v>81305765.850909784</v>
      </c>
      <c r="K13" s="276">
        <v>86890395.63448672</v>
      </c>
      <c r="L13" s="277">
        <v>88117123.867885947</v>
      </c>
    </row>
    <row r="14" spans="1:24" s="267" customFormat="1" ht="14">
      <c r="A14" s="271" t="s">
        <v>66</v>
      </c>
      <c r="B14" s="272">
        <v>7161821.3411102183</v>
      </c>
      <c r="C14" s="272">
        <v>6702610.7932421574</v>
      </c>
      <c r="D14" s="272">
        <v>6619250.3893805314</v>
      </c>
      <c r="E14" s="272">
        <v>6678568.429336803</v>
      </c>
      <c r="F14" s="272">
        <v>6736879.9176200433</v>
      </c>
      <c r="G14" s="272">
        <v>6419843.1731226062</v>
      </c>
      <c r="H14" s="272">
        <v>7410482.5279516531</v>
      </c>
      <c r="I14" s="272">
        <v>7632108.1337398337</v>
      </c>
      <c r="J14" s="272">
        <v>7771874.6769252</v>
      </c>
      <c r="K14" s="272">
        <v>8689039.5634486713</v>
      </c>
      <c r="L14" s="278">
        <v>9526175.5532849673</v>
      </c>
    </row>
    <row r="15" spans="1:24" s="267" customFormat="1" ht="16">
      <c r="A15" s="275" t="s">
        <v>67</v>
      </c>
      <c r="B15" s="276">
        <v>50928507.314561553</v>
      </c>
      <c r="C15" s="276">
        <v>47663010.085277557</v>
      </c>
      <c r="D15" s="276">
        <v>47070224.991150446</v>
      </c>
      <c r="E15" s="276">
        <v>47492042.164172813</v>
      </c>
      <c r="F15" s="276">
        <v>47906701.636409193</v>
      </c>
      <c r="G15" s="276">
        <v>42798954.487484038</v>
      </c>
      <c r="H15" s="276">
        <v>40420813.788827203</v>
      </c>
      <c r="I15" s="276">
        <v>40068567.702134132</v>
      </c>
      <c r="J15" s="276">
        <v>43642065.493503049</v>
      </c>
      <c r="K15" s="276">
        <v>46341544.338392906</v>
      </c>
      <c r="L15" s="277">
        <v>47035491.794344522</v>
      </c>
    </row>
    <row r="16" spans="1:24" s="267" customFormat="1" ht="16">
      <c r="A16" s="271" t="s">
        <v>68</v>
      </c>
      <c r="B16" s="272">
        <v>240318893.8905873</v>
      </c>
      <c r="C16" s="272">
        <v>224909828.83990347</v>
      </c>
      <c r="D16" s="272">
        <v>222112624.17699116</v>
      </c>
      <c r="E16" s="272">
        <v>224103073.96219051</v>
      </c>
      <c r="F16" s="272">
        <v>226059748.34680593</v>
      </c>
      <c r="G16" s="272">
        <v>236107565.58928701</v>
      </c>
      <c r="H16" s="272">
        <v>254651126.86961141</v>
      </c>
      <c r="I16" s="272">
        <v>265215757.64745921</v>
      </c>
      <c r="J16" s="272">
        <v>272613450.20599163</v>
      </c>
      <c r="K16" s="272">
        <v>305854192.63339323</v>
      </c>
      <c r="L16" s="278">
        <v>293525284.23559302</v>
      </c>
    </row>
    <row r="17" spans="1:12" s="267" customFormat="1" ht="16">
      <c r="A17" s="279" t="s">
        <v>69</v>
      </c>
      <c r="B17" s="280">
        <v>27851527.437650844</v>
      </c>
      <c r="C17" s="280">
        <v>26065708.640386164</v>
      </c>
      <c r="D17" s="280">
        <v>25741529.292035397</v>
      </c>
      <c r="E17" s="280">
        <v>25972210.558532011</v>
      </c>
      <c r="F17" s="280">
        <v>26198977.457411274</v>
      </c>
      <c r="G17" s="280">
        <v>27106004.508739896</v>
      </c>
      <c r="H17" s="280">
        <v>32336651.031061761</v>
      </c>
      <c r="I17" s="280">
        <v>32436459.5683943</v>
      </c>
      <c r="J17" s="280">
        <v>32283171.734920058</v>
      </c>
      <c r="K17" s="280">
        <v>42286659.208783537</v>
      </c>
      <c r="L17" s="281">
        <v>42272404.017702043</v>
      </c>
    </row>
    <row r="18" spans="1:12" s="267" customFormat="1" ht="17.25" customHeight="1">
      <c r="K18" s="282"/>
      <c r="L18" s="283"/>
    </row>
    <row r="19" spans="1:12" s="267" customFormat="1" ht="12" customHeight="1">
      <c r="A19" s="284" t="s">
        <v>70</v>
      </c>
      <c r="B19" s="285"/>
      <c r="C19" s="285"/>
      <c r="D19" s="285"/>
      <c r="E19" s="285"/>
      <c r="F19" s="285"/>
      <c r="G19" s="285"/>
      <c r="H19" s="285"/>
      <c r="I19" s="285"/>
      <c r="J19" s="285"/>
      <c r="K19" s="305"/>
      <c r="L19" s="306"/>
    </row>
    <row r="20" spans="1:12" s="267" customFormat="1" ht="12" customHeight="1">
      <c r="A20" s="1019" t="s">
        <v>71</v>
      </c>
      <c r="B20" s="1020"/>
      <c r="C20" s="1020"/>
      <c r="D20" s="1020"/>
      <c r="E20" s="1020"/>
      <c r="F20" s="286"/>
      <c r="K20" s="304"/>
      <c r="L20" s="307"/>
    </row>
    <row r="21" spans="1:12" s="267" customFormat="1" ht="12" customHeight="1">
      <c r="A21" s="1021" t="s">
        <v>72</v>
      </c>
      <c r="B21" s="1022"/>
      <c r="C21" s="1022"/>
      <c r="D21" s="1022"/>
      <c r="E21" s="1022"/>
      <c r="F21" s="286"/>
      <c r="L21" s="308"/>
    </row>
    <row r="22" spans="1:12" s="267" customFormat="1" ht="12" customHeight="1">
      <c r="A22" s="1021" t="s">
        <v>73</v>
      </c>
      <c r="B22" s="1022"/>
      <c r="C22" s="1022"/>
      <c r="D22" s="1022"/>
      <c r="E22" s="1022"/>
      <c r="F22" s="286"/>
      <c r="L22" s="308"/>
    </row>
    <row r="23" spans="1:12" s="267" customFormat="1" ht="12.75" customHeight="1">
      <c r="A23" s="1021" t="s">
        <v>74</v>
      </c>
      <c r="B23" s="1022"/>
      <c r="C23" s="1022"/>
      <c r="D23" s="1022"/>
      <c r="E23" s="1022"/>
      <c r="F23" s="286"/>
      <c r="L23" s="308"/>
    </row>
    <row r="24" spans="1:12" s="267" customFormat="1" ht="12" customHeight="1">
      <c r="A24" s="1021" t="s">
        <v>75</v>
      </c>
      <c r="B24" s="1022"/>
      <c r="C24" s="1022"/>
      <c r="D24" s="1022"/>
      <c r="E24" s="1022"/>
      <c r="F24" s="1022"/>
      <c r="G24" s="1022"/>
      <c r="H24" s="1022"/>
      <c r="I24" s="1022"/>
      <c r="J24" s="1022"/>
      <c r="K24" s="1022"/>
      <c r="L24" s="1023"/>
    </row>
    <row r="25" spans="1:12" s="267" customFormat="1" ht="12" customHeight="1">
      <c r="A25" s="1015" t="s">
        <v>76</v>
      </c>
      <c r="B25" s="1016"/>
      <c r="C25" s="1016"/>
      <c r="D25" s="1016"/>
      <c r="E25" s="1016"/>
      <c r="F25" s="309"/>
      <c r="G25" s="310"/>
      <c r="H25" s="310"/>
      <c r="I25" s="310"/>
      <c r="J25" s="310"/>
      <c r="K25" s="310"/>
      <c r="L25" s="311"/>
    </row>
    <row r="26" spans="1:12" s="267" customFormat="1" ht="15.75" customHeight="1">
      <c r="A26" s="287"/>
      <c r="B26" s="287"/>
      <c r="C26" s="287"/>
      <c r="D26" s="287"/>
      <c r="E26" s="287"/>
      <c r="F26" s="286"/>
    </row>
    <row r="28" spans="1:12">
      <c r="B28" s="303"/>
      <c r="C28" s="303"/>
      <c r="D28" s="303"/>
      <c r="E28" s="303"/>
      <c r="F28" s="303"/>
      <c r="G28" s="303"/>
      <c r="H28" s="303"/>
      <c r="I28" s="303"/>
      <c r="J28" s="303"/>
      <c r="K28" s="303"/>
      <c r="L28" s="303"/>
    </row>
    <row r="29" spans="1:12">
      <c r="B29" s="303"/>
      <c r="C29" s="303"/>
      <c r="D29" s="303"/>
      <c r="E29" s="303"/>
      <c r="F29" s="303"/>
      <c r="G29" s="303"/>
      <c r="H29" s="303"/>
      <c r="I29" s="303"/>
      <c r="J29" s="303"/>
      <c r="K29" s="303"/>
      <c r="L29" s="303"/>
    </row>
    <row r="30" spans="1:12">
      <c r="B30" s="303"/>
      <c r="C30" s="303"/>
      <c r="D30" s="303"/>
      <c r="E30" s="303"/>
      <c r="F30" s="303"/>
      <c r="G30" s="303"/>
      <c r="H30" s="303"/>
      <c r="I30" s="303"/>
      <c r="J30" s="303"/>
      <c r="K30" s="303"/>
      <c r="L30" s="303"/>
    </row>
  </sheetData>
  <mergeCells count="8">
    <mergeCell ref="A25:E25"/>
    <mergeCell ref="A1:C1"/>
    <mergeCell ref="A3:K3"/>
    <mergeCell ref="A20:E20"/>
    <mergeCell ref="A21:E21"/>
    <mergeCell ref="A22:E22"/>
    <mergeCell ref="A23:E23"/>
    <mergeCell ref="A24:L24"/>
  </mergeCells>
  <conditionalFormatting sqref="A4:C5">
    <cfRule type="duplicateValues" dxfId="91" priority="3"/>
  </conditionalFormatting>
  <conditionalFormatting sqref="D4:L4">
    <cfRule type="duplicateValues" dxfId="90" priority="2"/>
  </conditionalFormatting>
  <conditionalFormatting sqref="D5:L5">
    <cfRule type="duplicateValues" dxfId="89" priority="1"/>
  </conditionalFormatting>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Q40"/>
  <sheetViews>
    <sheetView showGridLines="0" topLeftCell="A3" zoomScaleNormal="100" workbookViewId="0">
      <selection activeCell="A21" sqref="A21"/>
    </sheetView>
  </sheetViews>
  <sheetFormatPr baseColWidth="10" defaultColWidth="11.5" defaultRowHeight="15"/>
  <cols>
    <col min="1" max="1" width="14.83203125" style="315" customWidth="1"/>
    <col min="2" max="7" width="21.6640625" style="315" customWidth="1"/>
    <col min="8" max="9" width="11.5" style="315"/>
    <col min="10" max="10" width="20.33203125" style="315" customWidth="1"/>
    <col min="11" max="11" width="18.5" style="315" customWidth="1"/>
    <col min="12" max="12" width="19.1640625" style="315" customWidth="1"/>
    <col min="13" max="13" width="15.83203125" style="315" customWidth="1"/>
    <col min="14" max="14" width="15.5" style="315" customWidth="1"/>
    <col min="15" max="15" width="19.1640625" style="315" customWidth="1"/>
    <col min="16" max="16384" width="11.5" style="315"/>
  </cols>
  <sheetData>
    <row r="1" spans="1:17" s="244" customFormat="1" ht="59.25" customHeight="1">
      <c r="A1" s="1017"/>
      <c r="B1" s="1017"/>
      <c r="C1" s="1017"/>
      <c r="D1" s="1017"/>
      <c r="E1" s="1017"/>
      <c r="F1" s="1017"/>
      <c r="G1" s="1017"/>
      <c r="H1" s="1017"/>
      <c r="I1" s="1017"/>
      <c r="J1" s="1017"/>
      <c r="K1" s="1017"/>
      <c r="L1" s="1017"/>
      <c r="M1" s="1017"/>
      <c r="N1" s="1017"/>
      <c r="O1" s="1017"/>
      <c r="P1" s="1017"/>
      <c r="Q1" s="1017"/>
    </row>
    <row r="2" spans="1:17" s="245" customFormat="1" ht="3.75" customHeight="1"/>
    <row r="3" spans="1:17" ht="28.5" customHeight="1">
      <c r="A3" s="1018" t="s">
        <v>55</v>
      </c>
      <c r="B3" s="1018"/>
      <c r="C3" s="1018"/>
      <c r="D3" s="1018"/>
      <c r="E3" s="1018"/>
      <c r="F3" s="1018"/>
      <c r="G3" s="1018"/>
      <c r="H3" s="337"/>
      <c r="I3" s="337"/>
      <c r="J3" s="337"/>
      <c r="K3" s="337"/>
      <c r="L3" s="337"/>
      <c r="M3" s="337"/>
      <c r="N3" s="337"/>
      <c r="O3" s="337"/>
      <c r="P3" s="337"/>
    </row>
    <row r="4" spans="1:17">
      <c r="A4" s="425" t="s">
        <v>283</v>
      </c>
      <c r="B4" s="425"/>
      <c r="C4" s="425"/>
      <c r="D4" s="425"/>
      <c r="E4" s="425"/>
      <c r="F4" s="425"/>
      <c r="G4" s="425"/>
      <c r="H4" s="337"/>
      <c r="I4" s="337"/>
      <c r="J4" s="337"/>
      <c r="K4" s="337"/>
      <c r="L4" s="337"/>
      <c r="M4" s="337"/>
      <c r="N4" s="337"/>
      <c r="O4" s="337"/>
      <c r="P4" s="337"/>
    </row>
    <row r="5" spans="1:17">
      <c r="A5" s="427" t="s">
        <v>257</v>
      </c>
      <c r="B5" s="427"/>
      <c r="C5" s="427"/>
      <c r="D5" s="427"/>
      <c r="E5" s="427"/>
      <c r="F5" s="427"/>
      <c r="G5" s="427"/>
      <c r="H5" s="337"/>
      <c r="I5" s="337"/>
      <c r="J5" s="337"/>
      <c r="K5" s="337"/>
      <c r="L5" s="337"/>
      <c r="M5" s="337"/>
      <c r="N5" s="337"/>
      <c r="O5" s="337"/>
      <c r="P5" s="337"/>
    </row>
    <row r="6" spans="1:17">
      <c r="A6" s="337"/>
      <c r="B6" s="337"/>
      <c r="C6" s="337"/>
      <c r="D6" s="337"/>
      <c r="E6" s="337"/>
      <c r="F6" s="337"/>
      <c r="G6" s="337"/>
      <c r="H6" s="337"/>
      <c r="I6" s="337"/>
      <c r="J6" s="337"/>
      <c r="K6" s="337"/>
      <c r="L6" s="337"/>
      <c r="M6" s="337"/>
      <c r="N6" s="337"/>
      <c r="O6" s="337"/>
      <c r="P6" s="337"/>
    </row>
    <row r="7" spans="1:17" s="337" customFormat="1" ht="24" customHeight="1">
      <c r="A7" s="1087" t="s">
        <v>126</v>
      </c>
      <c r="B7" s="1089" t="s">
        <v>284</v>
      </c>
      <c r="C7" s="1089" t="s">
        <v>285</v>
      </c>
      <c r="D7" s="1089" t="s">
        <v>275</v>
      </c>
      <c r="E7" s="1091" t="s">
        <v>276</v>
      </c>
      <c r="F7" s="1091"/>
      <c r="G7" s="1091"/>
      <c r="H7" s="405"/>
    </row>
    <row r="8" spans="1:17" s="337" customFormat="1" ht="42" customHeight="1" thickBot="1">
      <c r="A8" s="1088"/>
      <c r="B8" s="1090"/>
      <c r="C8" s="1090"/>
      <c r="D8" s="1090"/>
      <c r="E8" s="552" t="s">
        <v>286</v>
      </c>
      <c r="F8" s="552" t="s">
        <v>287</v>
      </c>
      <c r="G8" s="552" t="s">
        <v>288</v>
      </c>
      <c r="H8" s="405"/>
    </row>
    <row r="9" spans="1:17" s="337" customFormat="1" ht="12.75" customHeight="1" thickTop="1">
      <c r="A9" s="554">
        <v>2012</v>
      </c>
      <c r="B9" s="555">
        <v>93667</v>
      </c>
      <c r="C9" s="555">
        <v>11489453.488738535</v>
      </c>
      <c r="D9" s="576">
        <v>8.1524330197087561E-3</v>
      </c>
      <c r="E9" s="577">
        <v>100</v>
      </c>
      <c r="F9" s="577">
        <v>100</v>
      </c>
      <c r="G9" s="578">
        <v>100</v>
      </c>
      <c r="H9" s="444"/>
      <c r="I9" s="444"/>
      <c r="J9" s="444"/>
      <c r="K9" s="444"/>
    </row>
    <row r="10" spans="1:17" s="337" customFormat="1" ht="13">
      <c r="A10" s="560">
        <v>2013</v>
      </c>
      <c r="B10" s="561">
        <v>95081</v>
      </c>
      <c r="C10" s="561">
        <v>10524967.245959502</v>
      </c>
      <c r="D10" s="579">
        <v>9.0338523415834163E-3</v>
      </c>
      <c r="E10" s="580">
        <v>101.50960316867199</v>
      </c>
      <c r="F10" s="580">
        <v>91.6054645791083</v>
      </c>
      <c r="G10" s="581">
        <v>110.81173337755492</v>
      </c>
      <c r="I10" s="444"/>
      <c r="J10" s="444"/>
      <c r="K10" s="444"/>
    </row>
    <row r="11" spans="1:17" s="337" customFormat="1" ht="13">
      <c r="A11" s="565">
        <v>2014</v>
      </c>
      <c r="B11" s="566">
        <v>97829</v>
      </c>
      <c r="C11" s="566">
        <v>11671981.770114837</v>
      </c>
      <c r="D11" s="582">
        <v>8.381524399779584E-3</v>
      </c>
      <c r="E11" s="583">
        <v>104.4434005572934</v>
      </c>
      <c r="F11" s="583">
        <v>101.58865938710844</v>
      </c>
      <c r="G11" s="584">
        <v>102.81009828007164</v>
      </c>
      <c r="I11" s="444"/>
      <c r="J11" s="444"/>
      <c r="K11" s="444"/>
    </row>
    <row r="12" spans="1:17" s="337" customFormat="1" ht="13">
      <c r="A12" s="560">
        <v>2015</v>
      </c>
      <c r="B12" s="561">
        <v>99789</v>
      </c>
      <c r="C12" s="561">
        <v>11340872.241371209</v>
      </c>
      <c r="D12" s="579">
        <v>8.7990586505306279E-3</v>
      </c>
      <c r="E12" s="580">
        <v>106.53591980099715</v>
      </c>
      <c r="F12" s="580">
        <v>98.706803178123664</v>
      </c>
      <c r="G12" s="581">
        <v>107.93168897258812</v>
      </c>
      <c r="I12" s="444"/>
      <c r="J12" s="444"/>
      <c r="K12" s="444"/>
    </row>
    <row r="13" spans="1:17" s="337" customFormat="1" ht="13">
      <c r="A13" s="565">
        <v>2016</v>
      </c>
      <c r="B13" s="566">
        <v>103006</v>
      </c>
      <c r="C13" s="566">
        <v>11419044.545837574</v>
      </c>
      <c r="D13" s="582">
        <v>9.0205445461325699E-3</v>
      </c>
      <c r="E13" s="583">
        <v>109.97042715150481</v>
      </c>
      <c r="F13" s="583">
        <v>99.387186318566208</v>
      </c>
      <c r="G13" s="584">
        <v>110.64849627497861</v>
      </c>
      <c r="I13" s="444"/>
      <c r="J13" s="444"/>
      <c r="K13" s="444"/>
    </row>
    <row r="14" spans="1:17" s="337" customFormat="1" ht="13">
      <c r="A14" s="560">
        <v>2017</v>
      </c>
      <c r="B14" s="561">
        <v>101135</v>
      </c>
      <c r="C14" s="561">
        <v>11954511.796280842</v>
      </c>
      <c r="D14" s="579">
        <v>8.459985796447498E-3</v>
      </c>
      <c r="E14" s="580">
        <v>107.97292536325493</v>
      </c>
      <c r="F14" s="580">
        <v>104.04769737740909</v>
      </c>
      <c r="G14" s="581">
        <v>103.77252748958776</v>
      </c>
      <c r="I14" s="444"/>
      <c r="J14" s="444"/>
      <c r="K14" s="444"/>
    </row>
    <row r="15" spans="1:17" s="337" customFormat="1" ht="13">
      <c r="A15" s="565">
        <v>2018</v>
      </c>
      <c r="B15" s="566">
        <v>102627</v>
      </c>
      <c r="C15" s="566">
        <v>13650252.049763491</v>
      </c>
      <c r="D15" s="582">
        <v>7.5183227112482617E-3</v>
      </c>
      <c r="E15" s="583">
        <v>109.56580225693146</v>
      </c>
      <c r="F15" s="583">
        <v>118.8068001941335</v>
      </c>
      <c r="G15" s="584">
        <v>92.221827435717501</v>
      </c>
      <c r="I15" s="444"/>
      <c r="J15" s="444"/>
      <c r="K15" s="444"/>
    </row>
    <row r="16" spans="1:17" s="337" customFormat="1" ht="13">
      <c r="A16" s="570">
        <v>2019</v>
      </c>
      <c r="B16" s="561">
        <v>103863</v>
      </c>
      <c r="C16" s="561">
        <v>13380610.64470515</v>
      </c>
      <c r="D16" s="579">
        <v>7.7622017976511177E-3</v>
      </c>
      <c r="E16" s="580">
        <v>110.88537051469567</v>
      </c>
      <c r="F16" s="580">
        <v>116.45994004693301</v>
      </c>
      <c r="G16" s="581">
        <v>95.213315814870953</v>
      </c>
      <c r="I16" s="444"/>
      <c r="J16" s="444"/>
      <c r="K16" s="444"/>
    </row>
    <row r="17" spans="1:11" s="337" customFormat="1" ht="14">
      <c r="A17" s="571" t="s">
        <v>280</v>
      </c>
      <c r="B17" s="572">
        <v>93679</v>
      </c>
      <c r="C17" s="572">
        <v>12616350.02704877</v>
      </c>
      <c r="D17" s="585">
        <v>7.4252061649492367E-3</v>
      </c>
      <c r="E17" s="586">
        <v>100.0128113423084</v>
      </c>
      <c r="F17" s="586">
        <v>109.80809521893073</v>
      </c>
      <c r="G17" s="587">
        <v>91.079634104304503</v>
      </c>
      <c r="I17" s="444"/>
      <c r="J17" s="444"/>
      <c r="K17" s="444"/>
    </row>
    <row r="18" spans="1:11" s="337" customFormat="1" ht="12" customHeight="1"/>
    <row r="19" spans="1:11" s="337" customFormat="1" ht="13">
      <c r="A19" s="402" t="s">
        <v>281</v>
      </c>
      <c r="B19" s="403"/>
      <c r="C19" s="403"/>
      <c r="D19" s="403"/>
      <c r="E19" s="403"/>
      <c r="F19" s="403"/>
      <c r="G19" s="404"/>
    </row>
    <row r="20" spans="1:11" s="337" customFormat="1" ht="14">
      <c r="A20" s="466" t="s">
        <v>254</v>
      </c>
      <c r="B20" s="444"/>
      <c r="C20" s="444"/>
      <c r="D20" s="444"/>
      <c r="G20" s="406"/>
    </row>
    <row r="21" spans="1:11" s="337" customFormat="1" ht="14">
      <c r="A21" s="405" t="s">
        <v>282</v>
      </c>
      <c r="B21" s="444"/>
      <c r="C21" s="444"/>
      <c r="D21" s="444"/>
      <c r="G21" s="406"/>
    </row>
    <row r="22" spans="1:11" s="337" customFormat="1" ht="13">
      <c r="A22" s="407" t="s">
        <v>243</v>
      </c>
      <c r="B22" s="408"/>
      <c r="C22" s="408"/>
      <c r="D22" s="408"/>
      <c r="E22" s="408"/>
      <c r="F22" s="408"/>
      <c r="G22" s="409"/>
    </row>
    <row r="23" spans="1:11" s="337" customFormat="1" ht="13"/>
    <row r="24" spans="1:11" s="337" customFormat="1" ht="13">
      <c r="B24" s="444"/>
      <c r="C24" s="444"/>
      <c r="D24" s="444"/>
    </row>
    <row r="25" spans="1:11" s="337" customFormat="1" ht="13">
      <c r="A25" s="467"/>
      <c r="B25" s="444"/>
      <c r="C25" s="444"/>
      <c r="D25" s="444"/>
      <c r="E25" s="444"/>
    </row>
    <row r="26" spans="1:11" s="337" customFormat="1" ht="13">
      <c r="A26" s="480"/>
      <c r="B26" s="444"/>
      <c r="C26" s="444"/>
      <c r="D26" s="444"/>
      <c r="E26" s="444"/>
    </row>
    <row r="27" spans="1:11" s="337" customFormat="1" ht="13">
      <c r="B27" s="444"/>
      <c r="C27" s="444"/>
      <c r="D27" s="444"/>
      <c r="E27" s="444"/>
    </row>
    <row r="28" spans="1:11" s="337" customFormat="1" ht="13"/>
    <row r="29" spans="1:11" s="337" customFormat="1" ht="13"/>
    <row r="30" spans="1:11" s="337" customFormat="1" ht="13"/>
    <row r="31" spans="1:11" s="337" customFormat="1" ht="13"/>
    <row r="32" spans="1:11" s="337" customFormat="1" ht="13">
      <c r="B32" s="444"/>
      <c r="C32" s="444"/>
      <c r="D32" s="444"/>
    </row>
    <row r="33" spans="4:4" s="337" customFormat="1" ht="13"/>
    <row r="34" spans="4:4" s="337" customFormat="1" ht="13"/>
    <row r="35" spans="4:4" s="337" customFormat="1" ht="13">
      <c r="D35" s="444"/>
    </row>
    <row r="36" spans="4:4" s="337" customFormat="1" ht="13">
      <c r="D36" s="444"/>
    </row>
    <row r="37" spans="4:4" s="337" customFormat="1" ht="13">
      <c r="D37" s="444"/>
    </row>
    <row r="38" spans="4:4" s="337" customFormat="1" ht="13"/>
    <row r="39" spans="4:4" s="337" customFormat="1" ht="13"/>
    <row r="40" spans="4:4" s="337" customFormat="1" ht="13"/>
  </sheetData>
  <mergeCells count="7">
    <mergeCell ref="A1:Q1"/>
    <mergeCell ref="A3:G3"/>
    <mergeCell ref="A7:A8"/>
    <mergeCell ref="B7:B8"/>
    <mergeCell ref="C7:C8"/>
    <mergeCell ref="D7:D8"/>
    <mergeCell ref="E7:G7"/>
  </mergeCells>
  <conditionalFormatting sqref="A5:F5">
    <cfRule type="duplicateValues" dxfId="15" priority="1"/>
  </conditionalFormatting>
  <conditionalFormatting sqref="G5 A4:G4">
    <cfRule type="duplicateValues" dxfId="14" priority="2"/>
  </conditionalFormatting>
  <pageMargins left="0.7" right="0.7" top="0.75" bottom="0.75" header="0.3" footer="0.3"/>
  <pageSetup paperSize="9" orientation="portrait" horizontalDpi="360" verticalDpi="36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7"/>
  <sheetViews>
    <sheetView topLeftCell="A3" zoomScale="80" zoomScaleNormal="80" workbookViewId="0"/>
  </sheetViews>
  <sheetFormatPr baseColWidth="10" defaultColWidth="11.5" defaultRowHeight="12"/>
  <cols>
    <col min="1" max="1" width="27.6640625" style="601" customWidth="1"/>
    <col min="2" max="2" width="40.5" style="601" customWidth="1"/>
    <col min="3" max="5" width="17.33203125" style="601" customWidth="1"/>
    <col min="6" max="15" width="9.5" style="601" customWidth="1"/>
    <col min="16" max="16384" width="11.5" style="601"/>
  </cols>
  <sheetData>
    <row r="1" spans="1:22" s="244" customFormat="1" ht="59.25" customHeight="1">
      <c r="A1" s="1036"/>
      <c r="B1" s="1036"/>
      <c r="C1" s="1036"/>
      <c r="D1" s="1036"/>
      <c r="E1" s="1036"/>
      <c r="F1" s="1036"/>
      <c r="G1" s="1036"/>
      <c r="H1" s="1036"/>
      <c r="I1" s="1036"/>
      <c r="J1" s="1036"/>
      <c r="K1" s="1036"/>
      <c r="L1" s="1036"/>
      <c r="M1" s="1036"/>
      <c r="N1" s="1036"/>
      <c r="O1" s="1036"/>
      <c r="P1" s="1036"/>
      <c r="Q1" s="1036"/>
      <c r="R1" s="263"/>
      <c r="S1" s="263"/>
      <c r="T1" s="263"/>
      <c r="U1" s="263"/>
    </row>
    <row r="2" spans="1:22" ht="15" customHeight="1">
      <c r="A2" s="600"/>
      <c r="B2" s="600"/>
      <c r="C2" s="600"/>
      <c r="D2" s="600"/>
      <c r="E2" s="600"/>
    </row>
    <row r="3" spans="1:22" s="602" customFormat="1" ht="21" customHeight="1">
      <c r="A3" s="1070" t="s">
        <v>55</v>
      </c>
      <c r="B3" s="1070"/>
      <c r="C3" s="1070"/>
      <c r="D3" s="1070"/>
      <c r="E3" s="1070"/>
      <c r="F3" s="1070"/>
      <c r="G3" s="1070"/>
      <c r="H3" s="1070"/>
      <c r="I3" s="1070"/>
      <c r="J3" s="1070"/>
      <c r="K3" s="1070"/>
      <c r="L3" s="1070"/>
      <c r="M3" s="1070"/>
      <c r="N3" s="1070"/>
      <c r="O3" s="1070"/>
      <c r="P3" s="1070"/>
      <c r="Q3" s="1070"/>
      <c r="R3" s="1070"/>
      <c r="S3" s="1070"/>
      <c r="T3" s="1070"/>
      <c r="U3" s="1070"/>
    </row>
    <row r="4" spans="1:22" s="602" customFormat="1" ht="13">
      <c r="A4" s="1097"/>
      <c r="B4" s="1097"/>
      <c r="C4" s="1097"/>
      <c r="D4" s="1097"/>
      <c r="E4" s="1097"/>
      <c r="F4" s="1097"/>
      <c r="G4" s="1097"/>
      <c r="H4" s="1097"/>
      <c r="I4" s="1097"/>
      <c r="J4" s="1097"/>
      <c r="K4" s="1097"/>
      <c r="L4" s="1097"/>
      <c r="M4" s="1097"/>
      <c r="N4" s="1097"/>
      <c r="O4" s="1097"/>
      <c r="P4" s="1097"/>
      <c r="Q4" s="1097"/>
      <c r="R4" s="1097"/>
      <c r="S4" s="1097"/>
      <c r="T4" s="1097"/>
      <c r="U4" s="1097"/>
    </row>
    <row r="5" spans="1:22" s="602" customFormat="1" ht="13">
      <c r="A5" s="1071" t="s">
        <v>289</v>
      </c>
      <c r="B5" s="1071"/>
      <c r="C5" s="1071"/>
      <c r="D5" s="1071"/>
      <c r="E5" s="1071"/>
      <c r="F5" s="1071"/>
      <c r="G5" s="1071"/>
      <c r="H5" s="1071"/>
      <c r="I5" s="1071"/>
      <c r="J5" s="1071"/>
      <c r="K5" s="1071"/>
      <c r="L5" s="1071"/>
      <c r="M5" s="1071"/>
      <c r="N5" s="1071"/>
      <c r="O5" s="1071"/>
      <c r="P5" s="1071"/>
      <c r="Q5" s="1071"/>
      <c r="R5" s="1071"/>
      <c r="S5" s="1071"/>
      <c r="T5" s="1071"/>
      <c r="U5" s="1071"/>
    </row>
    <row r="6" spans="1:22" s="602" customFormat="1" ht="25.5" customHeight="1">
      <c r="A6" s="651">
        <v>2021</v>
      </c>
      <c r="B6" s="651"/>
      <c r="C6" s="651"/>
      <c r="D6" s="651"/>
      <c r="E6" s="651"/>
      <c r="F6" s="651"/>
      <c r="G6" s="651"/>
      <c r="H6" s="651"/>
      <c r="I6" s="651"/>
      <c r="J6" s="651"/>
      <c r="K6" s="651"/>
      <c r="L6" s="651"/>
      <c r="M6" s="651"/>
      <c r="N6" s="651"/>
      <c r="O6" s="651"/>
      <c r="P6" s="651"/>
      <c r="Q6" s="651"/>
      <c r="R6" s="651"/>
      <c r="S6" s="651"/>
      <c r="T6" s="651"/>
      <c r="U6" s="651"/>
    </row>
    <row r="7" spans="1:22" s="602" customFormat="1" ht="13"/>
    <row r="8" spans="1:22" s="602" customFormat="1" ht="12.75" customHeight="1">
      <c r="A8" s="1055"/>
      <c r="B8" s="1055"/>
      <c r="C8" s="1055"/>
      <c r="D8" s="605"/>
      <c r="E8" s="605"/>
      <c r="F8" s="605"/>
      <c r="G8" s="605"/>
      <c r="H8" s="605"/>
      <c r="I8" s="605"/>
      <c r="J8" s="605"/>
      <c r="K8" s="605"/>
      <c r="L8" s="605"/>
      <c r="M8" s="652"/>
      <c r="N8" s="628"/>
      <c r="O8" s="628"/>
      <c r="P8" s="628"/>
      <c r="Q8" s="628"/>
      <c r="R8" s="628"/>
      <c r="S8" s="628"/>
      <c r="T8" s="628"/>
      <c r="U8" s="628"/>
    </row>
    <row r="9" spans="1:22" s="602" customFormat="1" ht="23.25" customHeight="1">
      <c r="A9" s="1053" t="s">
        <v>161</v>
      </c>
      <c r="B9" s="1053" t="s">
        <v>162</v>
      </c>
      <c r="C9" s="1068" t="s">
        <v>290</v>
      </c>
      <c r="D9" s="1068" t="s">
        <v>291</v>
      </c>
      <c r="E9" s="1068"/>
      <c r="F9" s="1068" t="s">
        <v>292</v>
      </c>
      <c r="G9" s="1068"/>
      <c r="H9" s="1068" t="s">
        <v>293</v>
      </c>
      <c r="I9" s="1068"/>
      <c r="J9" s="1094" t="s">
        <v>294</v>
      </c>
      <c r="K9" s="1094"/>
      <c r="L9" s="1094" t="s">
        <v>295</v>
      </c>
      <c r="M9" s="1094"/>
      <c r="N9" s="1096" t="s">
        <v>296</v>
      </c>
      <c r="O9" s="1096"/>
      <c r="P9" s="1096" t="s">
        <v>297</v>
      </c>
      <c r="Q9" s="1096"/>
      <c r="R9" s="1096" t="s">
        <v>298</v>
      </c>
      <c r="S9" s="1096"/>
      <c r="T9" s="1096" t="s">
        <v>299</v>
      </c>
      <c r="U9" s="1096"/>
    </row>
    <row r="10" spans="1:22" s="602" customFormat="1" ht="23.25" customHeight="1">
      <c r="A10" s="1067"/>
      <c r="B10" s="1067"/>
      <c r="C10" s="1077"/>
      <c r="D10" s="1073"/>
      <c r="E10" s="1073"/>
      <c r="F10" s="1073"/>
      <c r="G10" s="1073"/>
      <c r="H10" s="1073"/>
      <c r="I10" s="1073"/>
      <c r="J10" s="1095"/>
      <c r="K10" s="1095"/>
      <c r="L10" s="1095"/>
      <c r="M10" s="1095"/>
      <c r="N10" s="1095"/>
      <c r="O10" s="1095"/>
      <c r="P10" s="1095"/>
      <c r="Q10" s="1095"/>
      <c r="R10" s="1095"/>
      <c r="S10" s="1095"/>
      <c r="T10" s="1095"/>
      <c r="U10" s="1095"/>
    </row>
    <row r="11" spans="1:22" s="602" customFormat="1" ht="16.5" customHeight="1">
      <c r="A11" s="1055"/>
      <c r="B11" s="1055"/>
      <c r="C11" s="1077"/>
      <c r="D11" s="653" t="s">
        <v>99</v>
      </c>
      <c r="E11" s="653" t="s">
        <v>172</v>
      </c>
      <c r="F11" s="653" t="s">
        <v>99</v>
      </c>
      <c r="G11" s="653" t="s">
        <v>172</v>
      </c>
      <c r="H11" s="653" t="s">
        <v>99</v>
      </c>
      <c r="I11" s="653" t="s">
        <v>172</v>
      </c>
      <c r="J11" s="653" t="s">
        <v>99</v>
      </c>
      <c r="K11" s="653" t="s">
        <v>172</v>
      </c>
      <c r="L11" s="653" t="s">
        <v>99</v>
      </c>
      <c r="M11" s="653" t="s">
        <v>172</v>
      </c>
      <c r="N11" s="653" t="s">
        <v>99</v>
      </c>
      <c r="O11" s="653" t="s">
        <v>172</v>
      </c>
      <c r="P11" s="653" t="s">
        <v>99</v>
      </c>
      <c r="Q11" s="653" t="s">
        <v>172</v>
      </c>
      <c r="R11" s="653" t="s">
        <v>99</v>
      </c>
      <c r="S11" s="653" t="s">
        <v>172</v>
      </c>
      <c r="T11" s="653" t="s">
        <v>99</v>
      </c>
      <c r="U11" s="653" t="s">
        <v>172</v>
      </c>
    </row>
    <row r="12" spans="1:22" s="602" customFormat="1" ht="15" customHeight="1">
      <c r="A12" s="1067" t="s">
        <v>110</v>
      </c>
      <c r="B12" s="607" t="s">
        <v>99</v>
      </c>
      <c r="C12" s="654">
        <v>17068</v>
      </c>
      <c r="D12" s="654">
        <v>15724</v>
      </c>
      <c r="E12" s="655">
        <v>92.127109239999996</v>
      </c>
      <c r="F12" s="654">
        <v>14478</v>
      </c>
      <c r="G12" s="655">
        <v>84.822121820000007</v>
      </c>
      <c r="H12" s="654">
        <v>14507</v>
      </c>
      <c r="I12" s="655">
        <v>84.994387619999998</v>
      </c>
      <c r="J12" s="654">
        <v>8884</v>
      </c>
      <c r="K12" s="655">
        <v>52.05140033</v>
      </c>
      <c r="L12" s="654">
        <v>11523</v>
      </c>
      <c r="M12" s="655">
        <v>67.510289069999999</v>
      </c>
      <c r="N12" s="654">
        <v>5757</v>
      </c>
      <c r="O12" s="655">
        <v>33.731647610000003</v>
      </c>
      <c r="P12" s="654">
        <v>3847</v>
      </c>
      <c r="Q12" s="655">
        <v>22.537413959999999</v>
      </c>
      <c r="R12" s="654">
        <v>4978</v>
      </c>
      <c r="S12" s="655">
        <v>29.16633041</v>
      </c>
      <c r="T12" s="654">
        <v>2293</v>
      </c>
      <c r="U12" s="655">
        <v>13.43518138</v>
      </c>
      <c r="V12" s="656"/>
    </row>
    <row r="13" spans="1:22" s="602" customFormat="1" ht="15" customHeight="1">
      <c r="A13" s="1067"/>
      <c r="B13" s="610" t="s">
        <v>173</v>
      </c>
      <c r="C13" s="612">
        <v>13160</v>
      </c>
      <c r="D13" s="612">
        <v>12531</v>
      </c>
      <c r="E13" s="613">
        <v>95.220618920000007</v>
      </c>
      <c r="F13" s="612">
        <v>11922</v>
      </c>
      <c r="G13" s="613">
        <v>90.589092059999999</v>
      </c>
      <c r="H13" s="612">
        <v>11853</v>
      </c>
      <c r="I13" s="613">
        <v>90.069044860000005</v>
      </c>
      <c r="J13" s="612">
        <v>7590</v>
      </c>
      <c r="K13" s="613">
        <v>57.672332730000001</v>
      </c>
      <c r="L13" s="612">
        <v>9500</v>
      </c>
      <c r="M13" s="613">
        <v>72.189079509999999</v>
      </c>
      <c r="N13" s="612">
        <v>4864</v>
      </c>
      <c r="O13" s="613">
        <v>36.958466899999998</v>
      </c>
      <c r="P13" s="612">
        <v>2474</v>
      </c>
      <c r="Q13" s="613">
        <v>18.797802600000001</v>
      </c>
      <c r="R13" s="612">
        <v>4698</v>
      </c>
      <c r="S13" s="613">
        <v>35.697020469999998</v>
      </c>
      <c r="T13" s="612">
        <v>2207</v>
      </c>
      <c r="U13" s="613">
        <v>16.770107450000001</v>
      </c>
      <c r="V13" s="656"/>
    </row>
    <row r="14" spans="1:22" s="602" customFormat="1" ht="15" customHeight="1">
      <c r="A14" s="1067"/>
      <c r="B14" s="607" t="s">
        <v>101</v>
      </c>
      <c r="C14" s="640">
        <v>3908</v>
      </c>
      <c r="D14" s="640">
        <v>3193</v>
      </c>
      <c r="E14" s="657">
        <v>81.709756639999995</v>
      </c>
      <c r="F14" s="640">
        <v>2556</v>
      </c>
      <c r="G14" s="657">
        <v>65.401926459999999</v>
      </c>
      <c r="H14" s="640">
        <v>2654</v>
      </c>
      <c r="I14" s="657">
        <v>67.905547029999994</v>
      </c>
      <c r="J14" s="640">
        <v>1294</v>
      </c>
      <c r="K14" s="657">
        <v>33.12298543</v>
      </c>
      <c r="L14" s="640">
        <v>2023</v>
      </c>
      <c r="M14" s="657">
        <v>51.754524680000003</v>
      </c>
      <c r="N14" s="640">
        <v>894</v>
      </c>
      <c r="O14" s="657">
        <v>22.865376699999999</v>
      </c>
      <c r="P14" s="640">
        <v>1373</v>
      </c>
      <c r="Q14" s="657">
        <v>35.130505339999999</v>
      </c>
      <c r="R14" s="640">
        <v>280</v>
      </c>
      <c r="S14" s="657">
        <v>7.1743186999999997</v>
      </c>
      <c r="T14" s="640">
        <v>86</v>
      </c>
      <c r="U14" s="657">
        <v>2.2048623200000002</v>
      </c>
      <c r="V14" s="656"/>
    </row>
    <row r="15" spans="1:22" s="602" customFormat="1" ht="15" customHeight="1">
      <c r="A15" s="1067" t="s">
        <v>174</v>
      </c>
      <c r="B15" s="610" t="s">
        <v>99</v>
      </c>
      <c r="C15" s="612">
        <v>21</v>
      </c>
      <c r="D15" s="612">
        <v>17</v>
      </c>
      <c r="E15" s="613">
        <v>80.473935019999999</v>
      </c>
      <c r="F15" s="612">
        <v>11</v>
      </c>
      <c r="G15" s="613">
        <v>53.102218090000001</v>
      </c>
      <c r="H15" s="612">
        <v>11</v>
      </c>
      <c r="I15" s="613">
        <v>51.194970439999999</v>
      </c>
      <c r="J15" s="612">
        <v>3</v>
      </c>
      <c r="K15" s="613">
        <v>14.730366439999999</v>
      </c>
      <c r="L15" s="612">
        <v>7</v>
      </c>
      <c r="M15" s="613">
        <v>35.11119352</v>
      </c>
      <c r="N15" s="612">
        <v>6</v>
      </c>
      <c r="O15" s="613">
        <v>30.397039150000001</v>
      </c>
      <c r="P15" s="612">
        <v>11</v>
      </c>
      <c r="Q15" s="613">
        <v>52.818881390000001</v>
      </c>
      <c r="R15" s="612">
        <v>1</v>
      </c>
      <c r="S15" s="613">
        <v>3.1699692000000002</v>
      </c>
      <c r="T15" s="612">
        <v>0</v>
      </c>
      <c r="U15" s="613">
        <v>0.1136122</v>
      </c>
      <c r="V15" s="656"/>
    </row>
    <row r="16" spans="1:22" s="602" customFormat="1" ht="15" customHeight="1">
      <c r="A16" s="1067"/>
      <c r="B16" s="607" t="s">
        <v>173</v>
      </c>
      <c r="C16" s="617">
        <v>12</v>
      </c>
      <c r="D16" s="617">
        <v>9</v>
      </c>
      <c r="E16" s="618">
        <v>80.057305209999996</v>
      </c>
      <c r="F16" s="617">
        <v>8</v>
      </c>
      <c r="G16" s="618">
        <v>63.687192850000002</v>
      </c>
      <c r="H16" s="617">
        <v>8</v>
      </c>
      <c r="I16" s="618">
        <v>65.892348920000003</v>
      </c>
      <c r="J16" s="617">
        <v>2</v>
      </c>
      <c r="K16" s="618">
        <v>19.965196460000001</v>
      </c>
      <c r="L16" s="617">
        <v>5</v>
      </c>
      <c r="M16" s="618">
        <v>46.38803729</v>
      </c>
      <c r="N16" s="617">
        <v>3</v>
      </c>
      <c r="O16" s="618">
        <v>25.762101650000002</v>
      </c>
      <c r="P16" s="617">
        <v>4</v>
      </c>
      <c r="Q16" s="618">
        <v>34.159140630000003</v>
      </c>
      <c r="R16" s="617">
        <v>0</v>
      </c>
      <c r="S16" s="618">
        <v>3.8556271899999999</v>
      </c>
      <c r="T16" s="617">
        <v>0</v>
      </c>
      <c r="U16" s="618">
        <v>0.20378172999999999</v>
      </c>
      <c r="V16" s="656"/>
    </row>
    <row r="17" spans="1:22" s="602" customFormat="1" ht="15" customHeight="1">
      <c r="A17" s="1067"/>
      <c r="B17" s="610" t="s">
        <v>101</v>
      </c>
      <c r="C17" s="612">
        <v>9</v>
      </c>
      <c r="D17" s="612">
        <v>8</v>
      </c>
      <c r="E17" s="613">
        <v>80.998882080000001</v>
      </c>
      <c r="F17" s="612">
        <v>4</v>
      </c>
      <c r="G17" s="613">
        <v>39.765315049999998</v>
      </c>
      <c r="H17" s="612">
        <v>3</v>
      </c>
      <c r="I17" s="613">
        <v>32.67650287</v>
      </c>
      <c r="J17" s="612">
        <v>1</v>
      </c>
      <c r="K17" s="613">
        <v>8.1345622800000008</v>
      </c>
      <c r="L17" s="612">
        <v>2</v>
      </c>
      <c r="M17" s="613">
        <v>20.902546310000002</v>
      </c>
      <c r="N17" s="612">
        <v>3</v>
      </c>
      <c r="O17" s="613">
        <v>36.236988080000003</v>
      </c>
      <c r="P17" s="612">
        <v>7</v>
      </c>
      <c r="Q17" s="613">
        <v>76.329863610000004</v>
      </c>
      <c r="R17" s="612">
        <v>0</v>
      </c>
      <c r="S17" s="613">
        <v>2.3060508400000002</v>
      </c>
      <c r="T17" s="612">
        <v>0</v>
      </c>
      <c r="U17" s="613">
        <v>0</v>
      </c>
      <c r="V17" s="656"/>
    </row>
    <row r="18" spans="1:22" s="602" customFormat="1" ht="15" customHeight="1">
      <c r="A18" s="1067" t="s">
        <v>175</v>
      </c>
      <c r="B18" s="607" t="s">
        <v>99</v>
      </c>
      <c r="C18" s="617">
        <v>2328</v>
      </c>
      <c r="D18" s="617">
        <v>2273</v>
      </c>
      <c r="E18" s="618">
        <v>97.633445960000003</v>
      </c>
      <c r="F18" s="617">
        <v>2144</v>
      </c>
      <c r="G18" s="618">
        <v>92.102354039999994</v>
      </c>
      <c r="H18" s="617">
        <v>2152</v>
      </c>
      <c r="I18" s="618">
        <v>92.412829849999994</v>
      </c>
      <c r="J18" s="617">
        <v>1447</v>
      </c>
      <c r="K18" s="618">
        <v>62.141730039999999</v>
      </c>
      <c r="L18" s="617">
        <v>1705</v>
      </c>
      <c r="M18" s="618">
        <v>73.235634250000004</v>
      </c>
      <c r="N18" s="617">
        <v>820</v>
      </c>
      <c r="O18" s="618">
        <v>35.204558429999999</v>
      </c>
      <c r="P18" s="617">
        <v>474</v>
      </c>
      <c r="Q18" s="618">
        <v>20.350509420000002</v>
      </c>
      <c r="R18" s="617">
        <v>930</v>
      </c>
      <c r="S18" s="618">
        <v>39.963018529999999</v>
      </c>
      <c r="T18" s="617">
        <v>423</v>
      </c>
      <c r="U18" s="618">
        <v>18.185129660000001</v>
      </c>
      <c r="V18" s="656"/>
    </row>
    <row r="19" spans="1:22" s="602" customFormat="1" ht="15" customHeight="1">
      <c r="A19" s="1067"/>
      <c r="B19" s="610" t="s">
        <v>173</v>
      </c>
      <c r="C19" s="612">
        <v>1896</v>
      </c>
      <c r="D19" s="612">
        <v>1873</v>
      </c>
      <c r="E19" s="613">
        <v>98.801208509999995</v>
      </c>
      <c r="F19" s="612">
        <v>1819</v>
      </c>
      <c r="G19" s="613">
        <v>95.950726619999998</v>
      </c>
      <c r="H19" s="612">
        <v>1803</v>
      </c>
      <c r="I19" s="613">
        <v>95.118677169999998</v>
      </c>
      <c r="J19" s="612">
        <v>1244</v>
      </c>
      <c r="K19" s="613">
        <v>65.630635429999998</v>
      </c>
      <c r="L19" s="612">
        <v>1425</v>
      </c>
      <c r="M19" s="613">
        <v>75.160316140000006</v>
      </c>
      <c r="N19" s="612">
        <v>698</v>
      </c>
      <c r="O19" s="613">
        <v>36.838036119999998</v>
      </c>
      <c r="P19" s="612">
        <v>313</v>
      </c>
      <c r="Q19" s="613">
        <v>16.502089770000001</v>
      </c>
      <c r="R19" s="612">
        <v>896</v>
      </c>
      <c r="S19" s="613">
        <v>47.249707379999997</v>
      </c>
      <c r="T19" s="612">
        <v>406</v>
      </c>
      <c r="U19" s="613">
        <v>21.401860159999998</v>
      </c>
      <c r="V19" s="656"/>
    </row>
    <row r="20" spans="1:22" s="602" customFormat="1" ht="15" customHeight="1">
      <c r="A20" s="1067"/>
      <c r="B20" s="607" t="s">
        <v>101</v>
      </c>
      <c r="C20" s="617">
        <v>433</v>
      </c>
      <c r="D20" s="617">
        <v>400</v>
      </c>
      <c r="E20" s="618">
        <v>92.515396199999998</v>
      </c>
      <c r="F20" s="617">
        <v>325</v>
      </c>
      <c r="G20" s="618">
        <v>75.235772269999998</v>
      </c>
      <c r="H20" s="617">
        <v>348</v>
      </c>
      <c r="I20" s="618">
        <v>80.55368833</v>
      </c>
      <c r="J20" s="617">
        <v>203</v>
      </c>
      <c r="K20" s="618">
        <v>46.850614989999997</v>
      </c>
      <c r="L20" s="617">
        <v>280</v>
      </c>
      <c r="M20" s="618">
        <v>64.800171300000002</v>
      </c>
      <c r="N20" s="617">
        <v>121</v>
      </c>
      <c r="O20" s="618">
        <v>28.045380229999999</v>
      </c>
      <c r="P20" s="617">
        <v>161</v>
      </c>
      <c r="Q20" s="618">
        <v>37.217297449999997</v>
      </c>
      <c r="R20" s="617">
        <v>35</v>
      </c>
      <c r="S20" s="618">
        <v>8.0270428799999998</v>
      </c>
      <c r="T20" s="617">
        <v>18</v>
      </c>
      <c r="U20" s="618">
        <v>4.0868980600000002</v>
      </c>
      <c r="V20" s="656"/>
    </row>
    <row r="21" spans="1:22" s="602" customFormat="1" ht="15" customHeight="1">
      <c r="A21" s="1067" t="s">
        <v>176</v>
      </c>
      <c r="B21" s="610" t="s">
        <v>99</v>
      </c>
      <c r="C21" s="612">
        <v>109</v>
      </c>
      <c r="D21" s="612">
        <v>87</v>
      </c>
      <c r="E21" s="613">
        <v>79.608138629999999</v>
      </c>
      <c r="F21" s="612">
        <v>78</v>
      </c>
      <c r="G21" s="613">
        <v>71.301027730000001</v>
      </c>
      <c r="H21" s="612">
        <v>80</v>
      </c>
      <c r="I21" s="613">
        <v>73.504937650000002</v>
      </c>
      <c r="J21" s="612">
        <v>29</v>
      </c>
      <c r="K21" s="613">
        <v>26.426903930000002</v>
      </c>
      <c r="L21" s="612">
        <v>60</v>
      </c>
      <c r="M21" s="613">
        <v>54.875644919999999</v>
      </c>
      <c r="N21" s="612">
        <v>31</v>
      </c>
      <c r="O21" s="613">
        <v>28.653960359999999</v>
      </c>
      <c r="P21" s="612">
        <v>29</v>
      </c>
      <c r="Q21" s="613">
        <v>26.223994210000001</v>
      </c>
      <c r="R21" s="612">
        <v>11</v>
      </c>
      <c r="S21" s="613">
        <v>10.533088810000001</v>
      </c>
      <c r="T21" s="612">
        <v>2</v>
      </c>
      <c r="U21" s="613">
        <v>1.9951383499999999</v>
      </c>
      <c r="V21" s="656"/>
    </row>
    <row r="22" spans="1:22" s="602" customFormat="1" ht="15" customHeight="1">
      <c r="A22" s="1067"/>
      <c r="B22" s="607" t="s">
        <v>173</v>
      </c>
      <c r="C22" s="617">
        <v>66</v>
      </c>
      <c r="D22" s="617">
        <v>57</v>
      </c>
      <c r="E22" s="618">
        <v>85.760044440000001</v>
      </c>
      <c r="F22" s="617">
        <v>52</v>
      </c>
      <c r="G22" s="618">
        <v>79.198985160000007</v>
      </c>
      <c r="H22" s="617">
        <v>54</v>
      </c>
      <c r="I22" s="618">
        <v>82.600203989999997</v>
      </c>
      <c r="J22" s="617">
        <v>23</v>
      </c>
      <c r="K22" s="618">
        <v>35.533262499999999</v>
      </c>
      <c r="L22" s="617">
        <v>42</v>
      </c>
      <c r="M22" s="618">
        <v>63.787231970000001</v>
      </c>
      <c r="N22" s="617">
        <v>21</v>
      </c>
      <c r="O22" s="618">
        <v>31.196896949999999</v>
      </c>
      <c r="P22" s="617">
        <v>15</v>
      </c>
      <c r="Q22" s="618">
        <v>22.559132890000001</v>
      </c>
      <c r="R22" s="617">
        <v>10</v>
      </c>
      <c r="S22" s="618">
        <v>14.7336285</v>
      </c>
      <c r="T22" s="617">
        <v>2</v>
      </c>
      <c r="U22" s="618">
        <v>3.2302956799999998</v>
      </c>
      <c r="V22" s="656"/>
    </row>
    <row r="23" spans="1:22" s="602" customFormat="1" ht="15" customHeight="1">
      <c r="A23" s="1067"/>
      <c r="B23" s="610" t="s">
        <v>101</v>
      </c>
      <c r="C23" s="612">
        <v>43</v>
      </c>
      <c r="D23" s="612">
        <v>30</v>
      </c>
      <c r="E23" s="613">
        <v>70.203049770000007</v>
      </c>
      <c r="F23" s="612">
        <v>26</v>
      </c>
      <c r="G23" s="613">
        <v>59.226559459999997</v>
      </c>
      <c r="H23" s="612">
        <v>26</v>
      </c>
      <c r="I23" s="613">
        <v>59.600012790000001</v>
      </c>
      <c r="J23" s="612">
        <v>5</v>
      </c>
      <c r="K23" s="613">
        <v>12.50502116</v>
      </c>
      <c r="L23" s="612">
        <v>18</v>
      </c>
      <c r="M23" s="613">
        <v>41.251530600000002</v>
      </c>
      <c r="N23" s="612">
        <v>11</v>
      </c>
      <c r="O23" s="613">
        <v>24.766296069999999</v>
      </c>
      <c r="P23" s="612">
        <v>14</v>
      </c>
      <c r="Q23" s="613">
        <v>31.826867109999998</v>
      </c>
      <c r="R23" s="612">
        <v>2</v>
      </c>
      <c r="S23" s="613">
        <v>4.1112660099999996</v>
      </c>
      <c r="T23" s="612">
        <v>0</v>
      </c>
      <c r="U23" s="613">
        <v>0.10681874</v>
      </c>
      <c r="V23" s="656"/>
    </row>
    <row r="24" spans="1:22" s="602" customFormat="1" ht="15" customHeight="1">
      <c r="A24" s="1067" t="s">
        <v>177</v>
      </c>
      <c r="B24" s="607" t="s">
        <v>99</v>
      </c>
      <c r="C24" s="617">
        <v>754</v>
      </c>
      <c r="D24" s="617">
        <v>707</v>
      </c>
      <c r="E24" s="618">
        <v>93.699199789999994</v>
      </c>
      <c r="F24" s="617">
        <v>660</v>
      </c>
      <c r="G24" s="618">
        <v>87.575126769999997</v>
      </c>
      <c r="H24" s="617">
        <v>579</v>
      </c>
      <c r="I24" s="618">
        <v>76.727334839999997</v>
      </c>
      <c r="J24" s="617">
        <v>214</v>
      </c>
      <c r="K24" s="618">
        <v>28.338787629999999</v>
      </c>
      <c r="L24" s="617">
        <v>469</v>
      </c>
      <c r="M24" s="618">
        <v>62.186574030000003</v>
      </c>
      <c r="N24" s="617">
        <v>274</v>
      </c>
      <c r="O24" s="618">
        <v>36.344906279999996</v>
      </c>
      <c r="P24" s="617">
        <v>137</v>
      </c>
      <c r="Q24" s="618">
        <v>18.22456682</v>
      </c>
      <c r="R24" s="617">
        <v>224</v>
      </c>
      <c r="S24" s="618">
        <v>29.692149130000001</v>
      </c>
      <c r="T24" s="617">
        <v>78</v>
      </c>
      <c r="U24" s="618">
        <v>10.359959330000001</v>
      </c>
      <c r="V24" s="656"/>
    </row>
    <row r="25" spans="1:22" s="602" customFormat="1" ht="15" customHeight="1">
      <c r="A25" s="1067"/>
      <c r="B25" s="610" t="s">
        <v>173</v>
      </c>
      <c r="C25" s="612">
        <v>716</v>
      </c>
      <c r="D25" s="612">
        <v>677</v>
      </c>
      <c r="E25" s="613">
        <v>94.58380726</v>
      </c>
      <c r="F25" s="612">
        <v>641</v>
      </c>
      <c r="G25" s="613">
        <v>89.480492470000002</v>
      </c>
      <c r="H25" s="612">
        <v>556</v>
      </c>
      <c r="I25" s="613">
        <v>77.679755</v>
      </c>
      <c r="J25" s="612">
        <v>203</v>
      </c>
      <c r="K25" s="613">
        <v>28.342498750000001</v>
      </c>
      <c r="L25" s="612">
        <v>451</v>
      </c>
      <c r="M25" s="613">
        <v>62.976723909999997</v>
      </c>
      <c r="N25" s="612">
        <v>263</v>
      </c>
      <c r="O25" s="613">
        <v>36.696042769999998</v>
      </c>
      <c r="P25" s="612">
        <v>122</v>
      </c>
      <c r="Q25" s="613">
        <v>17.091692299999998</v>
      </c>
      <c r="R25" s="612">
        <v>220</v>
      </c>
      <c r="S25" s="613">
        <v>30.7831835</v>
      </c>
      <c r="T25" s="612">
        <v>77</v>
      </c>
      <c r="U25" s="613">
        <v>10.77200582</v>
      </c>
      <c r="V25" s="656"/>
    </row>
    <row r="26" spans="1:22" s="602" customFormat="1" ht="15" customHeight="1">
      <c r="A26" s="1067"/>
      <c r="B26" s="607" t="s">
        <v>101</v>
      </c>
      <c r="C26" s="617">
        <v>38</v>
      </c>
      <c r="D26" s="617">
        <v>29</v>
      </c>
      <c r="E26" s="618">
        <v>77.075952020000003</v>
      </c>
      <c r="F26" s="617">
        <v>20</v>
      </c>
      <c r="G26" s="618">
        <v>51.770131790000001</v>
      </c>
      <c r="H26" s="617">
        <v>22</v>
      </c>
      <c r="I26" s="618">
        <v>58.829773639999999</v>
      </c>
      <c r="J26" s="617">
        <v>11</v>
      </c>
      <c r="K26" s="618">
        <v>28.26904948</v>
      </c>
      <c r="L26" s="617">
        <v>18</v>
      </c>
      <c r="M26" s="618">
        <v>47.338341749999998</v>
      </c>
      <c r="N26" s="617">
        <v>11</v>
      </c>
      <c r="O26" s="618">
        <v>29.7464668</v>
      </c>
      <c r="P26" s="617">
        <v>15</v>
      </c>
      <c r="Q26" s="618">
        <v>39.513165790000002</v>
      </c>
      <c r="R26" s="617">
        <v>4</v>
      </c>
      <c r="S26" s="618">
        <v>9.1897961499999994</v>
      </c>
      <c r="T26" s="617">
        <v>1</v>
      </c>
      <c r="U26" s="618">
        <v>2.6169193700000002</v>
      </c>
      <c r="V26" s="656"/>
    </row>
    <row r="27" spans="1:22" s="602" customFormat="1" ht="15" customHeight="1">
      <c r="A27" s="1067" t="s">
        <v>178</v>
      </c>
      <c r="B27" s="610" t="s">
        <v>99</v>
      </c>
      <c r="C27" s="612">
        <v>2865</v>
      </c>
      <c r="D27" s="612">
        <v>2796</v>
      </c>
      <c r="E27" s="613">
        <v>97.603954239999993</v>
      </c>
      <c r="F27" s="612">
        <v>2706</v>
      </c>
      <c r="G27" s="613">
        <v>94.447561629999996</v>
      </c>
      <c r="H27" s="612">
        <v>2694</v>
      </c>
      <c r="I27" s="613">
        <v>94.019262879999999</v>
      </c>
      <c r="J27" s="612">
        <v>2015</v>
      </c>
      <c r="K27" s="613">
        <v>70.324510000000004</v>
      </c>
      <c r="L27" s="612">
        <v>2148</v>
      </c>
      <c r="M27" s="613">
        <v>74.973983529999998</v>
      </c>
      <c r="N27" s="612">
        <v>1509</v>
      </c>
      <c r="O27" s="613">
        <v>52.65693186</v>
      </c>
      <c r="P27" s="612">
        <v>543</v>
      </c>
      <c r="Q27" s="613">
        <v>18.959754400000001</v>
      </c>
      <c r="R27" s="612">
        <v>1415</v>
      </c>
      <c r="S27" s="613">
        <v>49.390231569999997</v>
      </c>
      <c r="T27" s="612">
        <v>818</v>
      </c>
      <c r="U27" s="613">
        <v>28.554838010000001</v>
      </c>
      <c r="V27" s="656"/>
    </row>
    <row r="28" spans="1:22" s="602" customFormat="1" ht="15" customHeight="1">
      <c r="A28" s="1067"/>
      <c r="B28" s="607" t="s">
        <v>173</v>
      </c>
      <c r="C28" s="617">
        <v>2856</v>
      </c>
      <c r="D28" s="617">
        <v>2789</v>
      </c>
      <c r="E28" s="618">
        <v>97.671580219999996</v>
      </c>
      <c r="F28" s="617">
        <v>2701</v>
      </c>
      <c r="G28" s="618">
        <v>94.594907430000006</v>
      </c>
      <c r="H28" s="617">
        <v>2688</v>
      </c>
      <c r="I28" s="618">
        <v>94.116528189999997</v>
      </c>
      <c r="J28" s="617">
        <v>2012</v>
      </c>
      <c r="K28" s="618">
        <v>70.452960739999995</v>
      </c>
      <c r="L28" s="617">
        <v>2143</v>
      </c>
      <c r="M28" s="618">
        <v>75.043078359999996</v>
      </c>
      <c r="N28" s="617">
        <v>1505</v>
      </c>
      <c r="O28" s="618">
        <v>52.689564109999999</v>
      </c>
      <c r="P28" s="617">
        <v>539</v>
      </c>
      <c r="Q28" s="618">
        <v>18.864024629999999</v>
      </c>
      <c r="R28" s="617">
        <v>1414</v>
      </c>
      <c r="S28" s="618">
        <v>49.513148729999997</v>
      </c>
      <c r="T28" s="617">
        <v>817</v>
      </c>
      <c r="U28" s="618">
        <v>28.617034740000001</v>
      </c>
      <c r="V28" s="656"/>
    </row>
    <row r="29" spans="1:22" s="602" customFormat="1" ht="15" customHeight="1">
      <c r="A29" s="1067"/>
      <c r="B29" s="610" t="s">
        <v>101</v>
      </c>
      <c r="C29" s="612">
        <v>9</v>
      </c>
      <c r="D29" s="612">
        <v>7</v>
      </c>
      <c r="E29" s="613">
        <v>76.655936650000001</v>
      </c>
      <c r="F29" s="612">
        <v>4</v>
      </c>
      <c r="G29" s="613">
        <v>48.805302869999998</v>
      </c>
      <c r="H29" s="612">
        <v>6</v>
      </c>
      <c r="I29" s="613">
        <v>63.890078330000001</v>
      </c>
      <c r="J29" s="612">
        <v>3</v>
      </c>
      <c r="K29" s="613">
        <v>30.535238119999999</v>
      </c>
      <c r="L29" s="612">
        <v>5</v>
      </c>
      <c r="M29" s="613">
        <v>53.570971790000002</v>
      </c>
      <c r="N29" s="612">
        <v>4</v>
      </c>
      <c r="O29" s="613">
        <v>42.548670680000001</v>
      </c>
      <c r="P29" s="612">
        <v>4</v>
      </c>
      <c r="Q29" s="613">
        <v>48.613282910000002</v>
      </c>
      <c r="R29" s="612">
        <v>1</v>
      </c>
      <c r="S29" s="613">
        <v>11.3150599</v>
      </c>
      <c r="T29" s="612">
        <v>1</v>
      </c>
      <c r="U29" s="613">
        <v>9.2885989299999991</v>
      </c>
      <c r="V29" s="656"/>
    </row>
    <row r="30" spans="1:22" s="602" customFormat="1" ht="15" customHeight="1">
      <c r="A30" s="1067" t="s">
        <v>179</v>
      </c>
      <c r="B30" s="607" t="s">
        <v>99</v>
      </c>
      <c r="C30" s="617">
        <v>656</v>
      </c>
      <c r="D30" s="617">
        <v>522</v>
      </c>
      <c r="E30" s="618">
        <v>79.527629180000005</v>
      </c>
      <c r="F30" s="617">
        <v>444</v>
      </c>
      <c r="G30" s="618">
        <v>67.636241369999993</v>
      </c>
      <c r="H30" s="617">
        <v>446</v>
      </c>
      <c r="I30" s="618">
        <v>68.002887400000006</v>
      </c>
      <c r="J30" s="617">
        <v>222</v>
      </c>
      <c r="K30" s="618">
        <v>33.780675160000001</v>
      </c>
      <c r="L30" s="617">
        <v>357</v>
      </c>
      <c r="M30" s="618">
        <v>54.467010260000002</v>
      </c>
      <c r="N30" s="617">
        <v>158</v>
      </c>
      <c r="O30" s="618">
        <v>24.030083380000001</v>
      </c>
      <c r="P30" s="617">
        <v>175</v>
      </c>
      <c r="Q30" s="618">
        <v>26.706421370000001</v>
      </c>
      <c r="R30" s="617">
        <v>78</v>
      </c>
      <c r="S30" s="618">
        <v>11.841345670000001</v>
      </c>
      <c r="T30" s="617">
        <v>11</v>
      </c>
      <c r="U30" s="618">
        <v>1.6406254899999999</v>
      </c>
      <c r="V30" s="656"/>
    </row>
    <row r="31" spans="1:22" s="602" customFormat="1" ht="15" customHeight="1">
      <c r="A31" s="1067"/>
      <c r="B31" s="610" t="s">
        <v>173</v>
      </c>
      <c r="C31" s="612">
        <v>488</v>
      </c>
      <c r="D31" s="612">
        <v>406</v>
      </c>
      <c r="E31" s="613">
        <v>83.298850819999998</v>
      </c>
      <c r="F31" s="612">
        <v>359</v>
      </c>
      <c r="G31" s="613">
        <v>73.556706570000003</v>
      </c>
      <c r="H31" s="612">
        <v>359</v>
      </c>
      <c r="I31" s="613">
        <v>73.657018399999998</v>
      </c>
      <c r="J31" s="612">
        <v>202</v>
      </c>
      <c r="K31" s="613">
        <v>41.365980280000002</v>
      </c>
      <c r="L31" s="612">
        <v>297</v>
      </c>
      <c r="M31" s="613">
        <v>60.93111579</v>
      </c>
      <c r="N31" s="612">
        <v>123</v>
      </c>
      <c r="O31" s="613">
        <v>25.249216759999999</v>
      </c>
      <c r="P31" s="612">
        <v>117</v>
      </c>
      <c r="Q31" s="613">
        <v>23.92687149</v>
      </c>
      <c r="R31" s="612">
        <v>75</v>
      </c>
      <c r="S31" s="613">
        <v>15.4667675</v>
      </c>
      <c r="T31" s="612">
        <v>11</v>
      </c>
      <c r="U31" s="613">
        <v>2.1960450699999998</v>
      </c>
      <c r="V31" s="656"/>
    </row>
    <row r="32" spans="1:22" s="602" customFormat="1" ht="15" customHeight="1">
      <c r="A32" s="1067"/>
      <c r="B32" s="607" t="s">
        <v>101</v>
      </c>
      <c r="C32" s="617">
        <v>168</v>
      </c>
      <c r="D32" s="617">
        <v>116</v>
      </c>
      <c r="E32" s="618">
        <v>68.609973429999997</v>
      </c>
      <c r="F32" s="617">
        <v>85</v>
      </c>
      <c r="G32" s="618">
        <v>50.496543119999998</v>
      </c>
      <c r="H32" s="617">
        <v>87</v>
      </c>
      <c r="I32" s="618">
        <v>51.634224469999999</v>
      </c>
      <c r="J32" s="617">
        <v>20</v>
      </c>
      <c r="K32" s="618">
        <v>11.821279000000001</v>
      </c>
      <c r="L32" s="617">
        <v>60</v>
      </c>
      <c r="M32" s="618">
        <v>35.753477719999999</v>
      </c>
      <c r="N32" s="617">
        <v>35</v>
      </c>
      <c r="O32" s="618">
        <v>20.500702230000002</v>
      </c>
      <c r="P32" s="617">
        <v>59</v>
      </c>
      <c r="Q32" s="618">
        <v>34.753195490000003</v>
      </c>
      <c r="R32" s="617">
        <v>2</v>
      </c>
      <c r="S32" s="618">
        <v>1.3457791800000001</v>
      </c>
      <c r="T32" s="617">
        <v>0</v>
      </c>
      <c r="U32" s="618">
        <v>3.2690379999999998E-2</v>
      </c>
      <c r="V32" s="656"/>
    </row>
    <row r="33" spans="1:22" s="602" customFormat="1" ht="15" customHeight="1">
      <c r="A33" s="1067" t="s">
        <v>180</v>
      </c>
      <c r="B33" s="610" t="s">
        <v>99</v>
      </c>
      <c r="C33" s="612">
        <v>433</v>
      </c>
      <c r="D33" s="612">
        <v>411</v>
      </c>
      <c r="E33" s="613">
        <v>94.968615610000001</v>
      </c>
      <c r="F33" s="612">
        <v>391</v>
      </c>
      <c r="G33" s="613">
        <v>90.440287269999999</v>
      </c>
      <c r="H33" s="612">
        <v>395</v>
      </c>
      <c r="I33" s="613">
        <v>91.222109599999996</v>
      </c>
      <c r="J33" s="612">
        <v>222</v>
      </c>
      <c r="K33" s="613">
        <v>51.305550940000003</v>
      </c>
      <c r="L33" s="612">
        <v>319</v>
      </c>
      <c r="M33" s="613">
        <v>73.732291790000005</v>
      </c>
      <c r="N33" s="612">
        <v>160</v>
      </c>
      <c r="O33" s="613">
        <v>36.960054329999998</v>
      </c>
      <c r="P33" s="612">
        <v>107</v>
      </c>
      <c r="Q33" s="613">
        <v>24.828209139999998</v>
      </c>
      <c r="R33" s="612">
        <v>127</v>
      </c>
      <c r="S33" s="613">
        <v>29.26605408</v>
      </c>
      <c r="T33" s="612">
        <v>57</v>
      </c>
      <c r="U33" s="613">
        <v>13.23980562</v>
      </c>
      <c r="V33" s="656"/>
    </row>
    <row r="34" spans="1:22" s="602" customFormat="1" ht="15" customHeight="1">
      <c r="A34" s="1067"/>
      <c r="B34" s="607" t="s">
        <v>173</v>
      </c>
      <c r="C34" s="617">
        <v>266</v>
      </c>
      <c r="D34" s="617">
        <v>260</v>
      </c>
      <c r="E34" s="618">
        <v>97.823537470000005</v>
      </c>
      <c r="F34" s="617">
        <v>253</v>
      </c>
      <c r="G34" s="618">
        <v>95.276101740000001</v>
      </c>
      <c r="H34" s="617">
        <v>255</v>
      </c>
      <c r="I34" s="618">
        <v>95.988767839999994</v>
      </c>
      <c r="J34" s="617">
        <v>155</v>
      </c>
      <c r="K34" s="618">
        <v>58.264203369999997</v>
      </c>
      <c r="L34" s="617">
        <v>214</v>
      </c>
      <c r="M34" s="618">
        <v>80.704909709999995</v>
      </c>
      <c r="N34" s="617">
        <v>111</v>
      </c>
      <c r="O34" s="618">
        <v>41.805645669999997</v>
      </c>
      <c r="P34" s="617">
        <v>45</v>
      </c>
      <c r="Q34" s="618">
        <v>16.79673043</v>
      </c>
      <c r="R34" s="617">
        <v>110</v>
      </c>
      <c r="S34" s="618">
        <v>41.56221601</v>
      </c>
      <c r="T34" s="617">
        <v>50</v>
      </c>
      <c r="U34" s="618">
        <v>18.989923869999998</v>
      </c>
      <c r="V34" s="656"/>
    </row>
    <row r="35" spans="1:22" s="602" customFormat="1" ht="15" customHeight="1">
      <c r="A35" s="1067"/>
      <c r="B35" s="610" t="s">
        <v>101</v>
      </c>
      <c r="C35" s="612">
        <v>167</v>
      </c>
      <c r="D35" s="612">
        <v>151</v>
      </c>
      <c r="E35" s="613">
        <v>90.431709999999995</v>
      </c>
      <c r="F35" s="612">
        <v>138</v>
      </c>
      <c r="G35" s="613">
        <v>82.755441610000005</v>
      </c>
      <c r="H35" s="612">
        <v>140</v>
      </c>
      <c r="I35" s="613">
        <v>83.647163719999995</v>
      </c>
      <c r="J35" s="612">
        <v>67</v>
      </c>
      <c r="K35" s="613">
        <v>40.247192460000001</v>
      </c>
      <c r="L35" s="612">
        <v>105</v>
      </c>
      <c r="M35" s="613">
        <v>62.651740019999998</v>
      </c>
      <c r="N35" s="612">
        <v>49</v>
      </c>
      <c r="O35" s="613">
        <v>29.259671730000001</v>
      </c>
      <c r="P35" s="612">
        <v>63</v>
      </c>
      <c r="Q35" s="613">
        <v>37.591451970000001</v>
      </c>
      <c r="R35" s="612">
        <v>16</v>
      </c>
      <c r="S35" s="613">
        <v>9.7255801300000009</v>
      </c>
      <c r="T35" s="612">
        <v>7</v>
      </c>
      <c r="U35" s="613">
        <v>4.1019920299999999</v>
      </c>
      <c r="V35" s="656"/>
    </row>
    <row r="36" spans="1:22" s="602" customFormat="1" ht="15" customHeight="1">
      <c r="A36" s="1067" t="s">
        <v>181</v>
      </c>
      <c r="B36" s="607" t="s">
        <v>99</v>
      </c>
      <c r="C36" s="617">
        <v>355</v>
      </c>
      <c r="D36" s="617">
        <v>341</v>
      </c>
      <c r="E36" s="618">
        <v>95.843984160000005</v>
      </c>
      <c r="F36" s="617">
        <v>322</v>
      </c>
      <c r="G36" s="618">
        <v>90.571392799999998</v>
      </c>
      <c r="H36" s="617">
        <v>316</v>
      </c>
      <c r="I36" s="618">
        <v>88.796939100000003</v>
      </c>
      <c r="J36" s="617">
        <v>218</v>
      </c>
      <c r="K36" s="618">
        <v>61.300475910000003</v>
      </c>
      <c r="L36" s="617">
        <v>241</v>
      </c>
      <c r="M36" s="618">
        <v>67.745038640000004</v>
      </c>
      <c r="N36" s="617">
        <v>87</v>
      </c>
      <c r="O36" s="618">
        <v>24.522310449999999</v>
      </c>
      <c r="P36" s="617">
        <v>56</v>
      </c>
      <c r="Q36" s="618">
        <v>15.68140831</v>
      </c>
      <c r="R36" s="617">
        <v>114</v>
      </c>
      <c r="S36" s="618">
        <v>32.057894240000003</v>
      </c>
      <c r="T36" s="617">
        <v>45</v>
      </c>
      <c r="U36" s="618">
        <v>12.661652930000001</v>
      </c>
      <c r="V36" s="656"/>
    </row>
    <row r="37" spans="1:22" s="602" customFormat="1" ht="15" customHeight="1">
      <c r="A37" s="1067"/>
      <c r="B37" s="610" t="s">
        <v>173</v>
      </c>
      <c r="C37" s="612">
        <v>278</v>
      </c>
      <c r="D37" s="612">
        <v>271</v>
      </c>
      <c r="E37" s="613">
        <v>97.414014559999998</v>
      </c>
      <c r="F37" s="612">
        <v>263</v>
      </c>
      <c r="G37" s="613">
        <v>94.584010930000005</v>
      </c>
      <c r="H37" s="612">
        <v>252</v>
      </c>
      <c r="I37" s="613">
        <v>90.491706840000006</v>
      </c>
      <c r="J37" s="612">
        <v>178</v>
      </c>
      <c r="K37" s="613">
        <v>64.016570310000006</v>
      </c>
      <c r="L37" s="612">
        <v>193</v>
      </c>
      <c r="M37" s="613">
        <v>69.344733340000005</v>
      </c>
      <c r="N37" s="612">
        <v>74</v>
      </c>
      <c r="O37" s="613">
        <v>26.581237869999999</v>
      </c>
      <c r="P37" s="612">
        <v>39</v>
      </c>
      <c r="Q37" s="613">
        <v>14.08919206</v>
      </c>
      <c r="R37" s="612">
        <v>109</v>
      </c>
      <c r="S37" s="613">
        <v>39.155001650000003</v>
      </c>
      <c r="T37" s="612">
        <v>44</v>
      </c>
      <c r="U37" s="613">
        <v>15.66342369</v>
      </c>
      <c r="V37" s="656"/>
    </row>
    <row r="38" spans="1:22" s="602" customFormat="1" ht="15" customHeight="1">
      <c r="A38" s="1067"/>
      <c r="B38" s="607" t="s">
        <v>101</v>
      </c>
      <c r="C38" s="617">
        <v>77</v>
      </c>
      <c r="D38" s="617">
        <v>70</v>
      </c>
      <c r="E38" s="618">
        <v>90.184125730000005</v>
      </c>
      <c r="F38" s="617">
        <v>59</v>
      </c>
      <c r="G38" s="618">
        <v>76.106163019999997</v>
      </c>
      <c r="H38" s="617">
        <v>64</v>
      </c>
      <c r="I38" s="618">
        <v>82.687410619999994</v>
      </c>
      <c r="J38" s="617">
        <v>40</v>
      </c>
      <c r="K38" s="618">
        <v>51.509130640000002</v>
      </c>
      <c r="L38" s="617">
        <v>48</v>
      </c>
      <c r="M38" s="618">
        <v>61.978242340000001</v>
      </c>
      <c r="N38" s="617">
        <v>13</v>
      </c>
      <c r="O38" s="618">
        <v>17.10000981</v>
      </c>
      <c r="P38" s="617">
        <v>17</v>
      </c>
      <c r="Q38" s="618">
        <v>21.421245290000002</v>
      </c>
      <c r="R38" s="617">
        <v>5</v>
      </c>
      <c r="S38" s="618">
        <v>6.4732794199999999</v>
      </c>
      <c r="T38" s="617">
        <v>1</v>
      </c>
      <c r="U38" s="618">
        <v>1.84046278</v>
      </c>
      <c r="V38" s="656"/>
    </row>
    <row r="39" spans="1:22" s="602" customFormat="1" ht="15" customHeight="1">
      <c r="A39" s="1067" t="s">
        <v>182</v>
      </c>
      <c r="B39" s="610" t="s">
        <v>99</v>
      </c>
      <c r="C39" s="612">
        <v>139</v>
      </c>
      <c r="D39" s="612">
        <v>124</v>
      </c>
      <c r="E39" s="613">
        <v>89.000246140000002</v>
      </c>
      <c r="F39" s="612">
        <v>107</v>
      </c>
      <c r="G39" s="613">
        <v>76.676930830000003</v>
      </c>
      <c r="H39" s="612">
        <v>105</v>
      </c>
      <c r="I39" s="613">
        <v>75.220345829999999</v>
      </c>
      <c r="J39" s="612">
        <v>41</v>
      </c>
      <c r="K39" s="613">
        <v>29.362755660000001</v>
      </c>
      <c r="L39" s="612">
        <v>74</v>
      </c>
      <c r="M39" s="613">
        <v>53.219920090000002</v>
      </c>
      <c r="N39" s="612">
        <v>13</v>
      </c>
      <c r="O39" s="613">
        <v>9.4981679499999991</v>
      </c>
      <c r="P39" s="612">
        <v>25</v>
      </c>
      <c r="Q39" s="613">
        <v>17.951459969999998</v>
      </c>
      <c r="R39" s="612">
        <v>13</v>
      </c>
      <c r="S39" s="613">
        <v>9.0587149700000005</v>
      </c>
      <c r="T39" s="612">
        <v>7</v>
      </c>
      <c r="U39" s="613">
        <v>5.1190638799999997</v>
      </c>
      <c r="V39" s="656"/>
    </row>
    <row r="40" spans="1:22" s="602" customFormat="1" ht="15" customHeight="1">
      <c r="A40" s="1067"/>
      <c r="B40" s="607" t="s">
        <v>173</v>
      </c>
      <c r="C40" s="617">
        <v>97</v>
      </c>
      <c r="D40" s="617">
        <v>94</v>
      </c>
      <c r="E40" s="618">
        <v>96.84465093</v>
      </c>
      <c r="F40" s="617">
        <v>84</v>
      </c>
      <c r="G40" s="618">
        <v>86.776623099999995</v>
      </c>
      <c r="H40" s="617">
        <v>83</v>
      </c>
      <c r="I40" s="618">
        <v>85.443753970000003</v>
      </c>
      <c r="J40" s="617">
        <v>34</v>
      </c>
      <c r="K40" s="618">
        <v>35.063769829999998</v>
      </c>
      <c r="L40" s="617">
        <v>59</v>
      </c>
      <c r="M40" s="618">
        <v>60.73444585</v>
      </c>
      <c r="N40" s="617">
        <v>10</v>
      </c>
      <c r="O40" s="618">
        <v>10.53273826</v>
      </c>
      <c r="P40" s="617">
        <v>13</v>
      </c>
      <c r="Q40" s="618">
        <v>13.60831552</v>
      </c>
      <c r="R40" s="617">
        <v>12</v>
      </c>
      <c r="S40" s="618">
        <v>12.371920680000001</v>
      </c>
      <c r="T40" s="617">
        <v>7</v>
      </c>
      <c r="U40" s="618">
        <v>7.1691660099999996</v>
      </c>
      <c r="V40" s="656"/>
    </row>
    <row r="41" spans="1:22" s="602" customFormat="1" ht="15" customHeight="1">
      <c r="A41" s="1067"/>
      <c r="B41" s="610" t="s">
        <v>101</v>
      </c>
      <c r="C41" s="612">
        <v>42</v>
      </c>
      <c r="D41" s="612">
        <v>30</v>
      </c>
      <c r="E41" s="613">
        <v>70.968206309999999</v>
      </c>
      <c r="F41" s="612">
        <v>23</v>
      </c>
      <c r="G41" s="613">
        <v>53.460631020000001</v>
      </c>
      <c r="H41" s="612">
        <v>22</v>
      </c>
      <c r="I41" s="613">
        <v>51.719658670000001</v>
      </c>
      <c r="J41" s="612">
        <v>7</v>
      </c>
      <c r="K41" s="613">
        <v>16.257756959999998</v>
      </c>
      <c r="L41" s="612">
        <v>15</v>
      </c>
      <c r="M41" s="613">
        <v>35.946177659999996</v>
      </c>
      <c r="N41" s="612">
        <v>3</v>
      </c>
      <c r="O41" s="613">
        <v>7.1199871300000002</v>
      </c>
      <c r="P41" s="612">
        <v>12</v>
      </c>
      <c r="Q41" s="613">
        <v>27.93510509</v>
      </c>
      <c r="R41" s="612">
        <v>1</v>
      </c>
      <c r="S41" s="613">
        <v>1.4426039799999999</v>
      </c>
      <c r="T41" s="612">
        <v>0</v>
      </c>
      <c r="U41" s="613">
        <v>0.40646626000000002</v>
      </c>
      <c r="V41" s="656"/>
    </row>
    <row r="42" spans="1:22" s="602" customFormat="1" ht="15" customHeight="1">
      <c r="A42" s="1067" t="s">
        <v>183</v>
      </c>
      <c r="B42" s="607" t="s">
        <v>99</v>
      </c>
      <c r="C42" s="617">
        <v>154</v>
      </c>
      <c r="D42" s="617">
        <v>136</v>
      </c>
      <c r="E42" s="618">
        <v>88.389530309999998</v>
      </c>
      <c r="F42" s="617">
        <v>127</v>
      </c>
      <c r="G42" s="618">
        <v>82.736177760000004</v>
      </c>
      <c r="H42" s="617">
        <v>124</v>
      </c>
      <c r="I42" s="618">
        <v>80.942204680000003</v>
      </c>
      <c r="J42" s="617">
        <v>58</v>
      </c>
      <c r="K42" s="618">
        <v>38.061334600000002</v>
      </c>
      <c r="L42" s="617">
        <v>105</v>
      </c>
      <c r="M42" s="618">
        <v>68.592793470000004</v>
      </c>
      <c r="N42" s="617">
        <v>41</v>
      </c>
      <c r="O42" s="618">
        <v>26.512761640000001</v>
      </c>
      <c r="P42" s="617">
        <v>32</v>
      </c>
      <c r="Q42" s="618">
        <v>20.97057629</v>
      </c>
      <c r="R42" s="617">
        <v>26</v>
      </c>
      <c r="S42" s="618">
        <v>16.750775319999999</v>
      </c>
      <c r="T42" s="617">
        <v>12</v>
      </c>
      <c r="U42" s="618">
        <v>7.9966390499999997</v>
      </c>
      <c r="V42" s="656"/>
    </row>
    <row r="43" spans="1:22" s="602" customFormat="1" ht="15" customHeight="1">
      <c r="A43" s="1067"/>
      <c r="B43" s="610" t="s">
        <v>173</v>
      </c>
      <c r="C43" s="612">
        <v>114</v>
      </c>
      <c r="D43" s="612">
        <v>104</v>
      </c>
      <c r="E43" s="613">
        <v>90.952251480000001</v>
      </c>
      <c r="F43" s="612">
        <v>99</v>
      </c>
      <c r="G43" s="613">
        <v>86.587158770000002</v>
      </c>
      <c r="H43" s="612">
        <v>97</v>
      </c>
      <c r="I43" s="613">
        <v>85.293631309999995</v>
      </c>
      <c r="J43" s="612">
        <v>47</v>
      </c>
      <c r="K43" s="613">
        <v>41.247275119999998</v>
      </c>
      <c r="L43" s="612">
        <v>84</v>
      </c>
      <c r="M43" s="613">
        <v>73.420679120000003</v>
      </c>
      <c r="N43" s="612">
        <v>33</v>
      </c>
      <c r="O43" s="613">
        <v>29.363071080000001</v>
      </c>
      <c r="P43" s="612">
        <v>22</v>
      </c>
      <c r="Q43" s="613">
        <v>19.253074590000001</v>
      </c>
      <c r="R43" s="612">
        <v>23</v>
      </c>
      <c r="S43" s="613">
        <v>20.18337288</v>
      </c>
      <c r="T43" s="612">
        <v>12</v>
      </c>
      <c r="U43" s="613">
        <v>10.302090359999999</v>
      </c>
      <c r="V43" s="656"/>
    </row>
    <row r="44" spans="1:22" s="602" customFormat="1" ht="15" customHeight="1">
      <c r="A44" s="1067"/>
      <c r="B44" s="607" t="s">
        <v>101</v>
      </c>
      <c r="C44" s="617">
        <v>40</v>
      </c>
      <c r="D44" s="617">
        <v>32</v>
      </c>
      <c r="E44" s="618">
        <v>81.023919530000001</v>
      </c>
      <c r="F44" s="617">
        <v>28</v>
      </c>
      <c r="G44" s="618">
        <v>71.66793217</v>
      </c>
      <c r="H44" s="617">
        <v>27</v>
      </c>
      <c r="I44" s="618">
        <v>68.435610030000007</v>
      </c>
      <c r="J44" s="617">
        <v>11</v>
      </c>
      <c r="K44" s="618">
        <v>28.904506269999999</v>
      </c>
      <c r="L44" s="617">
        <v>22</v>
      </c>
      <c r="M44" s="618">
        <v>54.716790490000001</v>
      </c>
      <c r="N44" s="617">
        <v>7</v>
      </c>
      <c r="O44" s="618">
        <v>18.320582890000001</v>
      </c>
      <c r="P44" s="617">
        <v>10</v>
      </c>
      <c r="Q44" s="618">
        <v>25.906910839999998</v>
      </c>
      <c r="R44" s="617">
        <v>3</v>
      </c>
      <c r="S44" s="618">
        <v>6.8850209099999997</v>
      </c>
      <c r="T44" s="617">
        <v>1</v>
      </c>
      <c r="U44" s="618">
        <v>1.3704569799999999</v>
      </c>
      <c r="V44" s="656"/>
    </row>
    <row r="45" spans="1:22" s="602" customFormat="1" ht="15" customHeight="1">
      <c r="A45" s="1067" t="s">
        <v>184</v>
      </c>
      <c r="B45" s="610" t="s">
        <v>99</v>
      </c>
      <c r="C45" s="612">
        <v>559</v>
      </c>
      <c r="D45" s="612">
        <v>456</v>
      </c>
      <c r="E45" s="613">
        <v>81.588645650000004</v>
      </c>
      <c r="F45" s="612">
        <v>394</v>
      </c>
      <c r="G45" s="613">
        <v>70.424413749999999</v>
      </c>
      <c r="H45" s="612">
        <v>400</v>
      </c>
      <c r="I45" s="613">
        <v>71.47735222</v>
      </c>
      <c r="J45" s="612">
        <v>166</v>
      </c>
      <c r="K45" s="613">
        <v>29.669492099999999</v>
      </c>
      <c r="L45" s="612">
        <v>289</v>
      </c>
      <c r="M45" s="613">
        <v>51.680574679999999</v>
      </c>
      <c r="N45" s="612">
        <v>99</v>
      </c>
      <c r="O45" s="613">
        <v>17.683592520000001</v>
      </c>
      <c r="P45" s="612">
        <v>131</v>
      </c>
      <c r="Q45" s="613">
        <v>23.472163210000001</v>
      </c>
      <c r="R45" s="612">
        <v>73</v>
      </c>
      <c r="S45" s="613">
        <v>13.017337700000001</v>
      </c>
      <c r="T45" s="612">
        <v>34</v>
      </c>
      <c r="U45" s="613">
        <v>6.0220812199999996</v>
      </c>
      <c r="V45" s="656"/>
    </row>
    <row r="46" spans="1:22" s="602" customFormat="1" ht="15" customHeight="1">
      <c r="A46" s="1067"/>
      <c r="B46" s="607" t="s">
        <v>173</v>
      </c>
      <c r="C46" s="617">
        <v>203</v>
      </c>
      <c r="D46" s="617">
        <v>188</v>
      </c>
      <c r="E46" s="618">
        <v>92.743068379999997</v>
      </c>
      <c r="F46" s="617">
        <v>177</v>
      </c>
      <c r="G46" s="618">
        <v>87.320228159999999</v>
      </c>
      <c r="H46" s="617">
        <v>176</v>
      </c>
      <c r="I46" s="618">
        <v>86.954536559999994</v>
      </c>
      <c r="J46" s="617">
        <v>81</v>
      </c>
      <c r="K46" s="618">
        <v>40.22656121</v>
      </c>
      <c r="L46" s="617">
        <v>131</v>
      </c>
      <c r="M46" s="618">
        <v>64.879781120000004</v>
      </c>
      <c r="N46" s="617">
        <v>51</v>
      </c>
      <c r="O46" s="618">
        <v>25.129960100000002</v>
      </c>
      <c r="P46" s="617">
        <v>32</v>
      </c>
      <c r="Q46" s="618">
        <v>15.879162000000001</v>
      </c>
      <c r="R46" s="617">
        <v>48</v>
      </c>
      <c r="S46" s="618">
        <v>23.771352409999999</v>
      </c>
      <c r="T46" s="617">
        <v>27</v>
      </c>
      <c r="U46" s="618">
        <v>13.30487499</v>
      </c>
      <c r="V46" s="656"/>
    </row>
    <row r="47" spans="1:22" s="602" customFormat="1" ht="15" customHeight="1">
      <c r="A47" s="1067"/>
      <c r="B47" s="610" t="s">
        <v>101</v>
      </c>
      <c r="C47" s="612">
        <v>357</v>
      </c>
      <c r="D47" s="612">
        <v>268</v>
      </c>
      <c r="E47" s="613">
        <v>75.251391089999998</v>
      </c>
      <c r="F47" s="612">
        <v>217</v>
      </c>
      <c r="G47" s="613">
        <v>60.825254790000002</v>
      </c>
      <c r="H47" s="612">
        <v>223</v>
      </c>
      <c r="I47" s="613">
        <v>62.684171300000003</v>
      </c>
      <c r="J47" s="612">
        <v>84</v>
      </c>
      <c r="K47" s="613">
        <v>23.67161699</v>
      </c>
      <c r="L47" s="612">
        <v>158</v>
      </c>
      <c r="M47" s="613">
        <v>44.181600209999999</v>
      </c>
      <c r="N47" s="612">
        <v>48</v>
      </c>
      <c r="O47" s="613">
        <v>13.45302603</v>
      </c>
      <c r="P47" s="612">
        <v>99</v>
      </c>
      <c r="Q47" s="613">
        <v>27.78603786</v>
      </c>
      <c r="R47" s="612">
        <v>25</v>
      </c>
      <c r="S47" s="613">
        <v>6.9075702699999999</v>
      </c>
      <c r="T47" s="612">
        <v>7</v>
      </c>
      <c r="U47" s="613">
        <v>1.8844472800000001</v>
      </c>
      <c r="V47" s="656"/>
    </row>
    <row r="48" spans="1:22" s="602" customFormat="1" ht="15" customHeight="1">
      <c r="A48" s="1067" t="s">
        <v>185</v>
      </c>
      <c r="B48" s="607" t="s">
        <v>99</v>
      </c>
      <c r="C48" s="617">
        <v>400</v>
      </c>
      <c r="D48" s="617">
        <v>290</v>
      </c>
      <c r="E48" s="618">
        <v>72.601612750000001</v>
      </c>
      <c r="F48" s="617">
        <v>274</v>
      </c>
      <c r="G48" s="618">
        <v>68.479197529999993</v>
      </c>
      <c r="H48" s="617">
        <v>276</v>
      </c>
      <c r="I48" s="618">
        <v>69.127839460000004</v>
      </c>
      <c r="J48" s="617">
        <v>175</v>
      </c>
      <c r="K48" s="618">
        <v>43.694250109999999</v>
      </c>
      <c r="L48" s="617">
        <v>226</v>
      </c>
      <c r="M48" s="618">
        <v>56.54257716</v>
      </c>
      <c r="N48" s="617">
        <v>77</v>
      </c>
      <c r="O48" s="618">
        <v>19.366480129999999</v>
      </c>
      <c r="P48" s="617">
        <v>57</v>
      </c>
      <c r="Q48" s="618">
        <v>14.274918359999999</v>
      </c>
      <c r="R48" s="617">
        <v>68</v>
      </c>
      <c r="S48" s="618">
        <v>16.945299339999998</v>
      </c>
      <c r="T48" s="617">
        <v>51</v>
      </c>
      <c r="U48" s="618">
        <v>12.672652380000001</v>
      </c>
      <c r="V48" s="656"/>
    </row>
    <row r="49" spans="1:22" s="602" customFormat="1" ht="15" customHeight="1">
      <c r="A49" s="1067"/>
      <c r="B49" s="610" t="s">
        <v>173</v>
      </c>
      <c r="C49" s="612">
        <v>303</v>
      </c>
      <c r="D49" s="612">
        <v>244</v>
      </c>
      <c r="E49" s="613">
        <v>80.614515539999999</v>
      </c>
      <c r="F49" s="612">
        <v>234</v>
      </c>
      <c r="G49" s="613">
        <v>77.227820109999996</v>
      </c>
      <c r="H49" s="612">
        <v>236</v>
      </c>
      <c r="I49" s="613">
        <v>78.044789730000005</v>
      </c>
      <c r="J49" s="612">
        <v>150</v>
      </c>
      <c r="K49" s="613">
        <v>49.599432090000001</v>
      </c>
      <c r="L49" s="612">
        <v>195</v>
      </c>
      <c r="M49" s="613">
        <v>64.492446130000005</v>
      </c>
      <c r="N49" s="612">
        <v>63</v>
      </c>
      <c r="O49" s="613">
        <v>20.84711849</v>
      </c>
      <c r="P49" s="612">
        <v>45</v>
      </c>
      <c r="Q49" s="613">
        <v>14.745648660000001</v>
      </c>
      <c r="R49" s="612">
        <v>66</v>
      </c>
      <c r="S49" s="613">
        <v>21.817558900000002</v>
      </c>
      <c r="T49" s="612">
        <v>50</v>
      </c>
      <c r="U49" s="613">
        <v>16.601859130000001</v>
      </c>
      <c r="V49" s="656"/>
    </row>
    <row r="50" spans="1:22" s="602" customFormat="1" ht="15" customHeight="1">
      <c r="A50" s="1067"/>
      <c r="B50" s="607" t="s">
        <v>101</v>
      </c>
      <c r="C50" s="617">
        <v>97</v>
      </c>
      <c r="D50" s="617">
        <v>46</v>
      </c>
      <c r="E50" s="618">
        <v>47.583343839999998</v>
      </c>
      <c r="F50" s="617">
        <v>40</v>
      </c>
      <c r="G50" s="618">
        <v>41.163829040000003</v>
      </c>
      <c r="H50" s="617">
        <v>40</v>
      </c>
      <c r="I50" s="618">
        <v>41.28691019</v>
      </c>
      <c r="J50" s="617">
        <v>24</v>
      </c>
      <c r="K50" s="618">
        <v>25.256808060000001</v>
      </c>
      <c r="L50" s="617">
        <v>31</v>
      </c>
      <c r="M50" s="618">
        <v>31.721115439999998</v>
      </c>
      <c r="N50" s="617">
        <v>14</v>
      </c>
      <c r="O50" s="618">
        <v>14.743560130000001</v>
      </c>
      <c r="P50" s="617">
        <v>12</v>
      </c>
      <c r="Q50" s="618">
        <v>12.80518167</v>
      </c>
      <c r="R50" s="617">
        <v>2</v>
      </c>
      <c r="S50" s="618">
        <v>1.7328971799999999</v>
      </c>
      <c r="T50" s="617">
        <v>0</v>
      </c>
      <c r="U50" s="618">
        <v>0.40469484999999999</v>
      </c>
      <c r="V50" s="656"/>
    </row>
    <row r="51" spans="1:22" s="602" customFormat="1" ht="15" customHeight="1">
      <c r="A51" s="1067" t="s">
        <v>186</v>
      </c>
      <c r="B51" s="610" t="s">
        <v>99</v>
      </c>
      <c r="C51" s="612">
        <v>589</v>
      </c>
      <c r="D51" s="612">
        <v>515</v>
      </c>
      <c r="E51" s="613">
        <v>87.503936039999999</v>
      </c>
      <c r="F51" s="612">
        <v>437</v>
      </c>
      <c r="G51" s="613">
        <v>74.246758850000006</v>
      </c>
      <c r="H51" s="612">
        <v>473</v>
      </c>
      <c r="I51" s="613">
        <v>80.429003789999996</v>
      </c>
      <c r="J51" s="612">
        <v>147</v>
      </c>
      <c r="K51" s="613">
        <v>24.94963709</v>
      </c>
      <c r="L51" s="612">
        <v>339</v>
      </c>
      <c r="M51" s="613">
        <v>57.551800419999999</v>
      </c>
      <c r="N51" s="612">
        <v>112</v>
      </c>
      <c r="O51" s="613">
        <v>19.097426710000001</v>
      </c>
      <c r="P51" s="612">
        <v>184</v>
      </c>
      <c r="Q51" s="613">
        <v>31.233645450000001</v>
      </c>
      <c r="R51" s="612">
        <v>44</v>
      </c>
      <c r="S51" s="613">
        <v>7.4077518700000002</v>
      </c>
      <c r="T51" s="612">
        <v>40</v>
      </c>
      <c r="U51" s="613">
        <v>6.7977166000000002</v>
      </c>
      <c r="V51" s="656"/>
    </row>
    <row r="52" spans="1:22" s="602" customFormat="1" ht="15" customHeight="1">
      <c r="A52" s="1067"/>
      <c r="B52" s="607" t="s">
        <v>173</v>
      </c>
      <c r="C52" s="617">
        <v>314</v>
      </c>
      <c r="D52" s="617">
        <v>288</v>
      </c>
      <c r="E52" s="618">
        <v>91.736838300000002</v>
      </c>
      <c r="F52" s="617">
        <v>264</v>
      </c>
      <c r="G52" s="618">
        <v>84.170345370000007</v>
      </c>
      <c r="H52" s="617">
        <v>275</v>
      </c>
      <c r="I52" s="618">
        <v>87.492680730000004</v>
      </c>
      <c r="J52" s="617">
        <v>105</v>
      </c>
      <c r="K52" s="618">
        <v>33.319778640000003</v>
      </c>
      <c r="L52" s="617">
        <v>204</v>
      </c>
      <c r="M52" s="618">
        <v>65.112214309999999</v>
      </c>
      <c r="N52" s="617">
        <v>60</v>
      </c>
      <c r="O52" s="618">
        <v>19.052061429999998</v>
      </c>
      <c r="P52" s="617">
        <v>68</v>
      </c>
      <c r="Q52" s="618">
        <v>21.54366345</v>
      </c>
      <c r="R52" s="617">
        <v>42</v>
      </c>
      <c r="S52" s="618">
        <v>13.33211929</v>
      </c>
      <c r="T52" s="617">
        <v>40</v>
      </c>
      <c r="U52" s="618">
        <v>12.67944074</v>
      </c>
      <c r="V52" s="656"/>
    </row>
    <row r="53" spans="1:22" s="602" customFormat="1" ht="15" customHeight="1">
      <c r="A53" s="1067"/>
      <c r="B53" s="610" t="s">
        <v>101</v>
      </c>
      <c r="C53" s="612">
        <v>275</v>
      </c>
      <c r="D53" s="612">
        <v>227</v>
      </c>
      <c r="E53" s="613">
        <v>82.665034309999996</v>
      </c>
      <c r="F53" s="612">
        <v>173</v>
      </c>
      <c r="G53" s="613">
        <v>62.902471409999997</v>
      </c>
      <c r="H53" s="612">
        <v>199</v>
      </c>
      <c r="I53" s="613">
        <v>72.354062200000001</v>
      </c>
      <c r="J53" s="612">
        <v>42</v>
      </c>
      <c r="K53" s="613">
        <v>15.3811921</v>
      </c>
      <c r="L53" s="612">
        <v>134</v>
      </c>
      <c r="M53" s="613">
        <v>48.909006980000001</v>
      </c>
      <c r="N53" s="612">
        <v>53</v>
      </c>
      <c r="O53" s="613">
        <v>19.149286660000001</v>
      </c>
      <c r="P53" s="612">
        <v>116</v>
      </c>
      <c r="Q53" s="613">
        <v>42.310884590000001</v>
      </c>
      <c r="R53" s="612">
        <v>2</v>
      </c>
      <c r="S53" s="613">
        <v>0.63522796000000004</v>
      </c>
      <c r="T53" s="612">
        <v>0</v>
      </c>
      <c r="U53" s="613">
        <v>7.394096E-2</v>
      </c>
      <c r="V53" s="656"/>
    </row>
    <row r="54" spans="1:22" s="602" customFormat="1" ht="15" customHeight="1">
      <c r="A54" s="1067" t="s">
        <v>187</v>
      </c>
      <c r="B54" s="607" t="s">
        <v>99</v>
      </c>
      <c r="C54" s="617">
        <v>1190</v>
      </c>
      <c r="D54" s="617">
        <v>1117</v>
      </c>
      <c r="E54" s="618">
        <v>93.916317050000004</v>
      </c>
      <c r="F54" s="617">
        <v>1033</v>
      </c>
      <c r="G54" s="618">
        <v>86.830050330000006</v>
      </c>
      <c r="H54" s="617">
        <v>1074</v>
      </c>
      <c r="I54" s="618">
        <v>90.272936950000002</v>
      </c>
      <c r="J54" s="617">
        <v>790</v>
      </c>
      <c r="K54" s="618">
        <v>66.422303630000002</v>
      </c>
      <c r="L54" s="617">
        <v>848</v>
      </c>
      <c r="M54" s="618">
        <v>71.274267170000002</v>
      </c>
      <c r="N54" s="617">
        <v>543</v>
      </c>
      <c r="O54" s="618">
        <v>45.651569969999997</v>
      </c>
      <c r="P54" s="617">
        <v>288</v>
      </c>
      <c r="Q54" s="618">
        <v>24.216946790000001</v>
      </c>
      <c r="R54" s="617">
        <v>252</v>
      </c>
      <c r="S54" s="618">
        <v>21.178276329999999</v>
      </c>
      <c r="T54" s="617">
        <v>111</v>
      </c>
      <c r="U54" s="618">
        <v>9.3530470399999999</v>
      </c>
      <c r="V54" s="656"/>
    </row>
    <row r="55" spans="1:22" s="602" customFormat="1" ht="15" customHeight="1">
      <c r="A55" s="1067"/>
      <c r="B55" s="610" t="s">
        <v>173</v>
      </c>
      <c r="C55" s="612">
        <v>898</v>
      </c>
      <c r="D55" s="612">
        <v>856</v>
      </c>
      <c r="E55" s="613">
        <v>95.302816949999993</v>
      </c>
      <c r="F55" s="612">
        <v>804</v>
      </c>
      <c r="G55" s="613">
        <v>89.608677490000005</v>
      </c>
      <c r="H55" s="612">
        <v>830</v>
      </c>
      <c r="I55" s="613">
        <v>92.432110820000005</v>
      </c>
      <c r="J55" s="612">
        <v>622</v>
      </c>
      <c r="K55" s="613">
        <v>69.236382980000002</v>
      </c>
      <c r="L55" s="612">
        <v>657</v>
      </c>
      <c r="M55" s="613">
        <v>73.148148079999999</v>
      </c>
      <c r="N55" s="612">
        <v>428</v>
      </c>
      <c r="O55" s="613">
        <v>47.631379879999997</v>
      </c>
      <c r="P55" s="612">
        <v>174</v>
      </c>
      <c r="Q55" s="613">
        <v>19.401545309999999</v>
      </c>
      <c r="R55" s="612">
        <v>208</v>
      </c>
      <c r="S55" s="613">
        <v>23.20232309</v>
      </c>
      <c r="T55" s="612">
        <v>94</v>
      </c>
      <c r="U55" s="613">
        <v>10.439368229999999</v>
      </c>
      <c r="V55" s="656"/>
    </row>
    <row r="56" spans="1:22" s="602" customFormat="1" ht="15" customHeight="1">
      <c r="A56" s="1067"/>
      <c r="B56" s="607" t="s">
        <v>101</v>
      </c>
      <c r="C56" s="617">
        <v>292</v>
      </c>
      <c r="D56" s="617">
        <v>262</v>
      </c>
      <c r="E56" s="618">
        <v>89.654171509999998</v>
      </c>
      <c r="F56" s="617">
        <v>229</v>
      </c>
      <c r="G56" s="618">
        <v>78.288460540000003</v>
      </c>
      <c r="H56" s="617">
        <v>244</v>
      </c>
      <c r="I56" s="618">
        <v>83.635566600000004</v>
      </c>
      <c r="J56" s="617">
        <v>169</v>
      </c>
      <c r="K56" s="618">
        <v>57.77173268</v>
      </c>
      <c r="L56" s="617">
        <v>191</v>
      </c>
      <c r="M56" s="618">
        <v>65.513896619999997</v>
      </c>
      <c r="N56" s="617">
        <v>116</v>
      </c>
      <c r="O56" s="618">
        <v>39.56557024</v>
      </c>
      <c r="P56" s="617">
        <v>114</v>
      </c>
      <c r="Q56" s="618">
        <v>39.019646739999999</v>
      </c>
      <c r="R56" s="617">
        <v>44</v>
      </c>
      <c r="S56" s="618">
        <v>14.956291119999999</v>
      </c>
      <c r="T56" s="617">
        <v>18</v>
      </c>
      <c r="U56" s="618">
        <v>6.01366055</v>
      </c>
      <c r="V56" s="656"/>
    </row>
    <row r="57" spans="1:22" s="602" customFormat="1" ht="15" customHeight="1">
      <c r="A57" s="1067" t="s">
        <v>188</v>
      </c>
      <c r="B57" s="610" t="s">
        <v>99</v>
      </c>
      <c r="C57" s="612">
        <v>172</v>
      </c>
      <c r="D57" s="612">
        <v>148</v>
      </c>
      <c r="E57" s="613">
        <v>86.345653229999996</v>
      </c>
      <c r="F57" s="612">
        <v>108</v>
      </c>
      <c r="G57" s="613">
        <v>62.722341960000001</v>
      </c>
      <c r="H57" s="612">
        <v>103</v>
      </c>
      <c r="I57" s="613">
        <v>59.845037429999998</v>
      </c>
      <c r="J57" s="612">
        <v>40</v>
      </c>
      <c r="K57" s="613">
        <v>23.216023450000002</v>
      </c>
      <c r="L57" s="612">
        <v>96</v>
      </c>
      <c r="M57" s="613">
        <v>55.710359420000003</v>
      </c>
      <c r="N57" s="612">
        <v>13</v>
      </c>
      <c r="O57" s="613">
        <v>7.3699382399999998</v>
      </c>
      <c r="P57" s="612">
        <v>129</v>
      </c>
      <c r="Q57" s="613">
        <v>74.809314689999994</v>
      </c>
      <c r="R57" s="612">
        <v>12</v>
      </c>
      <c r="S57" s="613">
        <v>6.7664219299999999</v>
      </c>
      <c r="T57" s="612">
        <v>5</v>
      </c>
      <c r="U57" s="613">
        <v>2.8674068300000002</v>
      </c>
      <c r="V57" s="656"/>
    </row>
    <row r="58" spans="1:22" s="602" customFormat="1" ht="15" customHeight="1">
      <c r="A58" s="1067"/>
      <c r="B58" s="607" t="s">
        <v>173</v>
      </c>
      <c r="C58" s="617">
        <v>77</v>
      </c>
      <c r="D58" s="617">
        <v>74</v>
      </c>
      <c r="E58" s="618">
        <v>95.444345569999996</v>
      </c>
      <c r="F58" s="617">
        <v>68</v>
      </c>
      <c r="G58" s="618">
        <v>88.216795680000004</v>
      </c>
      <c r="H58" s="617">
        <v>66</v>
      </c>
      <c r="I58" s="618">
        <v>85.946720769999999</v>
      </c>
      <c r="J58" s="617">
        <v>23</v>
      </c>
      <c r="K58" s="618">
        <v>29.226622150000001</v>
      </c>
      <c r="L58" s="617">
        <v>61</v>
      </c>
      <c r="M58" s="618">
        <v>78.939252879999998</v>
      </c>
      <c r="N58" s="617">
        <v>9</v>
      </c>
      <c r="O58" s="618">
        <v>11.93025123</v>
      </c>
      <c r="P58" s="617">
        <v>63</v>
      </c>
      <c r="Q58" s="618">
        <v>81.913078659999996</v>
      </c>
      <c r="R58" s="617">
        <v>8</v>
      </c>
      <c r="S58" s="618">
        <v>10.06723556</v>
      </c>
      <c r="T58" s="617">
        <v>3</v>
      </c>
      <c r="U58" s="618">
        <v>3.4873458500000001</v>
      </c>
      <c r="V58" s="656"/>
    </row>
    <row r="59" spans="1:22" s="602" customFormat="1" ht="15" customHeight="1">
      <c r="A59" s="1067"/>
      <c r="B59" s="610" t="s">
        <v>101</v>
      </c>
      <c r="C59" s="612">
        <v>95</v>
      </c>
      <c r="D59" s="612">
        <v>75</v>
      </c>
      <c r="E59" s="613">
        <v>78.911014309999999</v>
      </c>
      <c r="F59" s="612">
        <v>40</v>
      </c>
      <c r="G59" s="613">
        <v>41.890550910000002</v>
      </c>
      <c r="H59" s="612">
        <v>36</v>
      </c>
      <c r="I59" s="613">
        <v>38.517072570000003</v>
      </c>
      <c r="J59" s="612">
        <v>17</v>
      </c>
      <c r="K59" s="613">
        <v>18.304698909999999</v>
      </c>
      <c r="L59" s="612">
        <v>35</v>
      </c>
      <c r="M59" s="613">
        <v>36.729781920000001</v>
      </c>
      <c r="N59" s="612">
        <v>3</v>
      </c>
      <c r="O59" s="613">
        <v>3.6436576899999999</v>
      </c>
      <c r="P59" s="612">
        <v>65</v>
      </c>
      <c r="Q59" s="613">
        <v>69.004753109999996</v>
      </c>
      <c r="R59" s="612">
        <v>4</v>
      </c>
      <c r="S59" s="613">
        <v>4.0692917900000003</v>
      </c>
      <c r="T59" s="612">
        <v>2</v>
      </c>
      <c r="U59" s="613">
        <v>2.3608480100000002</v>
      </c>
      <c r="V59" s="656"/>
    </row>
    <row r="60" spans="1:22" s="602" customFormat="1" ht="15" customHeight="1">
      <c r="A60" s="1067" t="s">
        <v>189</v>
      </c>
      <c r="B60" s="607" t="s">
        <v>99</v>
      </c>
      <c r="C60" s="617">
        <v>15</v>
      </c>
      <c r="D60" s="617">
        <v>10</v>
      </c>
      <c r="E60" s="618">
        <v>66.546117140000007</v>
      </c>
      <c r="F60" s="617">
        <v>7</v>
      </c>
      <c r="G60" s="618">
        <v>44.229493740000002</v>
      </c>
      <c r="H60" s="617">
        <v>6</v>
      </c>
      <c r="I60" s="618">
        <v>40.046973440000002</v>
      </c>
      <c r="J60" s="617">
        <v>2</v>
      </c>
      <c r="K60" s="618">
        <v>12.761494190000001</v>
      </c>
      <c r="L60" s="617">
        <v>4</v>
      </c>
      <c r="M60" s="618">
        <v>28.439131249999999</v>
      </c>
      <c r="N60" s="617">
        <v>2</v>
      </c>
      <c r="O60" s="618">
        <v>15.172912630000001</v>
      </c>
      <c r="P60" s="617">
        <v>5</v>
      </c>
      <c r="Q60" s="618">
        <v>34.421099740000002</v>
      </c>
      <c r="R60" s="617">
        <v>0</v>
      </c>
      <c r="S60" s="618">
        <v>2.55530708</v>
      </c>
      <c r="T60" s="617">
        <v>0</v>
      </c>
      <c r="U60" s="618">
        <v>0.34866781000000002</v>
      </c>
      <c r="V60" s="656"/>
    </row>
    <row r="61" spans="1:22" s="602" customFormat="1" ht="15" customHeight="1">
      <c r="A61" s="1067"/>
      <c r="B61" s="610" t="s">
        <v>173</v>
      </c>
      <c r="C61" s="612">
        <v>7</v>
      </c>
      <c r="D61" s="612">
        <v>6</v>
      </c>
      <c r="E61" s="613">
        <v>83.862527450000002</v>
      </c>
      <c r="F61" s="612">
        <v>5</v>
      </c>
      <c r="G61" s="613">
        <v>76.261336279999995</v>
      </c>
      <c r="H61" s="612">
        <v>5</v>
      </c>
      <c r="I61" s="613">
        <v>66.717423569999994</v>
      </c>
      <c r="J61" s="612">
        <v>2</v>
      </c>
      <c r="K61" s="613">
        <v>26.221997859999998</v>
      </c>
      <c r="L61" s="612">
        <v>4</v>
      </c>
      <c r="M61" s="613">
        <v>51.408256559999998</v>
      </c>
      <c r="N61" s="612">
        <v>1</v>
      </c>
      <c r="O61" s="613">
        <v>19.597169640000001</v>
      </c>
      <c r="P61" s="612">
        <v>2</v>
      </c>
      <c r="Q61" s="613">
        <v>24.577064750000002</v>
      </c>
      <c r="R61" s="612">
        <v>0</v>
      </c>
      <c r="S61" s="613">
        <v>5.4869513699999999</v>
      </c>
      <c r="T61" s="612">
        <v>0</v>
      </c>
      <c r="U61" s="613">
        <v>0.74868626999999999</v>
      </c>
      <c r="V61" s="656"/>
    </row>
    <row r="62" spans="1:22" s="602" customFormat="1" ht="15" customHeight="1">
      <c r="A62" s="1067"/>
      <c r="B62" s="607" t="s">
        <v>101</v>
      </c>
      <c r="C62" s="617">
        <v>8</v>
      </c>
      <c r="D62" s="617">
        <v>4</v>
      </c>
      <c r="E62" s="618">
        <v>51.452626430000002</v>
      </c>
      <c r="F62" s="617">
        <v>1</v>
      </c>
      <c r="G62" s="618">
        <v>16.309601000000001</v>
      </c>
      <c r="H62" s="617">
        <v>1</v>
      </c>
      <c r="I62" s="618">
        <v>16.800227459999999</v>
      </c>
      <c r="J62" s="617">
        <v>0</v>
      </c>
      <c r="K62" s="618">
        <v>1.0289246999999999</v>
      </c>
      <c r="L62" s="617">
        <v>1</v>
      </c>
      <c r="M62" s="618">
        <v>8.4185684599999995</v>
      </c>
      <c r="N62" s="617">
        <v>1</v>
      </c>
      <c r="O62" s="618">
        <v>11.316600559999999</v>
      </c>
      <c r="P62" s="617">
        <v>3</v>
      </c>
      <c r="Q62" s="618">
        <v>43.001449149999999</v>
      </c>
      <c r="R62" s="617">
        <v>0</v>
      </c>
      <c r="S62" s="618">
        <v>0</v>
      </c>
      <c r="T62" s="617">
        <v>0</v>
      </c>
      <c r="U62" s="618">
        <v>0</v>
      </c>
      <c r="V62" s="656"/>
    </row>
    <row r="63" spans="1:22" s="602" customFormat="1" ht="15" customHeight="1">
      <c r="A63" s="1067" t="s">
        <v>190</v>
      </c>
      <c r="B63" s="610" t="s">
        <v>99</v>
      </c>
      <c r="C63" s="612">
        <v>31</v>
      </c>
      <c r="D63" s="612">
        <v>27</v>
      </c>
      <c r="E63" s="613">
        <v>87.700519569999997</v>
      </c>
      <c r="F63" s="612">
        <v>23</v>
      </c>
      <c r="G63" s="613">
        <v>76.509724869999999</v>
      </c>
      <c r="H63" s="612">
        <v>22</v>
      </c>
      <c r="I63" s="613">
        <v>71.616680410000001</v>
      </c>
      <c r="J63" s="612">
        <v>9</v>
      </c>
      <c r="K63" s="613">
        <v>28.312491290000001</v>
      </c>
      <c r="L63" s="612">
        <v>18</v>
      </c>
      <c r="M63" s="613">
        <v>59.022270089999999</v>
      </c>
      <c r="N63" s="612">
        <v>7</v>
      </c>
      <c r="O63" s="613">
        <v>23.207086619999998</v>
      </c>
      <c r="P63" s="612">
        <v>11</v>
      </c>
      <c r="Q63" s="613">
        <v>36.229917049999997</v>
      </c>
      <c r="R63" s="612">
        <v>5</v>
      </c>
      <c r="S63" s="613">
        <v>15.742710089999999</v>
      </c>
      <c r="T63" s="612">
        <v>1</v>
      </c>
      <c r="U63" s="613">
        <v>3.12399374</v>
      </c>
      <c r="V63" s="656"/>
    </row>
    <row r="64" spans="1:22" s="602" customFormat="1" ht="15" customHeight="1">
      <c r="A64" s="1067"/>
      <c r="B64" s="607" t="s">
        <v>173</v>
      </c>
      <c r="C64" s="617">
        <v>17</v>
      </c>
      <c r="D64" s="617">
        <v>17</v>
      </c>
      <c r="E64" s="618">
        <v>96.550360729999994</v>
      </c>
      <c r="F64" s="617">
        <v>16</v>
      </c>
      <c r="G64" s="618">
        <v>94.008965840000002</v>
      </c>
      <c r="H64" s="617">
        <v>16</v>
      </c>
      <c r="I64" s="618">
        <v>92.989533300000005</v>
      </c>
      <c r="J64" s="617">
        <v>5</v>
      </c>
      <c r="K64" s="618">
        <v>29.727026049999999</v>
      </c>
      <c r="L64" s="617">
        <v>14</v>
      </c>
      <c r="M64" s="618">
        <v>79.074491370000004</v>
      </c>
      <c r="N64" s="617">
        <v>5</v>
      </c>
      <c r="O64" s="618">
        <v>29.648835340000002</v>
      </c>
      <c r="P64" s="617">
        <v>4</v>
      </c>
      <c r="Q64" s="618">
        <v>23.595174119999999</v>
      </c>
      <c r="R64" s="617">
        <v>4</v>
      </c>
      <c r="S64" s="618">
        <v>24.104289399999999</v>
      </c>
      <c r="T64" s="617">
        <v>1</v>
      </c>
      <c r="U64" s="618">
        <v>5.4528109200000001</v>
      </c>
      <c r="V64" s="656"/>
    </row>
    <row r="65" spans="1:22" s="602" customFormat="1" ht="15" customHeight="1">
      <c r="A65" s="1067"/>
      <c r="B65" s="610" t="s">
        <v>101</v>
      </c>
      <c r="C65" s="612">
        <v>13</v>
      </c>
      <c r="D65" s="612">
        <v>10</v>
      </c>
      <c r="E65" s="613">
        <v>76.158992690000005</v>
      </c>
      <c r="F65" s="612">
        <v>7</v>
      </c>
      <c r="G65" s="613">
        <v>53.688076840000001</v>
      </c>
      <c r="H65" s="612">
        <v>6</v>
      </c>
      <c r="I65" s="613">
        <v>43.743258529999999</v>
      </c>
      <c r="J65" s="612">
        <v>4</v>
      </c>
      <c r="K65" s="613">
        <v>26.46772473</v>
      </c>
      <c r="L65" s="612">
        <v>4</v>
      </c>
      <c r="M65" s="613">
        <v>32.871150909999997</v>
      </c>
      <c r="N65" s="612">
        <v>2</v>
      </c>
      <c r="O65" s="613">
        <v>14.806075269999999</v>
      </c>
      <c r="P65" s="612">
        <v>7</v>
      </c>
      <c r="Q65" s="613">
        <v>52.707526360000003</v>
      </c>
      <c r="R65" s="612">
        <v>1</v>
      </c>
      <c r="S65" s="613">
        <v>4.8379502700000003</v>
      </c>
      <c r="T65" s="612">
        <v>0</v>
      </c>
      <c r="U65" s="613">
        <v>8.6865079999999997E-2</v>
      </c>
      <c r="V65" s="656"/>
    </row>
    <row r="66" spans="1:22" s="602" customFormat="1" ht="15" customHeight="1">
      <c r="A66" s="1067" t="s">
        <v>191</v>
      </c>
      <c r="B66" s="607" t="s">
        <v>99</v>
      </c>
      <c r="C66" s="617">
        <v>366</v>
      </c>
      <c r="D66" s="617">
        <v>327</v>
      </c>
      <c r="E66" s="618">
        <v>89.562992109999996</v>
      </c>
      <c r="F66" s="617">
        <v>317</v>
      </c>
      <c r="G66" s="618">
        <v>86.778698610000006</v>
      </c>
      <c r="H66" s="617">
        <v>318</v>
      </c>
      <c r="I66" s="618">
        <v>87.07175866</v>
      </c>
      <c r="J66" s="617">
        <v>194</v>
      </c>
      <c r="K66" s="618">
        <v>53.098744400000001</v>
      </c>
      <c r="L66" s="617">
        <v>252</v>
      </c>
      <c r="M66" s="618">
        <v>69.015138550000003</v>
      </c>
      <c r="N66" s="617">
        <v>66</v>
      </c>
      <c r="O66" s="618">
        <v>18.039005750000001</v>
      </c>
      <c r="P66" s="617">
        <v>62</v>
      </c>
      <c r="Q66" s="618">
        <v>17.009690460000002</v>
      </c>
      <c r="R66" s="617">
        <v>101</v>
      </c>
      <c r="S66" s="618">
        <v>27.522317319999999</v>
      </c>
      <c r="T66" s="617">
        <v>27</v>
      </c>
      <c r="U66" s="618">
        <v>7.4244027099999998</v>
      </c>
      <c r="V66" s="656"/>
    </row>
    <row r="67" spans="1:22" s="602" customFormat="1" ht="15" customHeight="1">
      <c r="A67" s="1067"/>
      <c r="B67" s="610" t="s">
        <v>173</v>
      </c>
      <c r="C67" s="612">
        <v>227</v>
      </c>
      <c r="D67" s="612">
        <v>214</v>
      </c>
      <c r="E67" s="613">
        <v>94.314046779999998</v>
      </c>
      <c r="F67" s="612">
        <v>208</v>
      </c>
      <c r="G67" s="613">
        <v>91.631115320000006</v>
      </c>
      <c r="H67" s="612">
        <v>209</v>
      </c>
      <c r="I67" s="613">
        <v>92.004900370000001</v>
      </c>
      <c r="J67" s="612">
        <v>135</v>
      </c>
      <c r="K67" s="613">
        <v>59.508332539999998</v>
      </c>
      <c r="L67" s="612">
        <v>168</v>
      </c>
      <c r="M67" s="613">
        <v>73.96260307</v>
      </c>
      <c r="N67" s="612">
        <v>50</v>
      </c>
      <c r="O67" s="613">
        <v>21.971401109999999</v>
      </c>
      <c r="P67" s="612">
        <v>35</v>
      </c>
      <c r="Q67" s="613">
        <v>15.507485839999999</v>
      </c>
      <c r="R67" s="612">
        <v>85</v>
      </c>
      <c r="S67" s="613">
        <v>37.539605950000002</v>
      </c>
      <c r="T67" s="612">
        <v>24</v>
      </c>
      <c r="U67" s="613">
        <v>10.57144501</v>
      </c>
      <c r="V67" s="656"/>
    </row>
    <row r="68" spans="1:22" s="602" customFormat="1" ht="15" customHeight="1">
      <c r="A68" s="1067"/>
      <c r="B68" s="607" t="s">
        <v>101</v>
      </c>
      <c r="C68" s="617">
        <v>138</v>
      </c>
      <c r="D68" s="617">
        <v>113</v>
      </c>
      <c r="E68" s="618">
        <v>81.76040295</v>
      </c>
      <c r="F68" s="617">
        <v>109</v>
      </c>
      <c r="G68" s="618">
        <v>78.809644000000006</v>
      </c>
      <c r="H68" s="617">
        <v>109</v>
      </c>
      <c r="I68" s="618">
        <v>78.970130549999993</v>
      </c>
      <c r="J68" s="617">
        <v>59</v>
      </c>
      <c r="K68" s="618">
        <v>42.572369420000001</v>
      </c>
      <c r="L68" s="617">
        <v>84</v>
      </c>
      <c r="M68" s="618">
        <v>60.889988270000003</v>
      </c>
      <c r="N68" s="617">
        <v>16</v>
      </c>
      <c r="O68" s="618">
        <v>11.58088905</v>
      </c>
      <c r="P68" s="617">
        <v>27</v>
      </c>
      <c r="Q68" s="618">
        <v>19.476739640000002</v>
      </c>
      <c r="R68" s="617">
        <v>15</v>
      </c>
      <c r="S68" s="618">
        <v>11.07106739</v>
      </c>
      <c r="T68" s="617">
        <v>3</v>
      </c>
      <c r="U68" s="618">
        <v>2.25606011</v>
      </c>
      <c r="V68" s="656"/>
    </row>
    <row r="69" spans="1:22" s="602" customFormat="1" ht="15" customHeight="1">
      <c r="A69" s="1067" t="s">
        <v>192</v>
      </c>
      <c r="B69" s="610" t="s">
        <v>99</v>
      </c>
      <c r="C69" s="612">
        <v>295</v>
      </c>
      <c r="D69" s="612">
        <v>214</v>
      </c>
      <c r="E69" s="613">
        <v>72.383804339999998</v>
      </c>
      <c r="F69" s="612">
        <v>116</v>
      </c>
      <c r="G69" s="613">
        <v>39.1960841</v>
      </c>
      <c r="H69" s="612">
        <v>124</v>
      </c>
      <c r="I69" s="613">
        <v>42.056062779999998</v>
      </c>
      <c r="J69" s="612">
        <v>48</v>
      </c>
      <c r="K69" s="613">
        <v>16.091026110000001</v>
      </c>
      <c r="L69" s="612">
        <v>97</v>
      </c>
      <c r="M69" s="613">
        <v>32.839925520000001</v>
      </c>
      <c r="N69" s="612">
        <v>115</v>
      </c>
      <c r="O69" s="613">
        <v>38.905814399999997</v>
      </c>
      <c r="P69" s="612">
        <v>130</v>
      </c>
      <c r="Q69" s="613">
        <v>43.99520974</v>
      </c>
      <c r="R69" s="612">
        <v>13</v>
      </c>
      <c r="S69" s="613">
        <v>4.3943293099999998</v>
      </c>
      <c r="T69" s="612">
        <v>6</v>
      </c>
      <c r="U69" s="613">
        <v>1.91078799</v>
      </c>
      <c r="V69" s="656"/>
    </row>
    <row r="70" spans="1:22" s="602" customFormat="1" ht="15" customHeight="1">
      <c r="A70" s="1067"/>
      <c r="B70" s="607" t="s">
        <v>173</v>
      </c>
      <c r="C70" s="617">
        <v>147</v>
      </c>
      <c r="D70" s="617">
        <v>119</v>
      </c>
      <c r="E70" s="618">
        <v>80.97623883</v>
      </c>
      <c r="F70" s="617">
        <v>100</v>
      </c>
      <c r="G70" s="618">
        <v>68.447869260000004</v>
      </c>
      <c r="H70" s="617">
        <v>105</v>
      </c>
      <c r="I70" s="618">
        <v>71.631420520000006</v>
      </c>
      <c r="J70" s="617">
        <v>42</v>
      </c>
      <c r="K70" s="618">
        <v>28.948896250000001</v>
      </c>
      <c r="L70" s="617">
        <v>81</v>
      </c>
      <c r="M70" s="618">
        <v>55.390738140000003</v>
      </c>
      <c r="N70" s="617">
        <v>46</v>
      </c>
      <c r="O70" s="618">
        <v>31.137010530000001</v>
      </c>
      <c r="P70" s="617">
        <v>50</v>
      </c>
      <c r="Q70" s="618">
        <v>33.943924039999999</v>
      </c>
      <c r="R70" s="617">
        <v>13</v>
      </c>
      <c r="S70" s="618">
        <v>8.5738277000000007</v>
      </c>
      <c r="T70" s="617">
        <v>5</v>
      </c>
      <c r="U70" s="618">
        <v>3.7139597000000002</v>
      </c>
      <c r="V70" s="656"/>
    </row>
    <row r="71" spans="1:22" s="602" customFormat="1" ht="15" customHeight="1">
      <c r="A71" s="1067"/>
      <c r="B71" s="610" t="s">
        <v>101</v>
      </c>
      <c r="C71" s="612">
        <v>149</v>
      </c>
      <c r="D71" s="612">
        <v>95</v>
      </c>
      <c r="E71" s="613">
        <v>63.895058290000001</v>
      </c>
      <c r="F71" s="612">
        <v>15</v>
      </c>
      <c r="G71" s="613">
        <v>10.297292240000001</v>
      </c>
      <c r="H71" s="612">
        <v>19</v>
      </c>
      <c r="I71" s="613">
        <v>12.83760303</v>
      </c>
      <c r="J71" s="612">
        <v>5</v>
      </c>
      <c r="K71" s="613">
        <v>3.3883171700000001</v>
      </c>
      <c r="L71" s="612">
        <v>16</v>
      </c>
      <c r="M71" s="613">
        <v>10.56124282</v>
      </c>
      <c r="N71" s="612">
        <v>69</v>
      </c>
      <c r="O71" s="613">
        <v>46.58086892</v>
      </c>
      <c r="P71" s="612">
        <v>80</v>
      </c>
      <c r="Q71" s="613">
        <v>53.92520245</v>
      </c>
      <c r="R71" s="612">
        <v>0</v>
      </c>
      <c r="S71" s="613">
        <v>0.26526664999999999</v>
      </c>
      <c r="T71" s="612">
        <v>0</v>
      </c>
      <c r="U71" s="613">
        <v>0.12937588</v>
      </c>
      <c r="V71" s="656"/>
    </row>
    <row r="72" spans="1:22" s="602" customFormat="1" ht="15" customHeight="1">
      <c r="A72" s="1067" t="s">
        <v>193</v>
      </c>
      <c r="B72" s="607" t="s">
        <v>99</v>
      </c>
      <c r="C72" s="617">
        <v>411</v>
      </c>
      <c r="D72" s="617">
        <v>337</v>
      </c>
      <c r="E72" s="618">
        <v>81.986757249999997</v>
      </c>
      <c r="F72" s="617">
        <v>284</v>
      </c>
      <c r="G72" s="618">
        <v>69.187160860000006</v>
      </c>
      <c r="H72" s="617">
        <v>266</v>
      </c>
      <c r="I72" s="618">
        <v>64.616891440000003</v>
      </c>
      <c r="J72" s="617">
        <v>59</v>
      </c>
      <c r="K72" s="618">
        <v>14.37927139</v>
      </c>
      <c r="L72" s="617">
        <v>199</v>
      </c>
      <c r="M72" s="618">
        <v>48.438485069999999</v>
      </c>
      <c r="N72" s="617">
        <v>77</v>
      </c>
      <c r="O72" s="618">
        <v>18.69062014</v>
      </c>
      <c r="P72" s="617">
        <v>93</v>
      </c>
      <c r="Q72" s="618">
        <v>22.597559010000001</v>
      </c>
      <c r="R72" s="617">
        <v>30</v>
      </c>
      <c r="S72" s="618">
        <v>7.1962990500000004</v>
      </c>
      <c r="T72" s="617">
        <v>5</v>
      </c>
      <c r="U72" s="618">
        <v>1.31711142</v>
      </c>
      <c r="V72" s="656"/>
    </row>
    <row r="73" spans="1:22" s="602" customFormat="1" ht="15" customHeight="1">
      <c r="A73" s="1067"/>
      <c r="B73" s="610" t="s">
        <v>173</v>
      </c>
      <c r="C73" s="612">
        <v>289</v>
      </c>
      <c r="D73" s="612">
        <v>238</v>
      </c>
      <c r="E73" s="613">
        <v>82.281386130000001</v>
      </c>
      <c r="F73" s="612">
        <v>210</v>
      </c>
      <c r="G73" s="613">
        <v>72.636605029999998</v>
      </c>
      <c r="H73" s="612">
        <v>188</v>
      </c>
      <c r="I73" s="613">
        <v>65.166773460000002</v>
      </c>
      <c r="J73" s="612">
        <v>44</v>
      </c>
      <c r="K73" s="613">
        <v>15.13213844</v>
      </c>
      <c r="L73" s="612">
        <v>134</v>
      </c>
      <c r="M73" s="613">
        <v>46.247867939999999</v>
      </c>
      <c r="N73" s="612">
        <v>53</v>
      </c>
      <c r="O73" s="613">
        <v>18.278143159999999</v>
      </c>
      <c r="P73" s="612">
        <v>46</v>
      </c>
      <c r="Q73" s="613">
        <v>16.039023289999999</v>
      </c>
      <c r="R73" s="612">
        <v>29</v>
      </c>
      <c r="S73" s="613">
        <v>10.17107026</v>
      </c>
      <c r="T73" s="612">
        <v>5</v>
      </c>
      <c r="U73" s="613">
        <v>1.82730401</v>
      </c>
      <c r="V73" s="656"/>
    </row>
    <row r="74" spans="1:22" s="602" customFormat="1" ht="15" customHeight="1">
      <c r="A74" s="1067"/>
      <c r="B74" s="607" t="s">
        <v>101</v>
      </c>
      <c r="C74" s="617">
        <v>122</v>
      </c>
      <c r="D74" s="617">
        <v>99</v>
      </c>
      <c r="E74" s="618">
        <v>81.289455070000002</v>
      </c>
      <c r="F74" s="617">
        <v>75</v>
      </c>
      <c r="G74" s="618">
        <v>61.023314380000002</v>
      </c>
      <c r="H74" s="617">
        <v>77</v>
      </c>
      <c r="I74" s="618">
        <v>63.315478179999999</v>
      </c>
      <c r="J74" s="617">
        <v>15</v>
      </c>
      <c r="K74" s="618">
        <v>12.59745071</v>
      </c>
      <c r="L74" s="617">
        <v>65</v>
      </c>
      <c r="M74" s="618">
        <v>53.623048439999998</v>
      </c>
      <c r="N74" s="617">
        <v>24</v>
      </c>
      <c r="O74" s="618">
        <v>19.666835020000001</v>
      </c>
      <c r="P74" s="617">
        <v>47</v>
      </c>
      <c r="Q74" s="618">
        <v>38.119734749999999</v>
      </c>
      <c r="R74" s="617">
        <v>0</v>
      </c>
      <c r="S74" s="618">
        <v>0.15586754</v>
      </c>
      <c r="T74" s="617">
        <v>0</v>
      </c>
      <c r="U74" s="618">
        <v>0.10963169</v>
      </c>
      <c r="V74" s="656"/>
    </row>
    <row r="75" spans="1:22" s="602" customFormat="1" ht="15" customHeight="1">
      <c r="A75" s="1067" t="s">
        <v>194</v>
      </c>
      <c r="B75" s="610" t="s">
        <v>99</v>
      </c>
      <c r="C75" s="612">
        <v>370</v>
      </c>
      <c r="D75" s="612">
        <v>311</v>
      </c>
      <c r="E75" s="613">
        <v>84.176077140000004</v>
      </c>
      <c r="F75" s="612">
        <v>292</v>
      </c>
      <c r="G75" s="613">
        <v>79.079215869999999</v>
      </c>
      <c r="H75" s="612">
        <v>285</v>
      </c>
      <c r="I75" s="613">
        <v>76.943779550000002</v>
      </c>
      <c r="J75" s="612">
        <v>149</v>
      </c>
      <c r="K75" s="613">
        <v>40.270043809999997</v>
      </c>
      <c r="L75" s="612">
        <v>210</v>
      </c>
      <c r="M75" s="613">
        <v>56.745185810000002</v>
      </c>
      <c r="N75" s="612">
        <v>88</v>
      </c>
      <c r="O75" s="613">
        <v>23.874555480000001</v>
      </c>
      <c r="P75" s="612">
        <v>74</v>
      </c>
      <c r="Q75" s="613">
        <v>19.87841105</v>
      </c>
      <c r="R75" s="612">
        <v>77</v>
      </c>
      <c r="S75" s="613">
        <v>20.812022769999999</v>
      </c>
      <c r="T75" s="612">
        <v>47</v>
      </c>
      <c r="U75" s="613">
        <v>12.760878119999999</v>
      </c>
      <c r="V75" s="656"/>
    </row>
    <row r="76" spans="1:22" s="602" customFormat="1" ht="15" customHeight="1">
      <c r="A76" s="1067"/>
      <c r="B76" s="607" t="s">
        <v>173</v>
      </c>
      <c r="C76" s="617">
        <v>288</v>
      </c>
      <c r="D76" s="617">
        <v>252</v>
      </c>
      <c r="E76" s="618">
        <v>87.675740410000003</v>
      </c>
      <c r="F76" s="617">
        <v>241</v>
      </c>
      <c r="G76" s="618">
        <v>83.803749819999993</v>
      </c>
      <c r="H76" s="617">
        <v>235</v>
      </c>
      <c r="I76" s="618">
        <v>81.700316369999996</v>
      </c>
      <c r="J76" s="617">
        <v>129</v>
      </c>
      <c r="K76" s="618">
        <v>44.812652589999999</v>
      </c>
      <c r="L76" s="617">
        <v>175</v>
      </c>
      <c r="M76" s="618">
        <v>60.695308740000002</v>
      </c>
      <c r="N76" s="617">
        <v>76</v>
      </c>
      <c r="O76" s="618">
        <v>26.25456715</v>
      </c>
      <c r="P76" s="617">
        <v>54</v>
      </c>
      <c r="Q76" s="618">
        <v>18.79749005</v>
      </c>
      <c r="R76" s="617">
        <v>68</v>
      </c>
      <c r="S76" s="618">
        <v>23.56649153</v>
      </c>
      <c r="T76" s="617">
        <v>45</v>
      </c>
      <c r="U76" s="618">
        <v>15.555016650000001</v>
      </c>
      <c r="V76" s="656"/>
    </row>
    <row r="77" spans="1:22" s="602" customFormat="1" ht="15" customHeight="1">
      <c r="A77" s="1067"/>
      <c r="B77" s="610" t="s">
        <v>101</v>
      </c>
      <c r="C77" s="612">
        <v>82</v>
      </c>
      <c r="D77" s="612">
        <v>59</v>
      </c>
      <c r="E77" s="613">
        <v>71.904525039999996</v>
      </c>
      <c r="F77" s="612">
        <v>51</v>
      </c>
      <c r="G77" s="613">
        <v>62.512660779999997</v>
      </c>
      <c r="H77" s="612">
        <v>49</v>
      </c>
      <c r="I77" s="613">
        <v>60.265006550000003</v>
      </c>
      <c r="J77" s="612">
        <v>20</v>
      </c>
      <c r="K77" s="613">
        <v>24.34140842</v>
      </c>
      <c r="L77" s="612">
        <v>35</v>
      </c>
      <c r="M77" s="613">
        <v>42.894099160000003</v>
      </c>
      <c r="N77" s="612">
        <v>13</v>
      </c>
      <c r="O77" s="613">
        <v>15.529056239999999</v>
      </c>
      <c r="P77" s="612">
        <v>19</v>
      </c>
      <c r="Q77" s="613">
        <v>23.668655210000001</v>
      </c>
      <c r="R77" s="612">
        <v>9</v>
      </c>
      <c r="S77" s="613">
        <v>11.15349159</v>
      </c>
      <c r="T77" s="612">
        <v>2</v>
      </c>
      <c r="U77" s="613">
        <v>2.9632450800000001</v>
      </c>
      <c r="V77" s="656"/>
    </row>
    <row r="78" spans="1:22" s="602" customFormat="1" ht="15" customHeight="1">
      <c r="A78" s="1067" t="s">
        <v>195</v>
      </c>
      <c r="B78" s="607" t="s">
        <v>99</v>
      </c>
      <c r="C78" s="617">
        <v>577</v>
      </c>
      <c r="D78" s="617">
        <v>507</v>
      </c>
      <c r="E78" s="618">
        <v>87.932831390000004</v>
      </c>
      <c r="F78" s="617">
        <v>436</v>
      </c>
      <c r="G78" s="618">
        <v>75.529818140000003</v>
      </c>
      <c r="H78" s="617">
        <v>445</v>
      </c>
      <c r="I78" s="618">
        <v>77.11241837</v>
      </c>
      <c r="J78" s="617">
        <v>221</v>
      </c>
      <c r="K78" s="618">
        <v>38.35277267</v>
      </c>
      <c r="L78" s="617">
        <v>332</v>
      </c>
      <c r="M78" s="618">
        <v>57.622690409999997</v>
      </c>
      <c r="N78" s="617">
        <v>217</v>
      </c>
      <c r="O78" s="618">
        <v>37.58031836</v>
      </c>
      <c r="P78" s="617">
        <v>237</v>
      </c>
      <c r="Q78" s="618">
        <v>41.118310450000003</v>
      </c>
      <c r="R78" s="617">
        <v>87</v>
      </c>
      <c r="S78" s="618">
        <v>15.00515036</v>
      </c>
      <c r="T78" s="617">
        <v>22</v>
      </c>
      <c r="U78" s="618">
        <v>3.86972279</v>
      </c>
      <c r="V78" s="656"/>
    </row>
    <row r="79" spans="1:22" s="602" customFormat="1" ht="15" customHeight="1">
      <c r="A79" s="1067"/>
      <c r="B79" s="610" t="s">
        <v>173</v>
      </c>
      <c r="C79" s="612">
        <v>253</v>
      </c>
      <c r="D79" s="612">
        <v>238</v>
      </c>
      <c r="E79" s="613">
        <v>94.15266201</v>
      </c>
      <c r="F79" s="612">
        <v>220</v>
      </c>
      <c r="G79" s="613">
        <v>86.82091801</v>
      </c>
      <c r="H79" s="612">
        <v>228</v>
      </c>
      <c r="I79" s="613">
        <v>90.294264459999994</v>
      </c>
      <c r="J79" s="612">
        <v>134</v>
      </c>
      <c r="K79" s="613">
        <v>52.89237344</v>
      </c>
      <c r="L79" s="612">
        <v>186</v>
      </c>
      <c r="M79" s="613">
        <v>73.349839739999993</v>
      </c>
      <c r="N79" s="612">
        <v>132</v>
      </c>
      <c r="O79" s="613">
        <v>52.36667611</v>
      </c>
      <c r="P79" s="612">
        <v>106</v>
      </c>
      <c r="Q79" s="613">
        <v>41.72278764</v>
      </c>
      <c r="R79" s="612">
        <v>71</v>
      </c>
      <c r="S79" s="613">
        <v>28.123834280000001</v>
      </c>
      <c r="T79" s="612">
        <v>19</v>
      </c>
      <c r="U79" s="613">
        <v>7.6198396300000004</v>
      </c>
      <c r="V79" s="656"/>
    </row>
    <row r="80" spans="1:22" s="602" customFormat="1" ht="15" customHeight="1">
      <c r="A80" s="1067"/>
      <c r="B80" s="607" t="s">
        <v>101</v>
      </c>
      <c r="C80" s="617">
        <v>324</v>
      </c>
      <c r="D80" s="617">
        <v>269</v>
      </c>
      <c r="E80" s="618">
        <v>83.075711380000001</v>
      </c>
      <c r="F80" s="617">
        <v>216</v>
      </c>
      <c r="G80" s="618">
        <v>66.712499730000005</v>
      </c>
      <c r="H80" s="617">
        <v>216</v>
      </c>
      <c r="I80" s="618">
        <v>66.818599739999996</v>
      </c>
      <c r="J80" s="617">
        <v>87</v>
      </c>
      <c r="K80" s="618">
        <v>26.998671550000001</v>
      </c>
      <c r="L80" s="617">
        <v>147</v>
      </c>
      <c r="M80" s="618">
        <v>45.341222270000003</v>
      </c>
      <c r="N80" s="617">
        <v>84</v>
      </c>
      <c r="O80" s="618">
        <v>26.033522560000002</v>
      </c>
      <c r="P80" s="617">
        <v>132</v>
      </c>
      <c r="Q80" s="618">
        <v>40.646268929999998</v>
      </c>
      <c r="R80" s="617">
        <v>15</v>
      </c>
      <c r="S80" s="618">
        <v>4.7606556199999996</v>
      </c>
      <c r="T80" s="617">
        <v>3</v>
      </c>
      <c r="U80" s="618">
        <v>0.94122382000000004</v>
      </c>
      <c r="V80" s="656"/>
    </row>
    <row r="81" spans="1:22" s="602" customFormat="1" ht="15" customHeight="1">
      <c r="A81" s="1067" t="s">
        <v>196</v>
      </c>
      <c r="B81" s="610" t="s">
        <v>99</v>
      </c>
      <c r="C81" s="612">
        <v>494</v>
      </c>
      <c r="D81" s="612">
        <v>462</v>
      </c>
      <c r="E81" s="613">
        <v>93.611217679999996</v>
      </c>
      <c r="F81" s="612">
        <v>445</v>
      </c>
      <c r="G81" s="613">
        <v>90.217366729999995</v>
      </c>
      <c r="H81" s="612">
        <v>439</v>
      </c>
      <c r="I81" s="613">
        <v>88.964605059999997</v>
      </c>
      <c r="J81" s="612">
        <v>273</v>
      </c>
      <c r="K81" s="613">
        <v>55.341651310000003</v>
      </c>
      <c r="L81" s="612">
        <v>366</v>
      </c>
      <c r="M81" s="613">
        <v>74.240699649999996</v>
      </c>
      <c r="N81" s="612">
        <v>134</v>
      </c>
      <c r="O81" s="613">
        <v>27.16436882</v>
      </c>
      <c r="P81" s="612">
        <v>83</v>
      </c>
      <c r="Q81" s="613">
        <v>16.761947450000001</v>
      </c>
      <c r="R81" s="612">
        <v>108</v>
      </c>
      <c r="S81" s="613">
        <v>21.888873920000002</v>
      </c>
      <c r="T81" s="612">
        <v>47</v>
      </c>
      <c r="U81" s="613">
        <v>9.6163552200000009</v>
      </c>
      <c r="V81" s="656"/>
    </row>
    <row r="82" spans="1:22" s="602" customFormat="1" ht="15" customHeight="1">
      <c r="A82" s="1067"/>
      <c r="B82" s="607" t="s">
        <v>173</v>
      </c>
      <c r="C82" s="617">
        <v>398</v>
      </c>
      <c r="D82" s="617">
        <v>376</v>
      </c>
      <c r="E82" s="618">
        <v>94.420607599999997</v>
      </c>
      <c r="F82" s="617">
        <v>368</v>
      </c>
      <c r="G82" s="618">
        <v>92.34115242</v>
      </c>
      <c r="H82" s="617">
        <v>356</v>
      </c>
      <c r="I82" s="618">
        <v>89.497709029999996</v>
      </c>
      <c r="J82" s="617">
        <v>206</v>
      </c>
      <c r="K82" s="618">
        <v>51.664425659999999</v>
      </c>
      <c r="L82" s="617">
        <v>302</v>
      </c>
      <c r="M82" s="618">
        <v>75.93458554</v>
      </c>
      <c r="N82" s="617">
        <v>124</v>
      </c>
      <c r="O82" s="618">
        <v>31.161284179999999</v>
      </c>
      <c r="P82" s="617">
        <v>70</v>
      </c>
      <c r="Q82" s="618">
        <v>17.676824490000001</v>
      </c>
      <c r="R82" s="617">
        <v>106</v>
      </c>
      <c r="S82" s="618">
        <v>26.55789012</v>
      </c>
      <c r="T82" s="617">
        <v>47</v>
      </c>
      <c r="U82" s="618">
        <v>11.86323423</v>
      </c>
      <c r="V82" s="656"/>
    </row>
    <row r="83" spans="1:22" s="602" customFormat="1" ht="15" customHeight="1">
      <c r="A83" s="1067"/>
      <c r="B83" s="610" t="s">
        <v>101</v>
      </c>
      <c r="C83" s="612">
        <v>95</v>
      </c>
      <c r="D83" s="612">
        <v>86</v>
      </c>
      <c r="E83" s="613">
        <v>90.229835499999993</v>
      </c>
      <c r="F83" s="612">
        <v>78</v>
      </c>
      <c r="G83" s="613">
        <v>81.344843260000005</v>
      </c>
      <c r="H83" s="612">
        <v>83</v>
      </c>
      <c r="I83" s="613">
        <v>86.737460619999993</v>
      </c>
      <c r="J83" s="612">
        <v>67</v>
      </c>
      <c r="K83" s="613">
        <v>70.703969139999998</v>
      </c>
      <c r="L83" s="612">
        <v>64</v>
      </c>
      <c r="M83" s="613">
        <v>67.164165319999995</v>
      </c>
      <c r="N83" s="612">
        <v>10</v>
      </c>
      <c r="O83" s="613">
        <v>10.46648572</v>
      </c>
      <c r="P83" s="612">
        <v>12</v>
      </c>
      <c r="Q83" s="613">
        <v>12.93987254</v>
      </c>
      <c r="R83" s="612">
        <v>2</v>
      </c>
      <c r="S83" s="613">
        <v>2.3831601899999999</v>
      </c>
      <c r="T83" s="612">
        <v>0</v>
      </c>
      <c r="U83" s="613">
        <v>0.22958574000000001</v>
      </c>
      <c r="V83" s="656"/>
    </row>
    <row r="84" spans="1:22" s="602" customFormat="1" ht="15" customHeight="1">
      <c r="A84" s="1067" t="s">
        <v>197</v>
      </c>
      <c r="B84" s="607" t="s">
        <v>99</v>
      </c>
      <c r="C84" s="617">
        <v>146</v>
      </c>
      <c r="D84" s="617">
        <v>127</v>
      </c>
      <c r="E84" s="618">
        <v>87.379290569999995</v>
      </c>
      <c r="F84" s="617">
        <v>105</v>
      </c>
      <c r="G84" s="618">
        <v>71.735494919999994</v>
      </c>
      <c r="H84" s="617">
        <v>101</v>
      </c>
      <c r="I84" s="618">
        <v>69.19293931</v>
      </c>
      <c r="J84" s="617">
        <v>38</v>
      </c>
      <c r="K84" s="618">
        <v>26.033922789999998</v>
      </c>
      <c r="L84" s="617">
        <v>76</v>
      </c>
      <c r="M84" s="618">
        <v>52.134729839999999</v>
      </c>
      <c r="N84" s="617">
        <v>27</v>
      </c>
      <c r="O84" s="618">
        <v>18.340125889999999</v>
      </c>
      <c r="P84" s="617">
        <v>62</v>
      </c>
      <c r="Q84" s="618">
        <v>42.231221179999999</v>
      </c>
      <c r="R84" s="617">
        <v>6</v>
      </c>
      <c r="S84" s="618">
        <v>4.0844818900000002</v>
      </c>
      <c r="T84" s="617">
        <v>1</v>
      </c>
      <c r="U84" s="618">
        <v>0.88646192000000001</v>
      </c>
      <c r="V84" s="656"/>
    </row>
    <row r="85" spans="1:22" s="602" customFormat="1" ht="15" customHeight="1">
      <c r="A85" s="1067"/>
      <c r="B85" s="610" t="s">
        <v>173</v>
      </c>
      <c r="C85" s="612">
        <v>77</v>
      </c>
      <c r="D85" s="612">
        <v>71</v>
      </c>
      <c r="E85" s="613">
        <v>92.942850100000001</v>
      </c>
      <c r="F85" s="612">
        <v>69</v>
      </c>
      <c r="G85" s="613">
        <v>89.704005780000003</v>
      </c>
      <c r="H85" s="612">
        <v>66</v>
      </c>
      <c r="I85" s="613">
        <v>85.985261480000005</v>
      </c>
      <c r="J85" s="612">
        <v>28</v>
      </c>
      <c r="K85" s="613">
        <v>36.730370569999998</v>
      </c>
      <c r="L85" s="612">
        <v>51</v>
      </c>
      <c r="M85" s="613">
        <v>66.816984809999994</v>
      </c>
      <c r="N85" s="612">
        <v>12</v>
      </c>
      <c r="O85" s="613">
        <v>15.752714839999999</v>
      </c>
      <c r="P85" s="612">
        <v>24</v>
      </c>
      <c r="Q85" s="613">
        <v>31.140467399999999</v>
      </c>
      <c r="R85" s="612">
        <v>5</v>
      </c>
      <c r="S85" s="613">
        <v>6.9737764899999997</v>
      </c>
      <c r="T85" s="612">
        <v>1</v>
      </c>
      <c r="U85" s="613">
        <v>1.6084531099999999</v>
      </c>
      <c r="V85" s="656"/>
    </row>
    <row r="86" spans="1:22" s="602" customFormat="1" ht="15" customHeight="1">
      <c r="A86" s="1067"/>
      <c r="B86" s="607" t="s">
        <v>101</v>
      </c>
      <c r="C86" s="617">
        <v>69</v>
      </c>
      <c r="D86" s="617">
        <v>56</v>
      </c>
      <c r="E86" s="618">
        <v>81.2070279</v>
      </c>
      <c r="F86" s="617">
        <v>36</v>
      </c>
      <c r="G86" s="618">
        <v>51.801068389999998</v>
      </c>
      <c r="H86" s="617">
        <v>35</v>
      </c>
      <c r="I86" s="618">
        <v>50.56338702</v>
      </c>
      <c r="J86" s="617">
        <v>10</v>
      </c>
      <c r="K86" s="618">
        <v>14.167188019999999</v>
      </c>
      <c r="L86" s="617">
        <v>25</v>
      </c>
      <c r="M86" s="618">
        <v>35.846104949999997</v>
      </c>
      <c r="N86" s="617">
        <v>15</v>
      </c>
      <c r="O86" s="618">
        <v>21.210622839999999</v>
      </c>
      <c r="P86" s="617">
        <v>38</v>
      </c>
      <c r="Q86" s="618">
        <v>54.535402529999999</v>
      </c>
      <c r="R86" s="617">
        <v>1</v>
      </c>
      <c r="S86" s="618">
        <v>0.87907263999999996</v>
      </c>
      <c r="T86" s="617">
        <v>0</v>
      </c>
      <c r="U86" s="618">
        <v>8.5478440000000003E-2</v>
      </c>
      <c r="V86" s="656"/>
    </row>
    <row r="87" spans="1:22" s="602" customFormat="1" ht="15" customHeight="1">
      <c r="A87" s="1067" t="s">
        <v>198</v>
      </c>
      <c r="B87" s="610" t="s">
        <v>99</v>
      </c>
      <c r="C87" s="612">
        <v>199</v>
      </c>
      <c r="D87" s="612">
        <v>195</v>
      </c>
      <c r="E87" s="613">
        <v>97.940876020000005</v>
      </c>
      <c r="F87" s="612">
        <v>184</v>
      </c>
      <c r="G87" s="613">
        <v>92.369262539999994</v>
      </c>
      <c r="H87" s="612">
        <v>190</v>
      </c>
      <c r="I87" s="613">
        <v>95.388332919999996</v>
      </c>
      <c r="J87" s="612">
        <v>91</v>
      </c>
      <c r="K87" s="613">
        <v>45.904972260000001</v>
      </c>
      <c r="L87" s="612">
        <v>155</v>
      </c>
      <c r="M87" s="613">
        <v>77.928570870000001</v>
      </c>
      <c r="N87" s="612">
        <v>54</v>
      </c>
      <c r="O87" s="613">
        <v>27.094198219999999</v>
      </c>
      <c r="P87" s="612">
        <v>40</v>
      </c>
      <c r="Q87" s="613">
        <v>19.953392099999999</v>
      </c>
      <c r="R87" s="612">
        <v>75</v>
      </c>
      <c r="S87" s="613">
        <v>37.674251830000003</v>
      </c>
      <c r="T87" s="612">
        <v>36</v>
      </c>
      <c r="U87" s="613">
        <v>17.970117720000001</v>
      </c>
      <c r="V87" s="656"/>
    </row>
    <row r="88" spans="1:22" s="602" customFormat="1" ht="15" customHeight="1">
      <c r="A88" s="1067"/>
      <c r="B88" s="607" t="s">
        <v>173</v>
      </c>
      <c r="C88" s="617">
        <v>175</v>
      </c>
      <c r="D88" s="617">
        <v>172</v>
      </c>
      <c r="E88" s="618">
        <v>98.405157090000003</v>
      </c>
      <c r="F88" s="617">
        <v>162</v>
      </c>
      <c r="G88" s="618">
        <v>92.657494099999994</v>
      </c>
      <c r="H88" s="617">
        <v>168</v>
      </c>
      <c r="I88" s="618">
        <v>95.931163569999995</v>
      </c>
      <c r="J88" s="617">
        <v>81</v>
      </c>
      <c r="K88" s="618">
        <v>46.459020219999999</v>
      </c>
      <c r="L88" s="617">
        <v>136</v>
      </c>
      <c r="M88" s="618">
        <v>77.619327720000001</v>
      </c>
      <c r="N88" s="617">
        <v>47</v>
      </c>
      <c r="O88" s="618">
        <v>27.0946094</v>
      </c>
      <c r="P88" s="617">
        <v>31</v>
      </c>
      <c r="Q88" s="618">
        <v>17.58699923</v>
      </c>
      <c r="R88" s="617">
        <v>65</v>
      </c>
      <c r="S88" s="618">
        <v>37.356798390000002</v>
      </c>
      <c r="T88" s="617">
        <v>33</v>
      </c>
      <c r="U88" s="618">
        <v>18.879728700000001</v>
      </c>
      <c r="V88" s="656"/>
    </row>
    <row r="89" spans="1:22" s="602" customFormat="1" ht="15" customHeight="1">
      <c r="A89" s="1067"/>
      <c r="B89" s="610" t="s">
        <v>101</v>
      </c>
      <c r="C89" s="612">
        <v>24</v>
      </c>
      <c r="D89" s="612">
        <v>23</v>
      </c>
      <c r="E89" s="613">
        <v>94.563996959999997</v>
      </c>
      <c r="F89" s="612">
        <v>22</v>
      </c>
      <c r="G89" s="613">
        <v>90.272853260000005</v>
      </c>
      <c r="H89" s="612">
        <v>22</v>
      </c>
      <c r="I89" s="613">
        <v>91.440135190000007</v>
      </c>
      <c r="J89" s="612">
        <v>10</v>
      </c>
      <c r="K89" s="613">
        <v>41.875187029999999</v>
      </c>
      <c r="L89" s="612">
        <v>19</v>
      </c>
      <c r="M89" s="613">
        <v>80.177804780000002</v>
      </c>
      <c r="N89" s="612">
        <v>7</v>
      </c>
      <c r="O89" s="613">
        <v>27.091207570000002</v>
      </c>
      <c r="P89" s="612">
        <v>9</v>
      </c>
      <c r="Q89" s="613">
        <v>37.1649976</v>
      </c>
      <c r="R89" s="612">
        <v>10</v>
      </c>
      <c r="S89" s="613">
        <v>39.983202040000002</v>
      </c>
      <c r="T89" s="612">
        <v>3</v>
      </c>
      <c r="U89" s="613">
        <v>11.354198009999999</v>
      </c>
      <c r="V89" s="656"/>
    </row>
    <row r="90" spans="1:22" s="602" customFormat="1" ht="15" customHeight="1">
      <c r="A90" s="1067" t="s">
        <v>199</v>
      </c>
      <c r="B90" s="607" t="s">
        <v>99</v>
      </c>
      <c r="C90" s="617">
        <v>333</v>
      </c>
      <c r="D90" s="617">
        <v>313</v>
      </c>
      <c r="E90" s="618">
        <v>93.835636930000007</v>
      </c>
      <c r="F90" s="617">
        <v>289</v>
      </c>
      <c r="G90" s="618">
        <v>86.875387459999999</v>
      </c>
      <c r="H90" s="617">
        <v>295</v>
      </c>
      <c r="I90" s="618">
        <v>88.384459620000001</v>
      </c>
      <c r="J90" s="617">
        <v>218</v>
      </c>
      <c r="K90" s="618">
        <v>65.434005709999994</v>
      </c>
      <c r="L90" s="617">
        <v>247</v>
      </c>
      <c r="M90" s="618">
        <v>74.154818770000006</v>
      </c>
      <c r="N90" s="617">
        <v>83</v>
      </c>
      <c r="O90" s="618">
        <v>24.83641605</v>
      </c>
      <c r="P90" s="617">
        <v>54</v>
      </c>
      <c r="Q90" s="618">
        <v>16.171604039999998</v>
      </c>
      <c r="R90" s="617">
        <v>135</v>
      </c>
      <c r="S90" s="618">
        <v>40.533088329999998</v>
      </c>
      <c r="T90" s="617">
        <v>67</v>
      </c>
      <c r="U90" s="618">
        <v>20.078653330000002</v>
      </c>
      <c r="V90" s="656"/>
    </row>
    <row r="91" spans="1:22" s="602" customFormat="1" ht="15" customHeight="1">
      <c r="A91" s="1067"/>
      <c r="B91" s="610" t="s">
        <v>173</v>
      </c>
      <c r="C91" s="612">
        <v>273</v>
      </c>
      <c r="D91" s="612">
        <v>261</v>
      </c>
      <c r="E91" s="613">
        <v>95.775047560000004</v>
      </c>
      <c r="F91" s="612">
        <v>246</v>
      </c>
      <c r="G91" s="613">
        <v>90.18501852</v>
      </c>
      <c r="H91" s="612">
        <v>250</v>
      </c>
      <c r="I91" s="613">
        <v>91.647856189999999</v>
      </c>
      <c r="J91" s="612">
        <v>190</v>
      </c>
      <c r="K91" s="613">
        <v>69.794033920000004</v>
      </c>
      <c r="L91" s="612">
        <v>206</v>
      </c>
      <c r="M91" s="613">
        <v>75.506629680000003</v>
      </c>
      <c r="N91" s="612">
        <v>73</v>
      </c>
      <c r="O91" s="613">
        <v>26.643135170000001</v>
      </c>
      <c r="P91" s="612">
        <v>36</v>
      </c>
      <c r="Q91" s="613">
        <v>13.155859639999999</v>
      </c>
      <c r="R91" s="612">
        <v>131</v>
      </c>
      <c r="S91" s="613">
        <v>48.056538349999997</v>
      </c>
      <c r="T91" s="612">
        <v>64</v>
      </c>
      <c r="U91" s="613">
        <v>23.506761090000001</v>
      </c>
      <c r="V91" s="656"/>
    </row>
    <row r="92" spans="1:22" s="602" customFormat="1" ht="15" customHeight="1">
      <c r="A92" s="1067"/>
      <c r="B92" s="607" t="s">
        <v>101</v>
      </c>
      <c r="C92" s="617">
        <v>61</v>
      </c>
      <c r="D92" s="617">
        <v>52</v>
      </c>
      <c r="E92" s="618">
        <v>85.130808419999994</v>
      </c>
      <c r="F92" s="617">
        <v>44</v>
      </c>
      <c r="G92" s="618">
        <v>72.020477249999999</v>
      </c>
      <c r="H92" s="617">
        <v>45</v>
      </c>
      <c r="I92" s="618">
        <v>73.737067780000004</v>
      </c>
      <c r="J92" s="617">
        <v>28</v>
      </c>
      <c r="K92" s="618">
        <v>45.864504930000003</v>
      </c>
      <c r="L92" s="617">
        <v>41</v>
      </c>
      <c r="M92" s="618">
        <v>68.087366180000004</v>
      </c>
      <c r="N92" s="617">
        <v>10</v>
      </c>
      <c r="O92" s="618">
        <v>16.727158639999999</v>
      </c>
      <c r="P92" s="617">
        <v>18</v>
      </c>
      <c r="Q92" s="618">
        <v>29.707436730000001</v>
      </c>
      <c r="R92" s="617">
        <v>4</v>
      </c>
      <c r="S92" s="618">
        <v>6.7649212800000003</v>
      </c>
      <c r="T92" s="617">
        <v>3</v>
      </c>
      <c r="U92" s="618">
        <v>4.6919736700000003</v>
      </c>
      <c r="V92" s="656"/>
    </row>
    <row r="93" spans="1:22" s="602" customFormat="1" ht="15" customHeight="1">
      <c r="A93" s="1067" t="s">
        <v>200</v>
      </c>
      <c r="B93" s="610" t="s">
        <v>99</v>
      </c>
      <c r="C93" s="612">
        <v>15</v>
      </c>
      <c r="D93" s="612">
        <v>15</v>
      </c>
      <c r="E93" s="613">
        <v>96.286638870000004</v>
      </c>
      <c r="F93" s="612">
        <v>13</v>
      </c>
      <c r="G93" s="613">
        <v>83.38289709</v>
      </c>
      <c r="H93" s="612">
        <v>11</v>
      </c>
      <c r="I93" s="613">
        <v>72.336762329999999</v>
      </c>
      <c r="J93" s="612">
        <v>9</v>
      </c>
      <c r="K93" s="613">
        <v>61.563361559999997</v>
      </c>
      <c r="L93" s="612">
        <v>8</v>
      </c>
      <c r="M93" s="613">
        <v>55.724822570000001</v>
      </c>
      <c r="N93" s="612">
        <v>8</v>
      </c>
      <c r="O93" s="613">
        <v>50.565710260000003</v>
      </c>
      <c r="P93" s="612">
        <v>9</v>
      </c>
      <c r="Q93" s="613">
        <v>62.095616399999997</v>
      </c>
      <c r="R93" s="612">
        <v>5</v>
      </c>
      <c r="S93" s="613">
        <v>35.939470030000003</v>
      </c>
      <c r="T93" s="612">
        <v>0</v>
      </c>
      <c r="U93" s="613">
        <v>1.8839599600000001</v>
      </c>
      <c r="V93" s="656"/>
    </row>
    <row r="94" spans="1:22" s="602" customFormat="1" ht="15" customHeight="1">
      <c r="A94" s="1067"/>
      <c r="B94" s="607" t="s">
        <v>173</v>
      </c>
      <c r="C94" s="617">
        <v>15</v>
      </c>
      <c r="D94" s="617">
        <v>15</v>
      </c>
      <c r="E94" s="618">
        <v>96.286638870000004</v>
      </c>
      <c r="F94" s="617">
        <v>13</v>
      </c>
      <c r="G94" s="618">
        <v>83.38289709</v>
      </c>
      <c r="H94" s="617">
        <v>11</v>
      </c>
      <c r="I94" s="618">
        <v>72.336762329999999</v>
      </c>
      <c r="J94" s="617">
        <v>9</v>
      </c>
      <c r="K94" s="618">
        <v>61.563361559999997</v>
      </c>
      <c r="L94" s="617">
        <v>8</v>
      </c>
      <c r="M94" s="618">
        <v>55.724822570000001</v>
      </c>
      <c r="N94" s="617">
        <v>8</v>
      </c>
      <c r="O94" s="618">
        <v>50.565710260000003</v>
      </c>
      <c r="P94" s="617">
        <v>9</v>
      </c>
      <c r="Q94" s="618">
        <v>62.095616399999997</v>
      </c>
      <c r="R94" s="617">
        <v>5</v>
      </c>
      <c r="S94" s="618">
        <v>35.939470030000003</v>
      </c>
      <c r="T94" s="617">
        <v>0</v>
      </c>
      <c r="U94" s="618">
        <v>1.8839599600000001</v>
      </c>
      <c r="V94" s="656"/>
    </row>
    <row r="95" spans="1:22" s="602" customFormat="1" ht="15" customHeight="1">
      <c r="A95" s="1067" t="s">
        <v>201</v>
      </c>
      <c r="B95" s="610" t="s">
        <v>99</v>
      </c>
      <c r="C95" s="612">
        <v>769</v>
      </c>
      <c r="D95" s="612">
        <v>741</v>
      </c>
      <c r="E95" s="613">
        <v>96.389161240000007</v>
      </c>
      <c r="F95" s="612">
        <v>666</v>
      </c>
      <c r="G95" s="613">
        <v>86.686175559999995</v>
      </c>
      <c r="H95" s="612">
        <v>706</v>
      </c>
      <c r="I95" s="613">
        <v>91.812207330000007</v>
      </c>
      <c r="J95" s="612">
        <v>409</v>
      </c>
      <c r="K95" s="613">
        <v>53.224213650000003</v>
      </c>
      <c r="L95" s="612">
        <v>621</v>
      </c>
      <c r="M95" s="613">
        <v>80.725274990000003</v>
      </c>
      <c r="N95" s="612">
        <v>172</v>
      </c>
      <c r="O95" s="613">
        <v>22.40659754</v>
      </c>
      <c r="P95" s="612">
        <v>130</v>
      </c>
      <c r="Q95" s="613">
        <v>16.96474297</v>
      </c>
      <c r="R95" s="612">
        <v>131</v>
      </c>
      <c r="S95" s="613">
        <v>16.994022699999999</v>
      </c>
      <c r="T95" s="612">
        <v>30</v>
      </c>
      <c r="U95" s="613">
        <v>3.8948271399999999</v>
      </c>
      <c r="V95" s="656"/>
    </row>
    <row r="96" spans="1:22" s="602" customFormat="1" ht="15" customHeight="1">
      <c r="A96" s="1067"/>
      <c r="B96" s="607" t="s">
        <v>173</v>
      </c>
      <c r="C96" s="617">
        <v>595</v>
      </c>
      <c r="D96" s="617">
        <v>590</v>
      </c>
      <c r="E96" s="618">
        <v>99.057293430000001</v>
      </c>
      <c r="F96" s="617">
        <v>543</v>
      </c>
      <c r="G96" s="618">
        <v>91.188271990000004</v>
      </c>
      <c r="H96" s="617">
        <v>576</v>
      </c>
      <c r="I96" s="618">
        <v>96.794619909999994</v>
      </c>
      <c r="J96" s="617">
        <v>339</v>
      </c>
      <c r="K96" s="618">
        <v>56.923176239999997</v>
      </c>
      <c r="L96" s="617">
        <v>522</v>
      </c>
      <c r="M96" s="618">
        <v>87.697961379999995</v>
      </c>
      <c r="N96" s="617">
        <v>139</v>
      </c>
      <c r="O96" s="618">
        <v>23.376786639999999</v>
      </c>
      <c r="P96" s="617">
        <v>70</v>
      </c>
      <c r="Q96" s="618">
        <v>11.842827310000001</v>
      </c>
      <c r="R96" s="617">
        <v>115</v>
      </c>
      <c r="S96" s="618">
        <v>19.35719477</v>
      </c>
      <c r="T96" s="617">
        <v>28</v>
      </c>
      <c r="U96" s="618">
        <v>4.6493967400000002</v>
      </c>
      <c r="V96" s="656"/>
    </row>
    <row r="97" spans="1:22" s="602" customFormat="1" ht="15" customHeight="1">
      <c r="A97" s="1067"/>
      <c r="B97" s="610" t="s">
        <v>101</v>
      </c>
      <c r="C97" s="612">
        <v>174</v>
      </c>
      <c r="D97" s="612">
        <v>151</v>
      </c>
      <c r="E97" s="613">
        <v>87.241354079999994</v>
      </c>
      <c r="F97" s="612">
        <v>124</v>
      </c>
      <c r="G97" s="613">
        <v>71.25054231</v>
      </c>
      <c r="H97" s="612">
        <v>130</v>
      </c>
      <c r="I97" s="613">
        <v>74.729789330000003</v>
      </c>
      <c r="J97" s="612">
        <v>70</v>
      </c>
      <c r="K97" s="613">
        <v>40.54215971</v>
      </c>
      <c r="L97" s="612">
        <v>99</v>
      </c>
      <c r="M97" s="613">
        <v>56.819116719999997</v>
      </c>
      <c r="N97" s="612">
        <v>33</v>
      </c>
      <c r="O97" s="613">
        <v>19.080262050000002</v>
      </c>
      <c r="P97" s="612">
        <v>60</v>
      </c>
      <c r="Q97" s="613">
        <v>34.525453390000003</v>
      </c>
      <c r="R97" s="612">
        <v>15</v>
      </c>
      <c r="S97" s="613">
        <v>8.8917845900000003</v>
      </c>
      <c r="T97" s="612">
        <v>2</v>
      </c>
      <c r="U97" s="613">
        <v>1.30775251</v>
      </c>
      <c r="V97" s="656"/>
    </row>
    <row r="98" spans="1:22" s="602" customFormat="1" ht="15" customHeight="1">
      <c r="A98" s="1067" t="s">
        <v>202</v>
      </c>
      <c r="B98" s="607" t="s">
        <v>99</v>
      </c>
      <c r="C98" s="617">
        <v>278</v>
      </c>
      <c r="D98" s="617">
        <v>250</v>
      </c>
      <c r="E98" s="618">
        <v>89.994577820000003</v>
      </c>
      <c r="F98" s="617">
        <v>212</v>
      </c>
      <c r="G98" s="618">
        <v>76.075099739999999</v>
      </c>
      <c r="H98" s="617">
        <v>227</v>
      </c>
      <c r="I98" s="618">
        <v>81.763083339999994</v>
      </c>
      <c r="J98" s="617">
        <v>93</v>
      </c>
      <c r="K98" s="618">
        <v>33.420030369999999</v>
      </c>
      <c r="L98" s="617">
        <v>178</v>
      </c>
      <c r="M98" s="618">
        <v>64.020654350000001</v>
      </c>
      <c r="N98" s="617">
        <v>64</v>
      </c>
      <c r="O98" s="618">
        <v>23.031964859999999</v>
      </c>
      <c r="P98" s="617">
        <v>65</v>
      </c>
      <c r="Q98" s="618">
        <v>23.428946379999999</v>
      </c>
      <c r="R98" s="617">
        <v>21</v>
      </c>
      <c r="S98" s="618">
        <v>7.6021518600000002</v>
      </c>
      <c r="T98" s="617">
        <v>4</v>
      </c>
      <c r="U98" s="618">
        <v>1.60792391</v>
      </c>
      <c r="V98" s="656"/>
    </row>
    <row r="99" spans="1:22" s="602" customFormat="1" ht="15" customHeight="1">
      <c r="A99" s="1067"/>
      <c r="B99" s="610" t="s">
        <v>173</v>
      </c>
      <c r="C99" s="612">
        <v>172</v>
      </c>
      <c r="D99" s="612">
        <v>161</v>
      </c>
      <c r="E99" s="613">
        <v>93.319000130000006</v>
      </c>
      <c r="F99" s="612">
        <v>142</v>
      </c>
      <c r="G99" s="613">
        <v>82.067514450000004</v>
      </c>
      <c r="H99" s="612">
        <v>152</v>
      </c>
      <c r="I99" s="613">
        <v>88.146229329999997</v>
      </c>
      <c r="J99" s="612">
        <v>67</v>
      </c>
      <c r="K99" s="613">
        <v>38.805062800000002</v>
      </c>
      <c r="L99" s="612">
        <v>128</v>
      </c>
      <c r="M99" s="613">
        <v>74.092728089999994</v>
      </c>
      <c r="N99" s="612">
        <v>40</v>
      </c>
      <c r="O99" s="613">
        <v>23.342566219999998</v>
      </c>
      <c r="P99" s="612">
        <v>31</v>
      </c>
      <c r="Q99" s="613">
        <v>17.8994836</v>
      </c>
      <c r="R99" s="612">
        <v>18</v>
      </c>
      <c r="S99" s="613">
        <v>10.31357989</v>
      </c>
      <c r="T99" s="612">
        <v>4</v>
      </c>
      <c r="U99" s="613">
        <v>2.4792934</v>
      </c>
      <c r="V99" s="656"/>
    </row>
    <row r="100" spans="1:22" s="602" customFormat="1" ht="15" customHeight="1">
      <c r="A100" s="1067"/>
      <c r="B100" s="607" t="s">
        <v>101</v>
      </c>
      <c r="C100" s="617">
        <v>106</v>
      </c>
      <c r="D100" s="617">
        <v>89</v>
      </c>
      <c r="E100" s="618">
        <v>84.570924239999997</v>
      </c>
      <c r="F100" s="617">
        <v>70</v>
      </c>
      <c r="G100" s="618">
        <v>66.298730039999995</v>
      </c>
      <c r="H100" s="617">
        <v>75</v>
      </c>
      <c r="I100" s="618">
        <v>71.34925217</v>
      </c>
      <c r="J100" s="617">
        <v>26</v>
      </c>
      <c r="K100" s="618">
        <v>24.63457902</v>
      </c>
      <c r="L100" s="617">
        <v>50</v>
      </c>
      <c r="M100" s="618">
        <v>47.58849446</v>
      </c>
      <c r="N100" s="617">
        <v>24</v>
      </c>
      <c r="O100" s="618">
        <v>22.525231959999999</v>
      </c>
      <c r="P100" s="617">
        <v>34</v>
      </c>
      <c r="Q100" s="618">
        <v>32.450029720000003</v>
      </c>
      <c r="R100" s="617">
        <v>3</v>
      </c>
      <c r="S100" s="618">
        <v>3.17857236</v>
      </c>
      <c r="T100" s="617">
        <v>0</v>
      </c>
      <c r="U100" s="618">
        <v>0.18632166</v>
      </c>
      <c r="V100" s="656"/>
    </row>
    <row r="101" spans="1:22" s="602" customFormat="1" ht="15" customHeight="1">
      <c r="A101" s="1067" t="s">
        <v>203</v>
      </c>
      <c r="B101" s="610" t="s">
        <v>99</v>
      </c>
      <c r="C101" s="612">
        <v>480</v>
      </c>
      <c r="D101" s="612">
        <v>445</v>
      </c>
      <c r="E101" s="613">
        <v>92.678308060000006</v>
      </c>
      <c r="F101" s="612">
        <v>420</v>
      </c>
      <c r="G101" s="613">
        <v>87.583274489999994</v>
      </c>
      <c r="H101" s="612">
        <v>411</v>
      </c>
      <c r="I101" s="613">
        <v>85.640500560000007</v>
      </c>
      <c r="J101" s="612">
        <v>265</v>
      </c>
      <c r="K101" s="613">
        <v>55.156507779999998</v>
      </c>
      <c r="L101" s="612">
        <v>357</v>
      </c>
      <c r="M101" s="613">
        <v>74.448422710000003</v>
      </c>
      <c r="N101" s="612">
        <v>93</v>
      </c>
      <c r="O101" s="613">
        <v>19.33544805</v>
      </c>
      <c r="P101" s="612">
        <v>73</v>
      </c>
      <c r="Q101" s="613">
        <v>15.12025807</v>
      </c>
      <c r="R101" s="612">
        <v>118</v>
      </c>
      <c r="S101" s="613">
        <v>24.52893211</v>
      </c>
      <c r="T101" s="612">
        <v>39</v>
      </c>
      <c r="U101" s="613">
        <v>8.1251767699999995</v>
      </c>
      <c r="V101" s="656"/>
    </row>
    <row r="102" spans="1:22" s="602" customFormat="1" ht="15" customHeight="1">
      <c r="A102" s="1067"/>
      <c r="B102" s="607" t="s">
        <v>173</v>
      </c>
      <c r="C102" s="617">
        <v>339</v>
      </c>
      <c r="D102" s="617">
        <v>326</v>
      </c>
      <c r="E102" s="618">
        <v>96.350690499999999</v>
      </c>
      <c r="F102" s="617">
        <v>317</v>
      </c>
      <c r="G102" s="618">
        <v>93.657466749999998</v>
      </c>
      <c r="H102" s="617">
        <v>308</v>
      </c>
      <c r="I102" s="618">
        <v>91.042469010000005</v>
      </c>
      <c r="J102" s="617">
        <v>206</v>
      </c>
      <c r="K102" s="618">
        <v>60.893632199999999</v>
      </c>
      <c r="L102" s="617">
        <v>265</v>
      </c>
      <c r="M102" s="618">
        <v>78.126874110000003</v>
      </c>
      <c r="N102" s="617">
        <v>77</v>
      </c>
      <c r="O102" s="618">
        <v>22.838459360000002</v>
      </c>
      <c r="P102" s="617">
        <v>44</v>
      </c>
      <c r="Q102" s="618">
        <v>13.1324621</v>
      </c>
      <c r="R102" s="617">
        <v>112</v>
      </c>
      <c r="S102" s="618">
        <v>33.098744080000003</v>
      </c>
      <c r="T102" s="617">
        <v>39</v>
      </c>
      <c r="U102" s="618">
        <v>11.409386530000001</v>
      </c>
      <c r="V102" s="656"/>
    </row>
    <row r="103" spans="1:22" s="602" customFormat="1" ht="15" customHeight="1">
      <c r="A103" s="1067"/>
      <c r="B103" s="610" t="s">
        <v>101</v>
      </c>
      <c r="C103" s="612">
        <v>141</v>
      </c>
      <c r="D103" s="612">
        <v>118</v>
      </c>
      <c r="E103" s="613">
        <v>83.861023130000007</v>
      </c>
      <c r="F103" s="612">
        <v>103</v>
      </c>
      <c r="G103" s="613">
        <v>72.999313069999999</v>
      </c>
      <c r="H103" s="612">
        <v>102</v>
      </c>
      <c r="I103" s="613">
        <v>72.67052923</v>
      </c>
      <c r="J103" s="612">
        <v>58</v>
      </c>
      <c r="K103" s="613">
        <v>41.381836589999999</v>
      </c>
      <c r="L103" s="612">
        <v>93</v>
      </c>
      <c r="M103" s="613">
        <v>65.616566410000004</v>
      </c>
      <c r="N103" s="612">
        <v>15</v>
      </c>
      <c r="O103" s="613">
        <v>10.924818370000001</v>
      </c>
      <c r="P103" s="612">
        <v>28</v>
      </c>
      <c r="Q103" s="613">
        <v>19.892899180000001</v>
      </c>
      <c r="R103" s="612">
        <v>6</v>
      </c>
      <c r="S103" s="613">
        <v>3.9530593299999999</v>
      </c>
      <c r="T103" s="612">
        <v>0</v>
      </c>
      <c r="U103" s="613">
        <v>0.23988332000000001</v>
      </c>
      <c r="V103" s="656"/>
    </row>
    <row r="104" spans="1:22" s="602" customFormat="1" ht="15" customHeight="1">
      <c r="A104" s="1067" t="s">
        <v>204</v>
      </c>
      <c r="B104" s="607" t="s">
        <v>99</v>
      </c>
      <c r="C104" s="617">
        <v>1511</v>
      </c>
      <c r="D104" s="617">
        <v>1479</v>
      </c>
      <c r="E104" s="618">
        <v>97.901296549999998</v>
      </c>
      <c r="F104" s="617">
        <v>1414</v>
      </c>
      <c r="G104" s="618">
        <v>93.556035230000006</v>
      </c>
      <c r="H104" s="617">
        <v>1417</v>
      </c>
      <c r="I104" s="618">
        <v>93.782019610000006</v>
      </c>
      <c r="J104" s="617">
        <v>1016</v>
      </c>
      <c r="K104" s="618">
        <v>67.217356640000006</v>
      </c>
      <c r="L104" s="617">
        <v>1105</v>
      </c>
      <c r="M104" s="618">
        <v>73.105502749999999</v>
      </c>
      <c r="N104" s="617">
        <v>605</v>
      </c>
      <c r="O104" s="618">
        <v>40.001462160000003</v>
      </c>
      <c r="P104" s="617">
        <v>328</v>
      </c>
      <c r="Q104" s="618">
        <v>21.69711247</v>
      </c>
      <c r="R104" s="617">
        <v>680</v>
      </c>
      <c r="S104" s="618">
        <v>44.99295094</v>
      </c>
      <c r="T104" s="617">
        <v>264</v>
      </c>
      <c r="U104" s="618">
        <v>17.466329040000002</v>
      </c>
      <c r="V104" s="656"/>
    </row>
    <row r="105" spans="1:22" s="602" customFormat="1" ht="15" customHeight="1">
      <c r="A105" s="1067"/>
      <c r="B105" s="610" t="s">
        <v>173</v>
      </c>
      <c r="C105" s="612">
        <v>1293</v>
      </c>
      <c r="D105" s="612">
        <v>1275</v>
      </c>
      <c r="E105" s="613">
        <v>98.58755798</v>
      </c>
      <c r="F105" s="612">
        <v>1226</v>
      </c>
      <c r="G105" s="613">
        <v>94.810148839999997</v>
      </c>
      <c r="H105" s="612">
        <v>1230</v>
      </c>
      <c r="I105" s="613">
        <v>95.122827560000005</v>
      </c>
      <c r="J105" s="612">
        <v>887</v>
      </c>
      <c r="K105" s="613">
        <v>68.598697079999994</v>
      </c>
      <c r="L105" s="612">
        <v>951</v>
      </c>
      <c r="M105" s="613">
        <v>73.557501630000004</v>
      </c>
      <c r="N105" s="612">
        <v>526</v>
      </c>
      <c r="O105" s="613">
        <v>40.702547279999997</v>
      </c>
      <c r="P105" s="612">
        <v>247</v>
      </c>
      <c r="Q105" s="613">
        <v>19.099214960000001</v>
      </c>
      <c r="R105" s="612">
        <v>626</v>
      </c>
      <c r="S105" s="613">
        <v>48.3889073</v>
      </c>
      <c r="T105" s="612">
        <v>251</v>
      </c>
      <c r="U105" s="613">
        <v>19.423681169999998</v>
      </c>
      <c r="V105" s="656"/>
    </row>
    <row r="106" spans="1:22" s="602" customFormat="1" ht="15" customHeight="1">
      <c r="A106" s="1067"/>
      <c r="B106" s="607" t="s">
        <v>101</v>
      </c>
      <c r="C106" s="617">
        <v>218</v>
      </c>
      <c r="D106" s="617">
        <v>205</v>
      </c>
      <c r="E106" s="618">
        <v>93.837309399999995</v>
      </c>
      <c r="F106" s="617">
        <v>188</v>
      </c>
      <c r="G106" s="618">
        <v>86.129271439999997</v>
      </c>
      <c r="H106" s="617">
        <v>187</v>
      </c>
      <c r="I106" s="618">
        <v>85.841858569999999</v>
      </c>
      <c r="J106" s="617">
        <v>129</v>
      </c>
      <c r="K106" s="618">
        <v>59.037165420000001</v>
      </c>
      <c r="L106" s="617">
        <v>154</v>
      </c>
      <c r="M106" s="618">
        <v>70.428800339999995</v>
      </c>
      <c r="N106" s="617">
        <v>78</v>
      </c>
      <c r="O106" s="618">
        <v>35.84969031</v>
      </c>
      <c r="P106" s="617">
        <v>81</v>
      </c>
      <c r="Q106" s="618">
        <v>37.081660620000001</v>
      </c>
      <c r="R106" s="617">
        <v>54</v>
      </c>
      <c r="S106" s="618">
        <v>24.88235997</v>
      </c>
      <c r="T106" s="617">
        <v>13</v>
      </c>
      <c r="U106" s="618">
        <v>5.8750410799999999</v>
      </c>
      <c r="V106" s="656"/>
    </row>
    <row r="107" spans="1:22" s="602" customFormat="1" ht="15" customHeight="1">
      <c r="A107" s="1067" t="s">
        <v>205</v>
      </c>
      <c r="B107" s="610" t="s">
        <v>99</v>
      </c>
      <c r="C107" s="612">
        <v>12</v>
      </c>
      <c r="D107" s="612">
        <v>10</v>
      </c>
      <c r="E107" s="613">
        <v>85.357315200000002</v>
      </c>
      <c r="F107" s="612">
        <v>9</v>
      </c>
      <c r="G107" s="613">
        <v>75.507187700000003</v>
      </c>
      <c r="H107" s="612">
        <v>9</v>
      </c>
      <c r="I107" s="613">
        <v>78.184038020000003</v>
      </c>
      <c r="J107" s="612">
        <v>1</v>
      </c>
      <c r="K107" s="613">
        <v>11.9588489</v>
      </c>
      <c r="L107" s="612">
        <v>6</v>
      </c>
      <c r="M107" s="613">
        <v>49.691179949999999</v>
      </c>
      <c r="N107" s="612">
        <v>1</v>
      </c>
      <c r="O107" s="613">
        <v>10.791914009999999</v>
      </c>
      <c r="P107" s="612">
        <v>8</v>
      </c>
      <c r="Q107" s="613">
        <v>66.172153679999994</v>
      </c>
      <c r="R107" s="612">
        <v>0</v>
      </c>
      <c r="S107" s="613">
        <v>2.1930861099999999</v>
      </c>
      <c r="T107" s="612">
        <v>0</v>
      </c>
      <c r="U107" s="613">
        <v>1.4600003699999999</v>
      </c>
      <c r="V107" s="656"/>
    </row>
    <row r="108" spans="1:22" s="602" customFormat="1" ht="15" customHeight="1">
      <c r="A108" s="1067"/>
      <c r="B108" s="607" t="s">
        <v>173</v>
      </c>
      <c r="C108" s="617">
        <v>4</v>
      </c>
      <c r="D108" s="617">
        <v>4</v>
      </c>
      <c r="E108" s="618">
        <v>91.586847410000004</v>
      </c>
      <c r="F108" s="617">
        <v>3</v>
      </c>
      <c r="G108" s="618">
        <v>81.657860209999996</v>
      </c>
      <c r="H108" s="617">
        <v>3</v>
      </c>
      <c r="I108" s="618">
        <v>87.89470421</v>
      </c>
      <c r="J108" s="617">
        <v>1</v>
      </c>
      <c r="K108" s="618">
        <v>32.513403199999999</v>
      </c>
      <c r="L108" s="617">
        <v>3</v>
      </c>
      <c r="M108" s="618">
        <v>72.488818749999993</v>
      </c>
      <c r="N108" s="617">
        <v>1</v>
      </c>
      <c r="O108" s="618">
        <v>19.59950632</v>
      </c>
      <c r="P108" s="617">
        <v>3</v>
      </c>
      <c r="Q108" s="618">
        <v>63.503961390000001</v>
      </c>
      <c r="R108" s="617">
        <v>0</v>
      </c>
      <c r="S108" s="618">
        <v>6.4876956699999999</v>
      </c>
      <c r="T108" s="617">
        <v>0</v>
      </c>
      <c r="U108" s="618">
        <v>4.48519691</v>
      </c>
      <c r="V108" s="656"/>
    </row>
    <row r="109" spans="1:22" s="602" customFormat="1" ht="15" customHeight="1">
      <c r="A109" s="1067"/>
      <c r="B109" s="610" t="s">
        <v>101</v>
      </c>
      <c r="C109" s="612">
        <v>8</v>
      </c>
      <c r="D109" s="612">
        <v>7</v>
      </c>
      <c r="E109" s="613">
        <v>82.350859540000002</v>
      </c>
      <c r="F109" s="612">
        <v>6</v>
      </c>
      <c r="G109" s="613">
        <v>72.538790779999999</v>
      </c>
      <c r="H109" s="612">
        <v>6</v>
      </c>
      <c r="I109" s="613">
        <v>73.497540479999998</v>
      </c>
      <c r="J109" s="612">
        <v>0</v>
      </c>
      <c r="K109" s="613">
        <v>2.03894574</v>
      </c>
      <c r="L109" s="612">
        <v>3</v>
      </c>
      <c r="M109" s="613">
        <v>38.688734169999996</v>
      </c>
      <c r="N109" s="612">
        <v>1</v>
      </c>
      <c r="O109" s="613">
        <v>6.54125201</v>
      </c>
      <c r="P109" s="612">
        <v>6</v>
      </c>
      <c r="Q109" s="613">
        <v>67.459859010000002</v>
      </c>
      <c r="R109" s="612">
        <v>0</v>
      </c>
      <c r="S109" s="613">
        <v>0.12045003</v>
      </c>
      <c r="T109" s="612">
        <v>0</v>
      </c>
      <c r="U109" s="613">
        <v>0</v>
      </c>
      <c r="V109" s="656"/>
    </row>
    <row r="110" spans="1:22" s="602" customFormat="1" ht="15" customHeight="1">
      <c r="A110" s="1067" t="s">
        <v>206</v>
      </c>
      <c r="B110" s="607" t="s">
        <v>99</v>
      </c>
      <c r="C110" s="617">
        <v>43</v>
      </c>
      <c r="D110" s="617">
        <v>13</v>
      </c>
      <c r="E110" s="618">
        <v>29.713339810000001</v>
      </c>
      <c r="F110" s="617">
        <v>9</v>
      </c>
      <c r="G110" s="618">
        <v>20.068574559999998</v>
      </c>
      <c r="H110" s="617">
        <v>8</v>
      </c>
      <c r="I110" s="618">
        <v>19.394227239999999</v>
      </c>
      <c r="J110" s="617">
        <v>3</v>
      </c>
      <c r="K110" s="618">
        <v>7.0182846100000003</v>
      </c>
      <c r="L110" s="617">
        <v>6</v>
      </c>
      <c r="M110" s="618">
        <v>14.69728881</v>
      </c>
      <c r="N110" s="617">
        <v>2</v>
      </c>
      <c r="O110" s="618">
        <v>4.2047198699999999</v>
      </c>
      <c r="P110" s="617">
        <v>5</v>
      </c>
      <c r="Q110" s="618">
        <v>10.995002299999999</v>
      </c>
      <c r="R110" s="617">
        <v>1</v>
      </c>
      <c r="S110" s="618">
        <v>2.5799770500000001</v>
      </c>
      <c r="T110" s="617">
        <v>0</v>
      </c>
      <c r="U110" s="618">
        <v>0.73871710000000002</v>
      </c>
      <c r="V110" s="656"/>
    </row>
    <row r="111" spans="1:22" s="602" customFormat="1" ht="15" customHeight="1">
      <c r="A111" s="1067"/>
      <c r="B111" s="610" t="s">
        <v>173</v>
      </c>
      <c r="C111" s="612">
        <v>9</v>
      </c>
      <c r="D111" s="612">
        <v>7</v>
      </c>
      <c r="E111" s="613">
        <v>80.145360839999995</v>
      </c>
      <c r="F111" s="612">
        <v>7</v>
      </c>
      <c r="G111" s="613">
        <v>73.766232009999996</v>
      </c>
      <c r="H111" s="612">
        <v>7</v>
      </c>
      <c r="I111" s="613">
        <v>74.178290329999996</v>
      </c>
      <c r="J111" s="612">
        <v>3</v>
      </c>
      <c r="K111" s="613">
        <v>29.6583291</v>
      </c>
      <c r="L111" s="612">
        <v>6</v>
      </c>
      <c r="M111" s="613">
        <v>59.940722219999998</v>
      </c>
      <c r="N111" s="612">
        <v>1</v>
      </c>
      <c r="O111" s="613">
        <v>13.864083219999999</v>
      </c>
      <c r="P111" s="612">
        <v>1</v>
      </c>
      <c r="Q111" s="613">
        <v>10.629374650000001</v>
      </c>
      <c r="R111" s="612">
        <v>1</v>
      </c>
      <c r="S111" s="613">
        <v>9.4422643799999992</v>
      </c>
      <c r="T111" s="612">
        <v>0</v>
      </c>
      <c r="U111" s="613">
        <v>3.4581602600000001</v>
      </c>
      <c r="V111" s="656"/>
    </row>
    <row r="112" spans="1:22" s="602" customFormat="1" ht="15" customHeight="1">
      <c r="A112" s="1055"/>
      <c r="B112" s="619" t="s">
        <v>101</v>
      </c>
      <c r="C112" s="621">
        <v>34</v>
      </c>
      <c r="D112" s="621">
        <v>5</v>
      </c>
      <c r="E112" s="622">
        <v>16.013845360000001</v>
      </c>
      <c r="F112" s="621">
        <v>2</v>
      </c>
      <c r="G112" s="622">
        <v>5.4819935400000004</v>
      </c>
      <c r="H112" s="621">
        <v>2</v>
      </c>
      <c r="I112" s="622">
        <v>4.5125319800000003</v>
      </c>
      <c r="J112" s="621">
        <v>0</v>
      </c>
      <c r="K112" s="622">
        <v>0.86827995000000002</v>
      </c>
      <c r="L112" s="621">
        <v>1</v>
      </c>
      <c r="M112" s="622">
        <v>2.4072367200000002</v>
      </c>
      <c r="N112" s="621">
        <v>1</v>
      </c>
      <c r="O112" s="622">
        <v>1.5808235399999999</v>
      </c>
      <c r="P112" s="621">
        <v>4</v>
      </c>
      <c r="Q112" s="622">
        <v>11.094322419999999</v>
      </c>
      <c r="R112" s="621">
        <v>0</v>
      </c>
      <c r="S112" s="622">
        <v>0.71588624000000001</v>
      </c>
      <c r="T112" s="621">
        <v>0</v>
      </c>
      <c r="U112" s="622">
        <v>0</v>
      </c>
      <c r="V112" s="656"/>
    </row>
    <row r="113" spans="1:21" s="602" customFormat="1" ht="15" customHeight="1"/>
    <row r="114" spans="1:21" s="624" customFormat="1" ht="15" customHeight="1">
      <c r="A114" s="1045" t="s">
        <v>207</v>
      </c>
      <c r="B114" s="1045"/>
      <c r="C114" s="1045"/>
      <c r="D114" s="1045"/>
      <c r="E114" s="1045"/>
      <c r="F114" s="1045"/>
      <c r="G114" s="1045"/>
      <c r="H114" s="1045"/>
    </row>
    <row r="115" spans="1:21" s="624" customFormat="1" ht="15" customHeight="1">
      <c r="A115" s="1066" t="s">
        <v>208</v>
      </c>
      <c r="B115" s="1066"/>
      <c r="C115" s="1066"/>
      <c r="D115" s="1066"/>
      <c r="E115" s="1066"/>
      <c r="F115" s="1066"/>
      <c r="G115" s="1066"/>
      <c r="H115" s="1066"/>
      <c r="I115" s="1066"/>
    </row>
    <row r="116" spans="1:21" s="624" customFormat="1" ht="15" customHeight="1">
      <c r="A116" s="1062"/>
      <c r="B116" s="1062"/>
      <c r="C116" s="1062"/>
      <c r="D116" s="1062"/>
      <c r="E116" s="1062"/>
      <c r="F116" s="1062"/>
      <c r="G116" s="1062"/>
      <c r="H116" s="1062"/>
      <c r="I116" s="1062"/>
    </row>
    <row r="117" spans="1:21" s="602" customFormat="1" ht="15" customHeight="1">
      <c r="A117" s="628"/>
      <c r="B117" s="628"/>
      <c r="C117" s="628"/>
      <c r="D117" s="628"/>
      <c r="E117" s="628"/>
      <c r="F117" s="628"/>
      <c r="G117" s="628"/>
      <c r="H117" s="628"/>
      <c r="I117" s="628"/>
      <c r="J117" s="628"/>
      <c r="K117" s="628"/>
      <c r="L117" s="628"/>
      <c r="M117" s="628"/>
      <c r="N117" s="628"/>
      <c r="O117" s="628"/>
      <c r="P117" s="628"/>
      <c r="Q117" s="628"/>
      <c r="R117" s="628"/>
      <c r="S117" s="628"/>
      <c r="T117" s="628"/>
      <c r="U117" s="628"/>
    </row>
    <row r="118" spans="1:21" s="660" customFormat="1" ht="14">
      <c r="A118" s="658"/>
      <c r="B118" s="659"/>
    </row>
    <row r="119" spans="1:21" s="660" customFormat="1" ht="14">
      <c r="A119" s="661"/>
    </row>
    <row r="120" spans="1:21" s="660" customFormat="1" ht="14">
      <c r="A120" s="661"/>
    </row>
    <row r="121" spans="1:21" s="660" customFormat="1" ht="14">
      <c r="A121" s="1092"/>
      <c r="B121" s="1093"/>
    </row>
    <row r="122" spans="1:21" s="660" customFormat="1" ht="14">
      <c r="A122" s="1092"/>
      <c r="B122" s="1093"/>
    </row>
    <row r="123" spans="1:21" s="660" customFormat="1" ht="14">
      <c r="A123" s="661"/>
    </row>
    <row r="124" spans="1:21" s="660" customFormat="1" ht="14">
      <c r="A124" s="1092"/>
      <c r="B124" s="1093"/>
    </row>
    <row r="125" spans="1:21" s="660" customFormat="1" ht="14">
      <c r="A125" s="1092"/>
      <c r="B125" s="1093"/>
    </row>
    <row r="126" spans="1:21" s="660" customFormat="1" ht="14">
      <c r="A126" s="661"/>
      <c r="B126" s="662"/>
    </row>
    <row r="127" spans="1:21" s="660" customFormat="1" ht="14">
      <c r="A127" s="1092"/>
      <c r="B127" s="1093"/>
    </row>
    <row r="128" spans="1:21" s="660" customFormat="1" ht="14">
      <c r="A128" s="1092"/>
      <c r="B128" s="1093"/>
    </row>
    <row r="129" spans="1:2" s="660" customFormat="1" ht="14">
      <c r="A129" s="661"/>
      <c r="B129" s="662"/>
    </row>
    <row r="130" spans="1:2" s="660" customFormat="1" ht="14">
      <c r="A130" s="1092"/>
      <c r="B130" s="1093"/>
    </row>
    <row r="131" spans="1:2" s="660" customFormat="1" ht="14">
      <c r="A131" s="1092"/>
      <c r="B131" s="1093"/>
    </row>
    <row r="132" spans="1:2" s="660" customFormat="1" ht="14">
      <c r="A132" s="661"/>
      <c r="B132" s="662"/>
    </row>
    <row r="133" spans="1:2" s="660" customFormat="1" ht="14">
      <c r="A133" s="1092"/>
      <c r="B133" s="1093"/>
    </row>
    <row r="134" spans="1:2" s="660" customFormat="1" ht="14">
      <c r="A134" s="1092"/>
      <c r="B134" s="1093"/>
    </row>
    <row r="135" spans="1:2" s="660" customFormat="1" ht="14">
      <c r="A135" s="661"/>
    </row>
    <row r="136" spans="1:2" s="660" customFormat="1" ht="14">
      <c r="A136" s="1092"/>
      <c r="B136" s="1093"/>
    </row>
    <row r="137" spans="1:2" s="660" customFormat="1" ht="14">
      <c r="A137" s="1092"/>
      <c r="B137" s="1093"/>
    </row>
    <row r="138" spans="1:2" s="660" customFormat="1" ht="14">
      <c r="A138" s="661"/>
    </row>
    <row r="139" spans="1:2" s="660" customFormat="1" ht="14">
      <c r="A139" s="1092"/>
      <c r="B139" s="1093"/>
    </row>
    <row r="140" spans="1:2" s="660" customFormat="1" ht="14">
      <c r="A140" s="1092"/>
      <c r="B140" s="1093"/>
    </row>
    <row r="141" spans="1:2" s="660" customFormat="1" ht="14">
      <c r="A141" s="661"/>
    </row>
    <row r="142" spans="1:2" s="660" customFormat="1" ht="14">
      <c r="A142" s="658"/>
      <c r="B142" s="1093"/>
    </row>
    <row r="143" spans="1:2" s="660" customFormat="1" ht="14">
      <c r="A143" s="661"/>
      <c r="B143" s="1093"/>
    </row>
    <row r="144" spans="1:2" s="660" customFormat="1" ht="14">
      <c r="A144" s="658"/>
    </row>
    <row r="145" spans="1:2" s="660" customFormat="1" ht="14">
      <c r="A145" s="658"/>
      <c r="B145" s="662"/>
    </row>
    <row r="146" spans="1:2" s="634" customFormat="1" ht="13">
      <c r="A146" s="1060"/>
      <c r="B146" s="1061"/>
    </row>
    <row r="147" spans="1:2" s="634" customFormat="1" ht="13">
      <c r="A147" s="1060"/>
      <c r="B147" s="1061"/>
    </row>
  </sheetData>
  <mergeCells count="71">
    <mergeCell ref="R9:S10"/>
    <mergeCell ref="T9:U10"/>
    <mergeCell ref="A3:U3"/>
    <mergeCell ref="A4:U4"/>
    <mergeCell ref="A5:U5"/>
    <mergeCell ref="A8:C8"/>
    <mergeCell ref="A9:A11"/>
    <mergeCell ref="B9:B11"/>
    <mergeCell ref="C9:C11"/>
    <mergeCell ref="D9:E10"/>
    <mergeCell ref="F9:G10"/>
    <mergeCell ref="H9:I10"/>
    <mergeCell ref="A27:A29"/>
    <mergeCell ref="J9:K10"/>
    <mergeCell ref="L9:M10"/>
    <mergeCell ref="N9:O10"/>
    <mergeCell ref="P9:Q10"/>
    <mergeCell ref="A12:A14"/>
    <mergeCell ref="A15:A17"/>
    <mergeCell ref="A18:A20"/>
    <mergeCell ref="A21:A23"/>
    <mergeCell ref="A24:A26"/>
    <mergeCell ref="A95:A97"/>
    <mergeCell ref="A63:A65"/>
    <mergeCell ref="A30:A32"/>
    <mergeCell ref="A33:A35"/>
    <mergeCell ref="A36:A38"/>
    <mergeCell ref="A39:A41"/>
    <mergeCell ref="A42:A44"/>
    <mergeCell ref="A45:A47"/>
    <mergeCell ref="A48:A50"/>
    <mergeCell ref="A51:A53"/>
    <mergeCell ref="A54:A56"/>
    <mergeCell ref="A57:A59"/>
    <mergeCell ref="A60:A62"/>
    <mergeCell ref="A81:A83"/>
    <mergeCell ref="A84:A86"/>
    <mergeCell ref="A87:A89"/>
    <mergeCell ref="A90:A92"/>
    <mergeCell ref="A93:A94"/>
    <mergeCell ref="A66:A68"/>
    <mergeCell ref="A69:A71"/>
    <mergeCell ref="A72:A74"/>
    <mergeCell ref="A75:A77"/>
    <mergeCell ref="A78:A80"/>
    <mergeCell ref="A121:A122"/>
    <mergeCell ref="B121:B122"/>
    <mergeCell ref="A124:A125"/>
    <mergeCell ref="B124:B125"/>
    <mergeCell ref="A98:A100"/>
    <mergeCell ref="A107:A109"/>
    <mergeCell ref="A110:A112"/>
    <mergeCell ref="A114:H114"/>
    <mergeCell ref="A115:I115"/>
    <mergeCell ref="A116:I116"/>
    <mergeCell ref="A1:Q1"/>
    <mergeCell ref="A139:A140"/>
    <mergeCell ref="B139:B140"/>
    <mergeCell ref="B142:B143"/>
    <mergeCell ref="A146:A147"/>
    <mergeCell ref="B146:B147"/>
    <mergeCell ref="A130:A131"/>
    <mergeCell ref="B130:B131"/>
    <mergeCell ref="A133:A134"/>
    <mergeCell ref="B133:B134"/>
    <mergeCell ref="A136:A137"/>
    <mergeCell ref="B136:B137"/>
    <mergeCell ref="A127:A128"/>
    <mergeCell ref="B127:B128"/>
    <mergeCell ref="A101:A103"/>
    <mergeCell ref="A104:A106"/>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V36"/>
  <sheetViews>
    <sheetView topLeftCell="A3" zoomScale="90" zoomScaleNormal="90" workbookViewId="0"/>
  </sheetViews>
  <sheetFormatPr baseColWidth="10" defaultColWidth="11.5" defaultRowHeight="12"/>
  <cols>
    <col min="1" max="1" width="56.5" style="601" customWidth="1"/>
    <col min="2" max="2" width="13.33203125" style="601" customWidth="1"/>
    <col min="3" max="4" width="11.5" style="601"/>
    <col min="5" max="5" width="14.1640625" style="663" customWidth="1"/>
    <col min="6" max="7" width="14.1640625" style="601" customWidth="1"/>
    <col min="8" max="8" width="11.5" style="601" customWidth="1"/>
    <col min="9" max="12" width="11.5" style="601"/>
    <col min="13" max="17" width="14.1640625" style="601" customWidth="1"/>
    <col min="18" max="16384" width="11.5" style="601"/>
  </cols>
  <sheetData>
    <row r="1" spans="1:100" s="244" customFormat="1" ht="59.25" customHeight="1">
      <c r="A1" s="1036"/>
      <c r="B1" s="1036"/>
      <c r="C1" s="1036"/>
      <c r="D1" s="1036"/>
      <c r="E1" s="1036"/>
      <c r="F1" s="1036"/>
      <c r="G1" s="1036"/>
      <c r="H1" s="1036"/>
      <c r="I1" s="1036"/>
      <c r="J1" s="1036"/>
      <c r="K1" s="1036"/>
      <c r="L1" s="1036"/>
      <c r="M1" s="1036"/>
      <c r="N1" s="1036"/>
      <c r="O1" s="1036"/>
      <c r="P1" s="1036"/>
      <c r="Q1" s="1036"/>
      <c r="R1" s="263"/>
      <c r="S1" s="263"/>
      <c r="T1" s="263"/>
      <c r="U1" s="263"/>
    </row>
    <row r="2" spans="1:100" ht="15" customHeight="1">
      <c r="A2" s="600"/>
      <c r="B2" s="600"/>
      <c r="C2" s="600"/>
      <c r="D2" s="600"/>
      <c r="E2" s="600"/>
    </row>
    <row r="3" spans="1:100" s="693" customFormat="1" ht="21" customHeight="1">
      <c r="A3" s="1070" t="s">
        <v>55</v>
      </c>
      <c r="B3" s="1070"/>
      <c r="C3" s="1070"/>
      <c r="D3" s="1070"/>
      <c r="E3" s="1070"/>
      <c r="F3" s="1070"/>
      <c r="G3" s="1070"/>
      <c r="H3" s="1070"/>
      <c r="I3" s="1070"/>
      <c r="J3" s="1070"/>
      <c r="K3" s="1070"/>
      <c r="L3" s="1070"/>
      <c r="M3" s="1070"/>
      <c r="N3" s="1070"/>
      <c r="O3" s="1070"/>
      <c r="P3" s="1070"/>
      <c r="Q3" s="1070"/>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2"/>
      <c r="AQ3" s="602"/>
      <c r="AR3" s="602"/>
      <c r="AS3" s="602"/>
      <c r="AT3" s="602"/>
      <c r="AU3" s="602"/>
      <c r="AV3" s="602"/>
      <c r="AW3" s="602"/>
      <c r="AX3" s="602"/>
      <c r="AY3" s="602"/>
      <c r="AZ3" s="602"/>
      <c r="BA3" s="602"/>
      <c r="BB3" s="602"/>
      <c r="BC3" s="602"/>
      <c r="BD3" s="602"/>
      <c r="BE3" s="602"/>
      <c r="BF3" s="602"/>
      <c r="BG3" s="602"/>
      <c r="BH3" s="602"/>
      <c r="BI3" s="602"/>
      <c r="BJ3" s="602"/>
      <c r="BK3" s="602"/>
      <c r="BL3" s="602"/>
      <c r="BM3" s="602"/>
      <c r="BN3" s="602"/>
      <c r="BO3" s="602"/>
      <c r="BP3" s="602"/>
      <c r="BQ3" s="602"/>
      <c r="BR3" s="602"/>
      <c r="BS3" s="602"/>
      <c r="BT3" s="602"/>
      <c r="BU3" s="602"/>
      <c r="BV3" s="602"/>
      <c r="BW3" s="602"/>
      <c r="BX3" s="602"/>
      <c r="BY3" s="602"/>
      <c r="BZ3" s="602"/>
      <c r="CA3" s="602"/>
      <c r="CB3" s="602"/>
      <c r="CC3" s="602"/>
      <c r="CD3" s="602"/>
      <c r="CE3" s="602"/>
      <c r="CF3" s="602"/>
      <c r="CG3" s="602"/>
      <c r="CH3" s="602"/>
      <c r="CI3" s="602"/>
      <c r="CJ3" s="602"/>
      <c r="CK3" s="602"/>
      <c r="CL3" s="602"/>
      <c r="CM3" s="602"/>
      <c r="CN3" s="602"/>
      <c r="CO3" s="602"/>
      <c r="CP3" s="602"/>
      <c r="CQ3" s="602"/>
      <c r="CR3" s="602"/>
      <c r="CS3" s="602"/>
      <c r="CT3" s="602"/>
      <c r="CU3" s="602"/>
      <c r="CV3" s="602"/>
    </row>
    <row r="4" spans="1:100" s="693" customFormat="1" ht="21" customHeight="1">
      <c r="A4" s="1071" t="s">
        <v>300</v>
      </c>
      <c r="B4" s="1071"/>
      <c r="C4" s="1071"/>
      <c r="D4" s="1071"/>
      <c r="E4" s="1071"/>
      <c r="F4" s="1071"/>
      <c r="G4" s="1071"/>
      <c r="H4" s="1071"/>
      <c r="I4" s="1071"/>
      <c r="J4" s="1071"/>
      <c r="K4" s="1071"/>
      <c r="L4" s="1071"/>
      <c r="M4" s="1071"/>
      <c r="N4" s="1071"/>
      <c r="O4" s="1071"/>
      <c r="P4" s="1071"/>
      <c r="Q4" s="1071"/>
      <c r="R4" s="602"/>
      <c r="S4" s="602"/>
      <c r="T4" s="602"/>
      <c r="U4" s="602"/>
      <c r="V4" s="602"/>
      <c r="W4" s="602"/>
      <c r="X4" s="602"/>
      <c r="Y4" s="602"/>
      <c r="Z4" s="602"/>
      <c r="AA4" s="602"/>
      <c r="AB4" s="602"/>
      <c r="AC4" s="602"/>
      <c r="AD4" s="602"/>
      <c r="AE4" s="602"/>
      <c r="AF4" s="602"/>
      <c r="AG4" s="602"/>
      <c r="AH4" s="602"/>
      <c r="AI4" s="602"/>
      <c r="AJ4" s="602"/>
      <c r="AK4" s="602"/>
      <c r="AL4" s="602"/>
      <c r="AM4" s="602"/>
      <c r="AN4" s="602"/>
      <c r="AO4" s="602"/>
      <c r="AP4" s="602"/>
      <c r="AQ4" s="602"/>
      <c r="AR4" s="602"/>
      <c r="AS4" s="602"/>
      <c r="AT4" s="602"/>
      <c r="AU4" s="602"/>
      <c r="AV4" s="602"/>
      <c r="AW4" s="602"/>
      <c r="AX4" s="602"/>
      <c r="AY4" s="602"/>
      <c r="AZ4" s="602"/>
      <c r="BA4" s="602"/>
      <c r="BB4" s="602"/>
      <c r="BC4" s="602"/>
      <c r="BD4" s="602"/>
      <c r="BE4" s="602"/>
      <c r="BF4" s="602"/>
      <c r="BG4" s="602"/>
      <c r="BH4" s="602"/>
      <c r="BI4" s="602"/>
      <c r="BJ4" s="602"/>
      <c r="BK4" s="602"/>
      <c r="BL4" s="602"/>
      <c r="BM4" s="602"/>
      <c r="BN4" s="602"/>
      <c r="BO4" s="602"/>
      <c r="BP4" s="602"/>
      <c r="BQ4" s="602"/>
      <c r="BR4" s="602"/>
      <c r="BS4" s="602"/>
      <c r="BT4" s="602"/>
      <c r="BU4" s="602"/>
      <c r="BV4" s="602"/>
      <c r="BW4" s="602"/>
      <c r="BX4" s="602"/>
      <c r="BY4" s="602"/>
      <c r="BZ4" s="602"/>
      <c r="CA4" s="602"/>
      <c r="CB4" s="602"/>
      <c r="CC4" s="602"/>
      <c r="CD4" s="602"/>
      <c r="CE4" s="602"/>
      <c r="CF4" s="602"/>
      <c r="CG4" s="602"/>
      <c r="CH4" s="602"/>
      <c r="CI4" s="602"/>
      <c r="CJ4" s="602"/>
      <c r="CK4" s="602"/>
      <c r="CL4" s="602"/>
      <c r="CM4" s="602"/>
      <c r="CN4" s="602"/>
      <c r="CO4" s="602"/>
      <c r="CP4" s="602"/>
      <c r="CQ4" s="602"/>
      <c r="CR4" s="602"/>
      <c r="CS4" s="602"/>
      <c r="CT4" s="602"/>
      <c r="CU4" s="602"/>
      <c r="CV4" s="602"/>
    </row>
    <row r="5" spans="1:100" s="693" customFormat="1" ht="19.5" customHeight="1">
      <c r="A5" s="1098">
        <v>2021</v>
      </c>
      <c r="B5" s="1098"/>
      <c r="C5" s="1098"/>
      <c r="D5" s="1098"/>
      <c r="E5" s="1098"/>
      <c r="F5" s="1098"/>
      <c r="G5" s="1098"/>
      <c r="H5" s="1098"/>
      <c r="I5" s="1098"/>
      <c r="J5" s="1098"/>
      <c r="K5" s="1098"/>
      <c r="L5" s="1098"/>
      <c r="M5" s="1098"/>
      <c r="N5" s="1098"/>
      <c r="O5" s="1098"/>
      <c r="P5" s="1098"/>
      <c r="Q5" s="1098"/>
      <c r="R5" s="602"/>
      <c r="S5" s="602"/>
      <c r="T5" s="602"/>
      <c r="U5" s="602"/>
      <c r="V5" s="602"/>
      <c r="W5" s="602"/>
      <c r="X5" s="602"/>
      <c r="Y5" s="602"/>
      <c r="Z5" s="602"/>
      <c r="AA5" s="602"/>
      <c r="AB5" s="602"/>
      <c r="AC5" s="602"/>
      <c r="AD5" s="602"/>
      <c r="AE5" s="602"/>
      <c r="AF5" s="602"/>
      <c r="AG5" s="602"/>
      <c r="AH5" s="602"/>
      <c r="AI5" s="602"/>
      <c r="AJ5" s="602"/>
      <c r="AK5" s="602"/>
      <c r="AL5" s="602"/>
      <c r="AM5" s="602"/>
      <c r="AN5" s="602"/>
      <c r="AO5" s="602"/>
      <c r="AP5" s="602"/>
      <c r="AQ5" s="602"/>
      <c r="AR5" s="602"/>
      <c r="AS5" s="602"/>
      <c r="AT5" s="602"/>
      <c r="AU5" s="602"/>
      <c r="AV5" s="602"/>
      <c r="AW5" s="602"/>
      <c r="AX5" s="602"/>
      <c r="AY5" s="602"/>
      <c r="AZ5" s="602"/>
      <c r="BA5" s="602"/>
      <c r="BB5" s="602"/>
      <c r="BC5" s="602"/>
      <c r="BD5" s="602"/>
      <c r="BE5" s="602"/>
      <c r="BF5" s="602"/>
      <c r="BG5" s="602"/>
      <c r="BH5" s="602"/>
      <c r="BI5" s="602"/>
      <c r="BJ5" s="602"/>
      <c r="BK5" s="602"/>
      <c r="BL5" s="602"/>
      <c r="BM5" s="602"/>
      <c r="BN5" s="602"/>
      <c r="BO5" s="602"/>
      <c r="BP5" s="602"/>
      <c r="BQ5" s="602"/>
      <c r="BR5" s="602"/>
      <c r="BS5" s="602"/>
      <c r="BT5" s="602"/>
      <c r="BU5" s="602"/>
      <c r="BV5" s="602"/>
      <c r="BW5" s="602"/>
      <c r="BX5" s="602"/>
      <c r="BY5" s="602"/>
      <c r="BZ5" s="602"/>
      <c r="CA5" s="602"/>
      <c r="CB5" s="602"/>
      <c r="CC5" s="602"/>
      <c r="CD5" s="602"/>
      <c r="CE5" s="602"/>
      <c r="CF5" s="602"/>
      <c r="CG5" s="602"/>
      <c r="CH5" s="602"/>
      <c r="CI5" s="602"/>
      <c r="CJ5" s="602"/>
      <c r="CK5" s="602"/>
      <c r="CL5" s="602"/>
      <c r="CM5" s="602"/>
      <c r="CN5" s="602"/>
      <c r="CO5" s="602"/>
      <c r="CP5" s="602"/>
      <c r="CQ5" s="602"/>
      <c r="CR5" s="602"/>
      <c r="CS5" s="602"/>
      <c r="CT5" s="602"/>
      <c r="CU5" s="602"/>
      <c r="CV5" s="602"/>
    </row>
    <row r="6" spans="1:100" s="693" customFormat="1" ht="13">
      <c r="A6" s="602"/>
      <c r="B6" s="602"/>
      <c r="C6" s="602"/>
      <c r="D6" s="602"/>
      <c r="E6" s="705"/>
      <c r="F6" s="602"/>
      <c r="G6" s="602"/>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2"/>
      <c r="BC6" s="602"/>
      <c r="BD6" s="602"/>
      <c r="BE6" s="602"/>
      <c r="BF6" s="602"/>
      <c r="BG6" s="602"/>
      <c r="BH6" s="602"/>
      <c r="BI6" s="602"/>
      <c r="BJ6" s="602"/>
      <c r="BK6" s="602"/>
      <c r="BL6" s="602"/>
      <c r="BM6" s="602"/>
      <c r="BN6" s="602"/>
      <c r="BO6" s="602"/>
      <c r="BP6" s="602"/>
      <c r="BQ6" s="602"/>
      <c r="BR6" s="602"/>
      <c r="BS6" s="602"/>
      <c r="BT6" s="602"/>
      <c r="BU6" s="602"/>
      <c r="BV6" s="602"/>
      <c r="BW6" s="602"/>
      <c r="BX6" s="602"/>
      <c r="BY6" s="602"/>
      <c r="BZ6" s="602"/>
      <c r="CA6" s="602"/>
      <c r="CB6" s="602"/>
      <c r="CC6" s="602"/>
      <c r="CD6" s="602"/>
      <c r="CE6" s="602"/>
      <c r="CF6" s="602"/>
      <c r="CG6" s="602"/>
      <c r="CH6" s="602"/>
      <c r="CI6" s="602"/>
      <c r="CJ6" s="602"/>
      <c r="CK6" s="602"/>
      <c r="CL6" s="602"/>
      <c r="CM6" s="602"/>
      <c r="CN6" s="602"/>
      <c r="CO6" s="602"/>
      <c r="CP6" s="602"/>
      <c r="CQ6" s="602"/>
      <c r="CR6" s="602"/>
      <c r="CS6" s="602"/>
      <c r="CT6" s="602"/>
      <c r="CU6" s="602"/>
      <c r="CV6" s="602"/>
    </row>
    <row r="7" spans="1:100" s="693" customFormat="1" ht="25.5" customHeight="1">
      <c r="A7" s="1106">
        <v>2021</v>
      </c>
      <c r="B7" s="1106"/>
      <c r="C7" s="1076" t="s">
        <v>301</v>
      </c>
      <c r="D7" s="1076"/>
      <c r="E7" s="1099" t="s">
        <v>302</v>
      </c>
      <c r="F7" s="1076"/>
      <c r="G7" s="1100"/>
      <c r="H7" s="1101" t="s">
        <v>303</v>
      </c>
      <c r="I7" s="1078"/>
      <c r="J7" s="1078"/>
      <c r="K7" s="1078"/>
      <c r="L7" s="1102"/>
      <c r="M7" s="1099" t="s">
        <v>304</v>
      </c>
      <c r="N7" s="1076"/>
      <c r="O7" s="1076"/>
      <c r="P7" s="1076"/>
      <c r="Q7" s="1100"/>
      <c r="R7" s="602"/>
      <c r="S7" s="602"/>
      <c r="T7" s="602"/>
      <c r="U7" s="602"/>
      <c r="V7" s="602"/>
      <c r="W7" s="602"/>
      <c r="X7" s="602"/>
      <c r="Y7" s="602"/>
      <c r="Z7" s="602"/>
      <c r="AA7" s="602"/>
      <c r="AB7" s="602"/>
      <c r="AC7" s="602"/>
      <c r="AD7" s="602"/>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2"/>
      <c r="BC7" s="602"/>
      <c r="BD7" s="602"/>
      <c r="BE7" s="602"/>
      <c r="BF7" s="602"/>
      <c r="BG7" s="602"/>
      <c r="BH7" s="602"/>
      <c r="BI7" s="602"/>
      <c r="BJ7" s="602"/>
      <c r="BK7" s="602"/>
      <c r="BL7" s="602"/>
      <c r="BM7" s="602"/>
      <c r="BN7" s="602"/>
      <c r="BO7" s="602"/>
      <c r="BP7" s="602"/>
      <c r="BQ7" s="602"/>
      <c r="BR7" s="602"/>
      <c r="BS7" s="602"/>
      <c r="BT7" s="602"/>
      <c r="BU7" s="602"/>
      <c r="BV7" s="602"/>
      <c r="BW7" s="602"/>
      <c r="BX7" s="602"/>
      <c r="BY7" s="602"/>
      <c r="BZ7" s="602"/>
      <c r="CA7" s="602"/>
      <c r="CB7" s="602"/>
      <c r="CC7" s="602"/>
      <c r="CD7" s="602"/>
      <c r="CE7" s="602"/>
      <c r="CF7" s="602"/>
      <c r="CG7" s="602"/>
      <c r="CH7" s="602"/>
      <c r="CI7" s="602"/>
      <c r="CJ7" s="602"/>
      <c r="CK7" s="602"/>
      <c r="CL7" s="602"/>
      <c r="CM7" s="602"/>
      <c r="CN7" s="602"/>
      <c r="CO7" s="602"/>
      <c r="CP7" s="602"/>
      <c r="CQ7" s="602"/>
      <c r="CR7" s="602"/>
      <c r="CS7" s="602"/>
      <c r="CT7" s="602"/>
      <c r="CU7" s="602"/>
      <c r="CV7" s="602"/>
    </row>
    <row r="8" spans="1:100" s="693" customFormat="1" ht="54" customHeight="1">
      <c r="A8" s="1103" t="s">
        <v>305</v>
      </c>
      <c r="B8" s="1104" t="s">
        <v>306</v>
      </c>
      <c r="C8" s="704" t="s">
        <v>307</v>
      </c>
      <c r="D8" s="703" t="s">
        <v>308</v>
      </c>
      <c r="E8" s="701" t="s">
        <v>309</v>
      </c>
      <c r="F8" s="701" t="s">
        <v>310</v>
      </c>
      <c r="G8" s="700" t="s">
        <v>311</v>
      </c>
      <c r="H8" s="702" t="s">
        <v>312</v>
      </c>
      <c r="I8" s="701" t="s">
        <v>313</v>
      </c>
      <c r="J8" s="701" t="s">
        <v>314</v>
      </c>
      <c r="K8" s="701" t="s">
        <v>315</v>
      </c>
      <c r="L8" s="700" t="s">
        <v>316</v>
      </c>
      <c r="M8" s="699" t="s">
        <v>317</v>
      </c>
      <c r="N8" s="698" t="s">
        <v>318</v>
      </c>
      <c r="O8" s="698" t="s">
        <v>319</v>
      </c>
      <c r="P8" s="698" t="s">
        <v>320</v>
      </c>
      <c r="Q8" s="697" t="s">
        <v>321</v>
      </c>
      <c r="R8" s="602"/>
      <c r="S8" s="602"/>
      <c r="T8" s="602"/>
      <c r="U8" s="602"/>
      <c r="V8" s="602"/>
      <c r="W8" s="602"/>
      <c r="X8" s="602"/>
      <c r="Y8" s="602"/>
      <c r="Z8" s="602"/>
      <c r="AA8" s="602"/>
      <c r="AB8" s="602"/>
      <c r="AC8" s="602"/>
      <c r="AD8" s="602"/>
      <c r="AE8" s="602"/>
      <c r="AF8" s="602"/>
      <c r="AG8" s="602"/>
      <c r="AH8" s="602"/>
      <c r="AI8" s="602"/>
      <c r="AJ8" s="602"/>
      <c r="AK8" s="602"/>
      <c r="AL8" s="602"/>
      <c r="AM8" s="602"/>
      <c r="AN8" s="602"/>
      <c r="AO8" s="602"/>
      <c r="AP8" s="602"/>
      <c r="AQ8" s="602"/>
      <c r="AR8" s="602"/>
      <c r="AS8" s="602"/>
      <c r="AT8" s="602"/>
      <c r="AU8" s="602"/>
      <c r="AV8" s="602"/>
      <c r="AW8" s="602"/>
      <c r="AX8" s="602"/>
      <c r="AY8" s="602"/>
      <c r="AZ8" s="602"/>
      <c r="BA8" s="602"/>
      <c r="BB8" s="602"/>
      <c r="BC8" s="602"/>
      <c r="BD8" s="602"/>
      <c r="BE8" s="602"/>
      <c r="BF8" s="602"/>
      <c r="BG8" s="602"/>
      <c r="BH8" s="602"/>
      <c r="BI8" s="602"/>
      <c r="BJ8" s="602"/>
      <c r="BK8" s="602"/>
      <c r="BL8" s="602"/>
      <c r="BM8" s="602"/>
      <c r="BN8" s="602"/>
      <c r="BO8" s="602"/>
      <c r="BP8" s="602"/>
      <c r="BQ8" s="602"/>
      <c r="BR8" s="602"/>
      <c r="BS8" s="602"/>
      <c r="BT8" s="602"/>
      <c r="BU8" s="602"/>
      <c r="BV8" s="602"/>
      <c r="BW8" s="602"/>
      <c r="BX8" s="602"/>
      <c r="BY8" s="602"/>
      <c r="BZ8" s="602"/>
      <c r="CA8" s="602"/>
      <c r="CB8" s="602"/>
      <c r="CC8" s="602"/>
      <c r="CD8" s="602"/>
      <c r="CE8" s="602"/>
      <c r="CF8" s="602"/>
      <c r="CG8" s="602"/>
      <c r="CH8" s="602"/>
      <c r="CI8" s="602"/>
      <c r="CJ8" s="602"/>
      <c r="CK8" s="602"/>
      <c r="CL8" s="602"/>
      <c r="CM8" s="602"/>
      <c r="CN8" s="602"/>
      <c r="CO8" s="602"/>
      <c r="CP8" s="602"/>
      <c r="CQ8" s="602"/>
      <c r="CR8" s="602"/>
      <c r="CS8" s="602"/>
      <c r="CT8" s="602"/>
      <c r="CU8" s="602"/>
      <c r="CV8" s="602"/>
    </row>
    <row r="9" spans="1:100" s="693" customFormat="1" ht="19.5" customHeight="1">
      <c r="A9" s="1054"/>
      <c r="B9" s="1105"/>
      <c r="C9" s="696" t="s">
        <v>172</v>
      </c>
      <c r="D9" s="694" t="s">
        <v>172</v>
      </c>
      <c r="E9" s="695" t="s">
        <v>172</v>
      </c>
      <c r="F9" s="695" t="s">
        <v>172</v>
      </c>
      <c r="G9" s="694" t="s">
        <v>172</v>
      </c>
      <c r="H9" s="696" t="s">
        <v>172</v>
      </c>
      <c r="I9" s="695" t="s">
        <v>172</v>
      </c>
      <c r="J9" s="695" t="s">
        <v>172</v>
      </c>
      <c r="K9" s="695" t="s">
        <v>172</v>
      </c>
      <c r="L9" s="694" t="s">
        <v>172</v>
      </c>
      <c r="M9" s="696" t="s">
        <v>172</v>
      </c>
      <c r="N9" s="695" t="s">
        <v>172</v>
      </c>
      <c r="O9" s="695" t="s">
        <v>172</v>
      </c>
      <c r="P9" s="695" t="s">
        <v>172</v>
      </c>
      <c r="Q9" s="694" t="s">
        <v>172</v>
      </c>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2"/>
      <c r="AY9" s="602"/>
      <c r="AZ9" s="602"/>
      <c r="BA9" s="602"/>
      <c r="BB9" s="602"/>
      <c r="BC9" s="602"/>
      <c r="BD9" s="602"/>
      <c r="BE9" s="602"/>
      <c r="BF9" s="602"/>
      <c r="BG9" s="602"/>
      <c r="BH9" s="602"/>
      <c r="BI9" s="602"/>
      <c r="BJ9" s="602"/>
      <c r="BK9" s="602"/>
      <c r="BL9" s="602"/>
      <c r="BM9" s="602"/>
      <c r="BN9" s="602"/>
      <c r="BO9" s="602"/>
      <c r="BP9" s="602"/>
      <c r="BQ9" s="602"/>
      <c r="BR9" s="602"/>
      <c r="BS9" s="602"/>
      <c r="BT9" s="602"/>
      <c r="BU9" s="602"/>
      <c r="BV9" s="602"/>
      <c r="BW9" s="602"/>
      <c r="BX9" s="602"/>
      <c r="BY9" s="602"/>
      <c r="BZ9" s="602"/>
      <c r="CA9" s="602"/>
      <c r="CB9" s="602"/>
      <c r="CC9" s="602"/>
      <c r="CD9" s="602"/>
      <c r="CE9" s="602"/>
      <c r="CF9" s="602"/>
      <c r="CG9" s="602"/>
      <c r="CH9" s="602"/>
      <c r="CI9" s="602"/>
      <c r="CJ9" s="602"/>
      <c r="CK9" s="602"/>
      <c r="CL9" s="602"/>
      <c r="CM9" s="602"/>
      <c r="CN9" s="602"/>
      <c r="CO9" s="602"/>
      <c r="CP9" s="602"/>
      <c r="CQ9" s="602"/>
      <c r="CR9" s="602"/>
      <c r="CS9" s="602"/>
      <c r="CT9" s="602"/>
      <c r="CU9" s="602"/>
      <c r="CV9" s="602"/>
    </row>
    <row r="10" spans="1:100" s="602" customFormat="1" ht="24" customHeight="1">
      <c r="A10" s="669" t="s">
        <v>322</v>
      </c>
      <c r="B10" s="692">
        <v>49.477012420000001</v>
      </c>
      <c r="C10" s="691">
        <v>48.408899730000002</v>
      </c>
      <c r="D10" s="690">
        <v>50.88933651</v>
      </c>
      <c r="E10" s="655">
        <v>39.135902639999998</v>
      </c>
      <c r="F10" s="655">
        <v>49.877718250000001</v>
      </c>
      <c r="G10" s="655">
        <v>53.188425070000001</v>
      </c>
      <c r="H10" s="691">
        <v>28.120706930000001</v>
      </c>
      <c r="I10" s="655">
        <v>43.902737979999998</v>
      </c>
      <c r="J10" s="655">
        <v>44.700470510000002</v>
      </c>
      <c r="K10" s="655">
        <v>47.345121910000003</v>
      </c>
      <c r="L10" s="690">
        <v>63.09305784</v>
      </c>
      <c r="M10" s="655">
        <v>37.301605690000002</v>
      </c>
      <c r="N10" s="655">
        <v>43.031522780000003</v>
      </c>
      <c r="O10" s="655">
        <v>50.106965080000002</v>
      </c>
      <c r="P10" s="655">
        <v>58.516184039999999</v>
      </c>
      <c r="Q10" s="675">
        <v>72.595094709999998</v>
      </c>
    </row>
    <row r="11" spans="1:100" s="602" customFormat="1" ht="24" customHeight="1">
      <c r="A11" s="674"/>
      <c r="B11" s="687"/>
      <c r="C11" s="680"/>
      <c r="D11" s="678"/>
      <c r="E11" s="689"/>
      <c r="F11" s="679"/>
      <c r="G11" s="679"/>
      <c r="H11" s="680"/>
      <c r="I11" s="679"/>
      <c r="J11" s="679"/>
      <c r="K11" s="679"/>
      <c r="L11" s="678"/>
      <c r="M11" s="671"/>
      <c r="N11" s="688"/>
      <c r="O11" s="671"/>
      <c r="P11" s="671"/>
      <c r="Q11" s="670"/>
    </row>
    <row r="12" spans="1:100" s="602" customFormat="1" ht="24" customHeight="1">
      <c r="A12" s="669" t="s">
        <v>323</v>
      </c>
      <c r="B12" s="677"/>
      <c r="C12" s="685"/>
      <c r="D12" s="683"/>
      <c r="E12" s="684"/>
      <c r="F12" s="684"/>
      <c r="G12" s="684"/>
      <c r="H12" s="685"/>
      <c r="I12" s="684"/>
      <c r="J12" s="684"/>
      <c r="K12" s="684"/>
      <c r="L12" s="683"/>
      <c r="M12" s="657"/>
      <c r="N12" s="657"/>
      <c r="O12" s="657"/>
      <c r="P12" s="657"/>
      <c r="Q12" s="675"/>
    </row>
    <row r="13" spans="1:100" s="602" customFormat="1" ht="24" customHeight="1">
      <c r="A13" s="674" t="s">
        <v>292</v>
      </c>
      <c r="B13" s="687">
        <v>84.822121820000007</v>
      </c>
      <c r="C13" s="672">
        <v>83.458311469999998</v>
      </c>
      <c r="D13" s="670">
        <v>86.625435479999993</v>
      </c>
      <c r="E13" s="671">
        <v>78.892512699999997</v>
      </c>
      <c r="F13" s="671">
        <v>85.366343639999997</v>
      </c>
      <c r="G13" s="671">
        <v>86.232438430000002</v>
      </c>
      <c r="H13" s="672">
        <v>64.780795150000003</v>
      </c>
      <c r="I13" s="671">
        <v>78.637915300000003</v>
      </c>
      <c r="J13" s="671">
        <v>82.326405089999994</v>
      </c>
      <c r="K13" s="671">
        <v>87.60184864</v>
      </c>
      <c r="L13" s="670">
        <v>93.165562570000006</v>
      </c>
      <c r="M13" s="671">
        <v>72.220197630000001</v>
      </c>
      <c r="N13" s="671">
        <v>82.563059089999996</v>
      </c>
      <c r="O13" s="671">
        <v>89.245645569999994</v>
      </c>
      <c r="P13" s="671">
        <v>92.661264739999993</v>
      </c>
      <c r="Q13" s="670">
        <v>93.334635739999996</v>
      </c>
    </row>
    <row r="14" spans="1:100" s="602" customFormat="1" ht="24" customHeight="1">
      <c r="A14" s="674" t="s">
        <v>293</v>
      </c>
      <c r="B14" s="677">
        <v>84.994387619999998</v>
      </c>
      <c r="C14" s="676">
        <v>83.676731529999998</v>
      </c>
      <c r="D14" s="675">
        <v>86.736673289999999</v>
      </c>
      <c r="E14" s="657">
        <v>79.829357779999995</v>
      </c>
      <c r="F14" s="657">
        <v>85.160693499999994</v>
      </c>
      <c r="G14" s="657">
        <v>86.985119409999996</v>
      </c>
      <c r="H14" s="676">
        <v>67.860035830000001</v>
      </c>
      <c r="I14" s="657">
        <v>80.828605010000004</v>
      </c>
      <c r="J14" s="657">
        <v>82.537613609999994</v>
      </c>
      <c r="K14" s="657">
        <v>86.947934500000002</v>
      </c>
      <c r="L14" s="675">
        <v>91.568017920000003</v>
      </c>
      <c r="M14" s="657">
        <v>74.728676969999995</v>
      </c>
      <c r="N14" s="657">
        <v>82.873539179999995</v>
      </c>
      <c r="O14" s="657">
        <v>88.627025810000006</v>
      </c>
      <c r="P14" s="657">
        <v>91.825271029999996</v>
      </c>
      <c r="Q14" s="675">
        <v>91.872259650000004</v>
      </c>
    </row>
    <row r="15" spans="1:100" s="602" customFormat="1" ht="24" customHeight="1">
      <c r="A15" s="674" t="s">
        <v>294</v>
      </c>
      <c r="B15" s="687">
        <v>52.05140033</v>
      </c>
      <c r="C15" s="672">
        <v>51.495759970000002</v>
      </c>
      <c r="D15" s="670">
        <v>52.786102079999999</v>
      </c>
      <c r="E15" s="671">
        <v>45.90894668</v>
      </c>
      <c r="F15" s="671">
        <v>52.181128800000003</v>
      </c>
      <c r="G15" s="671">
        <v>54.52781805</v>
      </c>
      <c r="H15" s="672">
        <v>32.220432670000001</v>
      </c>
      <c r="I15" s="671">
        <v>46.187265519999997</v>
      </c>
      <c r="J15" s="671">
        <v>47.928557499999997</v>
      </c>
      <c r="K15" s="671">
        <v>52.702878849999998</v>
      </c>
      <c r="L15" s="670">
        <v>62.7691655</v>
      </c>
      <c r="M15" s="671">
        <v>38.209719280000002</v>
      </c>
      <c r="N15" s="671">
        <v>47.386980919999999</v>
      </c>
      <c r="O15" s="671">
        <v>55.178304259999997</v>
      </c>
      <c r="P15" s="671">
        <v>61.536365089999997</v>
      </c>
      <c r="Q15" s="670">
        <v>68.577227919999999</v>
      </c>
    </row>
    <row r="16" spans="1:100" s="602" customFormat="1" ht="24" customHeight="1">
      <c r="A16" s="674" t="s">
        <v>295</v>
      </c>
      <c r="B16" s="677">
        <v>67.510289069999999</v>
      </c>
      <c r="C16" s="676">
        <v>66.44634499</v>
      </c>
      <c r="D16" s="675">
        <v>68.917101160000001</v>
      </c>
      <c r="E16" s="657">
        <v>62.664791530000002</v>
      </c>
      <c r="F16" s="657">
        <v>67.630042430000003</v>
      </c>
      <c r="G16" s="657">
        <v>69.454293419999999</v>
      </c>
      <c r="H16" s="676">
        <v>51.734770310000002</v>
      </c>
      <c r="I16" s="657">
        <v>63.895420469999998</v>
      </c>
      <c r="J16" s="657">
        <v>65.439201879999999</v>
      </c>
      <c r="K16" s="657">
        <v>69.570048569999997</v>
      </c>
      <c r="L16" s="675">
        <v>73.015212210000001</v>
      </c>
      <c r="M16" s="657">
        <v>56.856459739999998</v>
      </c>
      <c r="N16" s="657">
        <v>66.791824009999999</v>
      </c>
      <c r="O16" s="657">
        <v>71.351108819999993</v>
      </c>
      <c r="P16" s="657">
        <v>74.173280050000002</v>
      </c>
      <c r="Q16" s="675">
        <v>71.911795479999995</v>
      </c>
    </row>
    <row r="17" spans="1:17" s="682" customFormat="1" ht="24" customHeight="1">
      <c r="A17" s="674" t="s">
        <v>296</v>
      </c>
      <c r="B17" s="686">
        <v>33.731647610000003</v>
      </c>
      <c r="C17" s="672">
        <v>31.541628330000002</v>
      </c>
      <c r="D17" s="670">
        <v>36.627425379999998</v>
      </c>
      <c r="E17" s="671">
        <v>29.195729629999999</v>
      </c>
      <c r="F17" s="671">
        <v>34.428122109999997</v>
      </c>
      <c r="G17" s="671">
        <v>34.133077489999998</v>
      </c>
      <c r="H17" s="672">
        <v>27.217113189999999</v>
      </c>
      <c r="I17" s="671">
        <v>31.942650409999999</v>
      </c>
      <c r="J17" s="671">
        <v>34.191798089999999</v>
      </c>
      <c r="K17" s="671">
        <v>37.728279209999997</v>
      </c>
      <c r="L17" s="670">
        <v>32.757851469999999</v>
      </c>
      <c r="M17" s="671">
        <v>29.547904930000001</v>
      </c>
      <c r="N17" s="671">
        <v>33.664213320000002</v>
      </c>
      <c r="O17" s="671">
        <v>38.05623508</v>
      </c>
      <c r="P17" s="671">
        <v>35.145933239999998</v>
      </c>
      <c r="Q17" s="670">
        <v>30.587024100000001</v>
      </c>
    </row>
    <row r="18" spans="1:17" s="602" customFormat="1" ht="24" customHeight="1">
      <c r="A18" s="674" t="s">
        <v>297</v>
      </c>
      <c r="B18" s="677">
        <v>22.537413959999999</v>
      </c>
      <c r="C18" s="676">
        <v>22.612275690000001</v>
      </c>
      <c r="D18" s="675">
        <v>22.438427189999999</v>
      </c>
      <c r="E18" s="657">
        <v>20.120090130000001</v>
      </c>
      <c r="F18" s="657">
        <v>21.89737023</v>
      </c>
      <c r="G18" s="657">
        <v>25.15286416</v>
      </c>
      <c r="H18" s="676">
        <v>32.40787606</v>
      </c>
      <c r="I18" s="657">
        <v>28.62615757</v>
      </c>
      <c r="J18" s="657">
        <v>24.58794065</v>
      </c>
      <c r="K18" s="657">
        <v>21.833885330000001</v>
      </c>
      <c r="L18" s="675">
        <v>14.444077630000001</v>
      </c>
      <c r="M18" s="657">
        <v>28.507071530000001</v>
      </c>
      <c r="N18" s="657">
        <v>26.312535109999999</v>
      </c>
      <c r="O18" s="657">
        <v>21.388550779999999</v>
      </c>
      <c r="P18" s="657">
        <v>17.234393619999999</v>
      </c>
      <c r="Q18" s="675">
        <v>12.84503617</v>
      </c>
    </row>
    <row r="19" spans="1:17" s="682" customFormat="1" ht="24" customHeight="1">
      <c r="A19" s="674" t="s">
        <v>298</v>
      </c>
      <c r="B19" s="686">
        <v>29.16633041</v>
      </c>
      <c r="C19" s="672">
        <v>28.563221949999999</v>
      </c>
      <c r="D19" s="670">
        <v>29.963797379999999</v>
      </c>
      <c r="E19" s="671">
        <v>20.485844320000002</v>
      </c>
      <c r="F19" s="671">
        <v>29.929415250000002</v>
      </c>
      <c r="G19" s="671">
        <v>31.258496189999999</v>
      </c>
      <c r="H19" s="672">
        <v>9.4757713199999998</v>
      </c>
      <c r="I19" s="671">
        <v>18.765309899999998</v>
      </c>
      <c r="J19" s="671">
        <v>25.670150769999999</v>
      </c>
      <c r="K19" s="671">
        <v>29.24818775</v>
      </c>
      <c r="L19" s="670">
        <v>44.562990929999998</v>
      </c>
      <c r="M19" s="671">
        <v>16.378516479999998</v>
      </c>
      <c r="N19" s="671">
        <v>20.059594499999999</v>
      </c>
      <c r="O19" s="671">
        <v>30.87639317</v>
      </c>
      <c r="P19" s="671">
        <v>40.714406169999997</v>
      </c>
      <c r="Q19" s="670">
        <v>53.449488909999999</v>
      </c>
    </row>
    <row r="20" spans="1:17" s="602" customFormat="1" ht="23.25" customHeight="1">
      <c r="A20" s="674" t="s">
        <v>299</v>
      </c>
      <c r="B20" s="677">
        <v>13.43518138</v>
      </c>
      <c r="C20" s="676">
        <v>13.520677879999999</v>
      </c>
      <c r="D20" s="675">
        <v>13.32213267</v>
      </c>
      <c r="E20" s="657">
        <v>9.51161615</v>
      </c>
      <c r="F20" s="657">
        <v>13.78858936</v>
      </c>
      <c r="G20" s="657">
        <v>14.363655720000001</v>
      </c>
      <c r="H20" s="676">
        <v>3.5118080599999999</v>
      </c>
      <c r="I20" s="657">
        <v>7.4814016900000002</v>
      </c>
      <c r="J20" s="657">
        <v>9.9780997100000004</v>
      </c>
      <c r="K20" s="657">
        <v>13.052484740000001</v>
      </c>
      <c r="L20" s="675">
        <v>23.059478639999998</v>
      </c>
      <c r="M20" s="657">
        <v>6.6022352800000004</v>
      </c>
      <c r="N20" s="657">
        <v>8.1286918499999992</v>
      </c>
      <c r="O20" s="657">
        <v>12.366199290000001</v>
      </c>
      <c r="P20" s="657">
        <v>20.11063682</v>
      </c>
      <c r="Q20" s="675">
        <v>30.909183380000002</v>
      </c>
    </row>
    <row r="21" spans="1:17" s="682" customFormat="1" ht="24" customHeight="1">
      <c r="B21" s="677"/>
      <c r="C21" s="685"/>
      <c r="D21" s="683"/>
      <c r="E21" s="684"/>
      <c r="F21" s="684"/>
      <c r="G21" s="684"/>
      <c r="H21" s="685"/>
      <c r="I21" s="684"/>
      <c r="J21" s="684"/>
      <c r="K21" s="684"/>
      <c r="L21" s="683"/>
      <c r="M21" s="657"/>
      <c r="N21" s="657"/>
      <c r="O21" s="657"/>
      <c r="P21" s="657"/>
      <c r="Q21" s="675"/>
    </row>
    <row r="22" spans="1:17" s="602" customFormat="1" ht="24" customHeight="1">
      <c r="A22" s="669" t="s">
        <v>324</v>
      </c>
      <c r="B22" s="681"/>
      <c r="C22" s="680"/>
      <c r="D22" s="678"/>
      <c r="E22" s="679"/>
      <c r="F22" s="679"/>
      <c r="G22" s="679"/>
      <c r="H22" s="680"/>
      <c r="I22" s="679"/>
      <c r="J22" s="679"/>
      <c r="K22" s="679"/>
      <c r="L22" s="678"/>
      <c r="M22" s="671"/>
      <c r="N22" s="671"/>
      <c r="O22" s="671"/>
      <c r="P22" s="671"/>
      <c r="Q22" s="670"/>
    </row>
    <row r="23" spans="1:17" s="602" customFormat="1" ht="24" customHeight="1">
      <c r="A23" s="674" t="s">
        <v>325</v>
      </c>
      <c r="B23" s="677">
        <v>54.581634630000003</v>
      </c>
      <c r="C23" s="676">
        <v>53.923906610000003</v>
      </c>
      <c r="D23" s="675">
        <v>55.451322939999997</v>
      </c>
      <c r="E23" s="657">
        <v>60.148529430000004</v>
      </c>
      <c r="F23" s="657">
        <v>55.489990280000001</v>
      </c>
      <c r="G23" s="657">
        <v>49.900383120000001</v>
      </c>
      <c r="H23" s="676">
        <v>61.093133209999998</v>
      </c>
      <c r="I23" s="657">
        <v>52.660640260000001</v>
      </c>
      <c r="J23" s="657">
        <v>58.662137829999999</v>
      </c>
      <c r="K23" s="657">
        <v>58.172314419999999</v>
      </c>
      <c r="L23" s="675">
        <v>50.046987119999997</v>
      </c>
      <c r="M23" s="657">
        <v>58.989005200000001</v>
      </c>
      <c r="N23" s="657">
        <v>54.304626349999999</v>
      </c>
      <c r="O23" s="657">
        <v>55.997259290000002</v>
      </c>
      <c r="P23" s="657">
        <v>53.909127730000002</v>
      </c>
      <c r="Q23" s="675">
        <v>44.801486279999999</v>
      </c>
    </row>
    <row r="24" spans="1:17" s="602" customFormat="1" ht="24" customHeight="1">
      <c r="A24" s="674" t="s">
        <v>326</v>
      </c>
      <c r="B24" s="673">
        <v>26.69726348</v>
      </c>
      <c r="C24" s="672">
        <v>26.259677530000001</v>
      </c>
      <c r="D24" s="670">
        <v>27.275866440000001</v>
      </c>
      <c r="E24" s="671">
        <v>25.177168940000001</v>
      </c>
      <c r="F24" s="671">
        <v>25.358539499999999</v>
      </c>
      <c r="G24" s="671">
        <v>30.597510419999999</v>
      </c>
      <c r="H24" s="672">
        <v>26.41513089</v>
      </c>
      <c r="I24" s="671">
        <v>34.645752719999997</v>
      </c>
      <c r="J24" s="671">
        <v>27.13356907</v>
      </c>
      <c r="K24" s="671">
        <v>25.57749665</v>
      </c>
      <c r="L24" s="670">
        <v>19.790503380000001</v>
      </c>
      <c r="M24" s="671">
        <v>28.270100750000001</v>
      </c>
      <c r="N24" s="671">
        <v>31.866198579999999</v>
      </c>
      <c r="O24" s="671">
        <v>27.192682439999999</v>
      </c>
      <c r="P24" s="671">
        <v>22.498866209999999</v>
      </c>
      <c r="Q24" s="670">
        <v>17.28611283</v>
      </c>
    </row>
    <row r="25" spans="1:17" s="602" customFormat="1" ht="24" customHeight="1">
      <c r="A25" s="674" t="s">
        <v>327</v>
      </c>
      <c r="B25" s="677">
        <v>7.5588672499999996</v>
      </c>
      <c r="C25" s="676">
        <v>8.0750897199999994</v>
      </c>
      <c r="D25" s="675">
        <v>6.8762862599999997</v>
      </c>
      <c r="E25" s="657">
        <v>3.4253481699999999</v>
      </c>
      <c r="F25" s="657">
        <v>7.5902545899999998</v>
      </c>
      <c r="G25" s="657">
        <v>9.3375293199999998</v>
      </c>
      <c r="H25" s="676">
        <v>2.6935200199999998</v>
      </c>
      <c r="I25" s="657">
        <v>4.0406244300000003</v>
      </c>
      <c r="J25" s="657">
        <v>4.6937123500000002</v>
      </c>
      <c r="K25" s="657">
        <v>5.7579866800000001</v>
      </c>
      <c r="L25" s="675">
        <v>14.905315480000001</v>
      </c>
      <c r="M25" s="657">
        <v>3.6867175400000001</v>
      </c>
      <c r="N25" s="657">
        <v>4.2401568300000001</v>
      </c>
      <c r="O25" s="657">
        <v>6.2217039600000001</v>
      </c>
      <c r="P25" s="657">
        <v>10.4263327</v>
      </c>
      <c r="Q25" s="675">
        <v>20.899577749999999</v>
      </c>
    </row>
    <row r="26" spans="1:17" s="602" customFormat="1" ht="24" customHeight="1">
      <c r="A26" s="674" t="s">
        <v>328</v>
      </c>
      <c r="B26" s="673">
        <v>10.007017340000001</v>
      </c>
      <c r="C26" s="672">
        <v>10.41574241</v>
      </c>
      <c r="D26" s="670">
        <v>9.46657598</v>
      </c>
      <c r="E26" s="671">
        <v>10.222147469999999</v>
      </c>
      <c r="F26" s="671">
        <v>10.42209111</v>
      </c>
      <c r="G26" s="671">
        <v>8.9142897199999993</v>
      </c>
      <c r="H26" s="672">
        <v>6.1951502500000002</v>
      </c>
      <c r="I26" s="671">
        <v>7.1225691500000003</v>
      </c>
      <c r="J26" s="671">
        <v>8.1379960199999992</v>
      </c>
      <c r="K26" s="671">
        <v>9.7319226800000003</v>
      </c>
      <c r="L26" s="670">
        <v>14.65611331</v>
      </c>
      <c r="M26" s="671">
        <v>7.0573208899999997</v>
      </c>
      <c r="N26" s="671">
        <v>8.3374032000000007</v>
      </c>
      <c r="O26" s="671">
        <v>9.7443805399999999</v>
      </c>
      <c r="P26" s="671">
        <v>12.55646877</v>
      </c>
      <c r="Q26" s="670">
        <v>16.246786929999999</v>
      </c>
    </row>
    <row r="27" spans="1:17" s="602" customFormat="1" ht="24" customHeight="1">
      <c r="A27" s="669" t="s">
        <v>329</v>
      </c>
      <c r="B27" s="668">
        <v>17068</v>
      </c>
      <c r="C27" s="667">
        <v>9718</v>
      </c>
      <c r="D27" s="665">
        <v>7350</v>
      </c>
      <c r="E27" s="666">
        <v>1967</v>
      </c>
      <c r="F27" s="666">
        <v>10651</v>
      </c>
      <c r="G27" s="666">
        <v>4437</v>
      </c>
      <c r="H27" s="667">
        <v>894</v>
      </c>
      <c r="I27" s="666">
        <v>4713</v>
      </c>
      <c r="J27" s="666">
        <v>2177</v>
      </c>
      <c r="K27" s="666">
        <v>4486</v>
      </c>
      <c r="L27" s="665">
        <v>4798</v>
      </c>
      <c r="M27" s="666">
        <v>3773</v>
      </c>
      <c r="N27" s="666">
        <v>4289</v>
      </c>
      <c r="O27" s="666">
        <v>4309</v>
      </c>
      <c r="P27" s="666">
        <v>2679</v>
      </c>
      <c r="Q27" s="665">
        <v>2018</v>
      </c>
    </row>
    <row r="28" spans="1:17" s="590" customFormat="1" ht="13">
      <c r="B28" s="634"/>
      <c r="E28" s="664"/>
    </row>
    <row r="29" spans="1:17" s="590" customFormat="1" ht="13">
      <c r="A29" s="1045" t="s">
        <v>207</v>
      </c>
      <c r="B29" s="1045"/>
      <c r="C29" s="1045"/>
      <c r="D29" s="1045"/>
      <c r="E29" s="1045"/>
      <c r="F29" s="1045"/>
      <c r="G29" s="624"/>
    </row>
    <row r="30" spans="1:17" s="590" customFormat="1" ht="13">
      <c r="A30" s="1066" t="s">
        <v>330</v>
      </c>
      <c r="B30" s="1066"/>
      <c r="C30" s="1066"/>
      <c r="D30" s="1066"/>
      <c r="E30" s="1066"/>
      <c r="F30" s="1066"/>
      <c r="G30" s="1066"/>
    </row>
    <row r="31" spans="1:17" s="590" customFormat="1" ht="13">
      <c r="A31" s="625"/>
      <c r="B31" s="625"/>
      <c r="C31" s="625"/>
      <c r="D31" s="625"/>
      <c r="E31" s="625"/>
      <c r="F31" s="625"/>
      <c r="G31" s="625"/>
    </row>
    <row r="32" spans="1:17" s="590" customFormat="1" ht="14">
      <c r="A32" s="602" t="s">
        <v>331</v>
      </c>
      <c r="B32" s="634"/>
      <c r="E32" s="664"/>
    </row>
    <row r="33" spans="2:5" s="590" customFormat="1" ht="13">
      <c r="B33" s="634"/>
      <c r="E33" s="664"/>
    </row>
    <row r="34" spans="2:5" s="590" customFormat="1" ht="13">
      <c r="B34" s="634"/>
      <c r="E34" s="664"/>
    </row>
    <row r="35" spans="2:5" s="590" customFormat="1" ht="13">
      <c r="B35" s="634"/>
      <c r="E35" s="664"/>
    </row>
    <row r="36" spans="2:5" s="590" customFormat="1" ht="13">
      <c r="E36" s="664"/>
    </row>
  </sheetData>
  <mergeCells count="13">
    <mergeCell ref="A29:F29"/>
    <mergeCell ref="A30:G30"/>
    <mergeCell ref="C7:D7"/>
    <mergeCell ref="E7:G7"/>
    <mergeCell ref="H7:L7"/>
    <mergeCell ref="A8:A9"/>
    <mergeCell ref="B8:B9"/>
    <mergeCell ref="A7:B7"/>
    <mergeCell ref="A3:Q3"/>
    <mergeCell ref="A4:Q4"/>
    <mergeCell ref="A5:Q5"/>
    <mergeCell ref="M7:Q7"/>
    <mergeCell ref="A1:Q1"/>
  </mergeCells>
  <pageMargins left="0.7" right="0.7" top="0.75" bottom="0.75" header="0.3" footer="0.3"/>
  <pageSetup orientation="portrait" horizontalDpi="4294967294" verticalDpi="4294967294"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30"/>
  <sheetViews>
    <sheetView showGridLines="0" topLeftCell="A8" zoomScale="80" zoomScaleNormal="80" workbookViewId="0">
      <selection activeCell="B21" sqref="B21"/>
    </sheetView>
  </sheetViews>
  <sheetFormatPr baseColWidth="10" defaultColWidth="11.5" defaultRowHeight="15"/>
  <cols>
    <col min="1" max="1" width="12.83203125" style="747" customWidth="1"/>
    <col min="2" max="2" width="10.5" style="747" bestFit="1" customWidth="1"/>
    <col min="3" max="3" width="13.1640625" style="747" customWidth="1"/>
    <col min="4" max="4" width="10.5" style="747" bestFit="1" customWidth="1"/>
    <col min="5" max="5" width="13.1640625" style="747" customWidth="1"/>
    <col min="6" max="6" width="15.5" style="747" customWidth="1"/>
    <col min="7" max="7" width="12.83203125" style="747" bestFit="1" customWidth="1"/>
    <col min="8" max="8" width="15.1640625" style="747" bestFit="1" customWidth="1"/>
    <col min="9" max="9" width="20.1640625" style="747" bestFit="1" customWidth="1"/>
    <col min="10" max="10" width="14.6640625" style="747" customWidth="1"/>
    <col min="11" max="11" width="10.6640625" style="747" bestFit="1" customWidth="1"/>
    <col min="12" max="12" width="14.5" style="747" bestFit="1" customWidth="1"/>
    <col min="13" max="13" width="14.33203125" style="747" bestFit="1" customWidth="1"/>
    <col min="14" max="14" width="9.83203125" style="747" customWidth="1"/>
    <col min="15" max="16384" width="11.5" style="747"/>
  </cols>
  <sheetData>
    <row r="1" spans="1:14" s="738" customFormat="1" ht="60" customHeight="1">
      <c r="A1" s="1107"/>
      <c r="B1" s="1107"/>
      <c r="C1" s="1107"/>
      <c r="D1" s="1107"/>
      <c r="E1" s="1107"/>
      <c r="F1" s="1107"/>
      <c r="G1" s="1107"/>
    </row>
    <row r="2" spans="1:14" s="738" customFormat="1" ht="13">
      <c r="A2" s="739"/>
      <c r="B2" s="739"/>
      <c r="C2" s="739"/>
      <c r="D2" s="739"/>
      <c r="E2" s="739"/>
      <c r="F2" s="739"/>
      <c r="G2" s="739"/>
    </row>
    <row r="3" spans="1:14" s="738" customFormat="1" ht="14" customHeight="1">
      <c r="A3" s="1108" t="s">
        <v>332</v>
      </c>
      <c r="B3" s="1109"/>
      <c r="C3" s="1109"/>
      <c r="D3" s="1109"/>
      <c r="E3" s="1109"/>
      <c r="F3" s="1109"/>
      <c r="G3" s="1109"/>
      <c r="H3" s="1109"/>
      <c r="I3" s="1109"/>
      <c r="J3" s="1109"/>
      <c r="K3" s="1109"/>
      <c r="L3" s="1109"/>
      <c r="M3" s="1109"/>
      <c r="N3" s="1110"/>
    </row>
    <row r="4" spans="1:14" s="738" customFormat="1" ht="17" customHeight="1">
      <c r="A4" s="1111"/>
      <c r="B4" s="1112"/>
      <c r="C4" s="1112"/>
      <c r="D4" s="1112"/>
      <c r="E4" s="1112"/>
      <c r="F4" s="1112"/>
      <c r="G4" s="1112"/>
      <c r="H4" s="1112"/>
      <c r="I4" s="1112"/>
      <c r="J4" s="1112"/>
      <c r="K4" s="1112"/>
      <c r="L4" s="1112"/>
      <c r="M4" s="1112"/>
      <c r="N4" s="1113"/>
    </row>
    <row r="5" spans="1:14" s="743" customFormat="1" ht="14">
      <c r="A5" s="740" t="s">
        <v>333</v>
      </c>
      <c r="B5" s="741"/>
      <c r="C5" s="741"/>
      <c r="D5" s="741"/>
      <c r="E5" s="741"/>
      <c r="F5" s="741"/>
      <c r="G5" s="741"/>
      <c r="H5" s="741"/>
      <c r="I5" s="741"/>
      <c r="J5" s="741"/>
      <c r="K5" s="741"/>
      <c r="L5" s="741"/>
      <c r="M5" s="741"/>
      <c r="N5" s="742"/>
    </row>
    <row r="6" spans="1:14" s="743" customFormat="1" ht="14">
      <c r="A6" s="740" t="s">
        <v>334</v>
      </c>
      <c r="B6" s="741"/>
      <c r="C6" s="741"/>
      <c r="D6" s="741"/>
      <c r="E6" s="741"/>
      <c r="F6" s="741"/>
      <c r="G6" s="741"/>
      <c r="H6" s="741"/>
      <c r="I6" s="741"/>
      <c r="J6" s="741"/>
      <c r="K6" s="741"/>
      <c r="L6" s="741"/>
      <c r="M6" s="741"/>
      <c r="N6" s="742"/>
    </row>
    <row r="7" spans="1:14" s="743" customFormat="1" ht="14">
      <c r="A7" s="744" t="s">
        <v>335</v>
      </c>
      <c r="B7" s="745"/>
      <c r="C7" s="745"/>
      <c r="D7" s="745"/>
      <c r="E7" s="745"/>
      <c r="F7" s="745"/>
      <c r="G7" s="745"/>
      <c r="H7" s="745"/>
      <c r="I7" s="745"/>
      <c r="J7" s="745"/>
      <c r="K7" s="745"/>
      <c r="L7" s="745"/>
      <c r="M7" s="745"/>
      <c r="N7" s="746"/>
    </row>
    <row r="9" spans="1:14" ht="52.5" customHeight="1">
      <c r="A9" s="1114" t="s">
        <v>336</v>
      </c>
      <c r="B9" s="1114" t="s">
        <v>337</v>
      </c>
      <c r="C9" s="1114"/>
      <c r="D9" s="1114" t="s">
        <v>338</v>
      </c>
      <c r="E9" s="1114"/>
      <c r="F9" s="1114" t="s">
        <v>339</v>
      </c>
      <c r="G9" s="1114" t="s">
        <v>340</v>
      </c>
      <c r="H9" s="1114"/>
      <c r="I9" s="1114"/>
      <c r="J9" s="1114"/>
      <c r="K9" s="1114"/>
      <c r="L9" s="1114"/>
      <c r="M9" s="1114"/>
      <c r="N9" s="1114"/>
    </row>
    <row r="10" spans="1:14" ht="42">
      <c r="A10" s="1114"/>
      <c r="B10" s="748" t="s">
        <v>341</v>
      </c>
      <c r="C10" s="748" t="s">
        <v>342</v>
      </c>
      <c r="D10" s="748" t="s">
        <v>341</v>
      </c>
      <c r="E10" s="748" t="s">
        <v>342</v>
      </c>
      <c r="F10" s="1114"/>
      <c r="G10" s="748" t="s">
        <v>343</v>
      </c>
      <c r="H10" s="748" t="s">
        <v>344</v>
      </c>
      <c r="I10" s="748" t="s">
        <v>345</v>
      </c>
      <c r="J10" s="748" t="s">
        <v>346</v>
      </c>
      <c r="K10" s="748" t="s">
        <v>347</v>
      </c>
      <c r="L10" s="748" t="s">
        <v>348</v>
      </c>
      <c r="M10" s="748" t="s">
        <v>349</v>
      </c>
      <c r="N10" s="748" t="s">
        <v>350</v>
      </c>
    </row>
    <row r="11" spans="1:14">
      <c r="A11" s="749" t="s">
        <v>351</v>
      </c>
      <c r="B11" s="750">
        <v>424</v>
      </c>
      <c r="C11" s="751">
        <v>1550420</v>
      </c>
      <c r="D11" s="750">
        <v>950</v>
      </c>
      <c r="E11" s="751">
        <v>2993056</v>
      </c>
      <c r="F11" s="752">
        <v>44.6</v>
      </c>
      <c r="G11" s="751">
        <v>322</v>
      </c>
      <c r="H11" s="750">
        <v>125</v>
      </c>
      <c r="I11" s="751">
        <v>101</v>
      </c>
      <c r="J11" s="750">
        <v>79</v>
      </c>
      <c r="K11" s="751">
        <v>18</v>
      </c>
      <c r="L11" s="750">
        <v>30</v>
      </c>
      <c r="M11" s="750">
        <v>33</v>
      </c>
      <c r="N11" s="751">
        <v>526</v>
      </c>
    </row>
    <row r="12" spans="1:14">
      <c r="A12" s="753" t="s">
        <v>352</v>
      </c>
      <c r="B12" s="754">
        <v>237</v>
      </c>
      <c r="C12" s="755">
        <v>830917</v>
      </c>
      <c r="D12" s="754">
        <v>742</v>
      </c>
      <c r="E12" s="755">
        <v>2595946</v>
      </c>
      <c r="F12" s="756">
        <v>31.9</v>
      </c>
      <c r="G12" s="755">
        <v>203</v>
      </c>
      <c r="H12" s="754">
        <v>29</v>
      </c>
      <c r="I12" s="755">
        <v>29</v>
      </c>
      <c r="J12" s="754">
        <v>33</v>
      </c>
      <c r="K12" s="755">
        <v>9</v>
      </c>
      <c r="L12" s="754">
        <v>5</v>
      </c>
      <c r="M12" s="754">
        <v>15</v>
      </c>
      <c r="N12" s="755">
        <v>505</v>
      </c>
    </row>
    <row r="13" spans="1:14">
      <c r="A13" s="757" t="s">
        <v>353</v>
      </c>
      <c r="B13" s="758">
        <v>205</v>
      </c>
      <c r="C13" s="759">
        <v>646240</v>
      </c>
      <c r="D13" s="758">
        <v>553</v>
      </c>
      <c r="E13" s="759">
        <v>2114435</v>
      </c>
      <c r="F13" s="760">
        <v>37.1</v>
      </c>
      <c r="G13" s="759">
        <v>192</v>
      </c>
      <c r="H13" s="758">
        <v>16</v>
      </c>
      <c r="I13" s="759">
        <v>6</v>
      </c>
      <c r="J13" s="758">
        <v>23</v>
      </c>
      <c r="K13" s="759">
        <v>5</v>
      </c>
      <c r="L13" s="758">
        <v>3</v>
      </c>
      <c r="M13" s="758">
        <v>4</v>
      </c>
      <c r="N13" s="759">
        <v>348</v>
      </c>
    </row>
    <row r="14" spans="1:14">
      <c r="A14" s="753" t="s">
        <v>354</v>
      </c>
      <c r="B14" s="754">
        <v>296</v>
      </c>
      <c r="C14" s="755">
        <v>570541</v>
      </c>
      <c r="D14" s="754">
        <v>576</v>
      </c>
      <c r="E14" s="755">
        <v>1541162</v>
      </c>
      <c r="F14" s="756">
        <v>51.388888888888886</v>
      </c>
      <c r="G14" s="755">
        <v>268</v>
      </c>
      <c r="H14" s="754">
        <v>91</v>
      </c>
      <c r="I14" s="755">
        <v>131</v>
      </c>
      <c r="J14" s="754">
        <v>21</v>
      </c>
      <c r="K14" s="755">
        <v>3</v>
      </c>
      <c r="L14" s="754">
        <v>8</v>
      </c>
      <c r="M14" s="754">
        <v>60</v>
      </c>
      <c r="N14" s="755">
        <v>280</v>
      </c>
    </row>
    <row r="15" spans="1:14">
      <c r="A15" s="757" t="s">
        <v>355</v>
      </c>
      <c r="B15" s="758">
        <v>194</v>
      </c>
      <c r="C15" s="759">
        <v>520376</v>
      </c>
      <c r="D15" s="758">
        <v>435</v>
      </c>
      <c r="E15" s="759">
        <v>1380701</v>
      </c>
      <c r="F15" s="760">
        <v>44.597701149425291</v>
      </c>
      <c r="G15" s="759">
        <v>163</v>
      </c>
      <c r="H15" s="758">
        <v>37</v>
      </c>
      <c r="I15" s="759">
        <v>21</v>
      </c>
      <c r="J15" s="758">
        <v>26</v>
      </c>
      <c r="K15" s="759">
        <v>1</v>
      </c>
      <c r="L15" s="758">
        <v>5</v>
      </c>
      <c r="M15" s="758">
        <v>7</v>
      </c>
      <c r="N15" s="759">
        <v>241</v>
      </c>
    </row>
    <row r="16" spans="1:14">
      <c r="A16" s="753" t="s">
        <v>356</v>
      </c>
      <c r="B16" s="754">
        <v>263</v>
      </c>
      <c r="C16" s="755">
        <v>1073832</v>
      </c>
      <c r="D16" s="754">
        <v>581</v>
      </c>
      <c r="E16" s="755">
        <v>2343486</v>
      </c>
      <c r="F16" s="756">
        <v>45.266781411359723</v>
      </c>
      <c r="G16" s="755">
        <v>259</v>
      </c>
      <c r="H16" s="754">
        <v>45</v>
      </c>
      <c r="I16" s="755">
        <v>30</v>
      </c>
      <c r="J16" s="754">
        <v>20</v>
      </c>
      <c r="K16" s="755">
        <v>3</v>
      </c>
      <c r="L16" s="754">
        <v>3</v>
      </c>
      <c r="M16" s="754">
        <v>5</v>
      </c>
      <c r="N16" s="755">
        <v>225</v>
      </c>
    </row>
    <row r="17" spans="1:14">
      <c r="A17" s="757" t="s">
        <v>357</v>
      </c>
      <c r="B17" s="758">
        <v>263</v>
      </c>
      <c r="C17" s="759">
        <v>766467</v>
      </c>
      <c r="D17" s="758">
        <v>628</v>
      </c>
      <c r="E17" s="759">
        <v>1960897</v>
      </c>
      <c r="F17" s="760">
        <v>41.878980891719749</v>
      </c>
      <c r="G17" s="759">
        <v>196</v>
      </c>
      <c r="H17" s="758">
        <v>48</v>
      </c>
      <c r="I17" s="759">
        <v>36</v>
      </c>
      <c r="J17" s="758">
        <v>97</v>
      </c>
      <c r="K17" s="759">
        <v>5</v>
      </c>
      <c r="L17" s="758">
        <v>13</v>
      </c>
      <c r="M17" s="758">
        <v>11</v>
      </c>
      <c r="N17" s="759">
        <v>230</v>
      </c>
    </row>
    <row r="18" spans="1:14">
      <c r="A18" s="753" t="s">
        <v>358</v>
      </c>
      <c r="B18" s="754">
        <v>218</v>
      </c>
      <c r="C18" s="755">
        <v>724304</v>
      </c>
      <c r="D18" s="754">
        <v>556</v>
      </c>
      <c r="E18" s="755">
        <v>1979524</v>
      </c>
      <c r="F18" s="756">
        <v>39.208633093525179</v>
      </c>
      <c r="G18" s="755">
        <v>184</v>
      </c>
      <c r="H18" s="754">
        <v>28</v>
      </c>
      <c r="I18" s="755">
        <v>42</v>
      </c>
      <c r="J18" s="754">
        <v>11</v>
      </c>
      <c r="K18" s="755">
        <v>1</v>
      </c>
      <c r="L18" s="754">
        <v>9</v>
      </c>
      <c r="M18" s="754">
        <v>7</v>
      </c>
      <c r="N18" s="755">
        <v>216</v>
      </c>
    </row>
    <row r="19" spans="1:14">
      <c r="A19" s="757" t="s">
        <v>359</v>
      </c>
      <c r="B19" s="758">
        <v>178</v>
      </c>
      <c r="C19" s="759">
        <v>684684</v>
      </c>
      <c r="D19" s="758">
        <v>519</v>
      </c>
      <c r="E19" s="759">
        <v>1828412</v>
      </c>
      <c r="F19" s="760">
        <f>+B19/D19*100</f>
        <v>34.296724470134876</v>
      </c>
      <c r="G19" s="759">
        <v>175</v>
      </c>
      <c r="H19" s="758">
        <v>34</v>
      </c>
      <c r="I19" s="759">
        <v>23</v>
      </c>
      <c r="J19" s="758">
        <v>19</v>
      </c>
      <c r="K19" s="759">
        <v>0</v>
      </c>
      <c r="L19" s="758">
        <v>10</v>
      </c>
      <c r="M19" s="758">
        <v>6</v>
      </c>
      <c r="N19" s="759">
        <v>189</v>
      </c>
    </row>
    <row r="20" spans="1:14">
      <c r="A20" s="753" t="s">
        <v>360</v>
      </c>
      <c r="B20" s="754">
        <v>341</v>
      </c>
      <c r="C20" s="755">
        <v>936174</v>
      </c>
      <c r="D20" s="754">
        <v>680</v>
      </c>
      <c r="E20" s="755">
        <v>2454490</v>
      </c>
      <c r="F20" s="756">
        <f>+B20/D20*100</f>
        <v>50.147058823529413</v>
      </c>
      <c r="G20" s="755">
        <v>331</v>
      </c>
      <c r="H20" s="754">
        <v>38</v>
      </c>
      <c r="I20" s="755">
        <v>32</v>
      </c>
      <c r="J20" s="754">
        <v>15</v>
      </c>
      <c r="K20" s="755">
        <v>13</v>
      </c>
      <c r="L20" s="754">
        <v>15</v>
      </c>
      <c r="M20" s="754">
        <v>25</v>
      </c>
      <c r="N20" s="755">
        <v>155</v>
      </c>
    </row>
    <row r="21" spans="1:14">
      <c r="A21" s="757" t="s">
        <v>361</v>
      </c>
      <c r="B21" s="758">
        <v>252</v>
      </c>
      <c r="C21" s="759">
        <v>946455</v>
      </c>
      <c r="D21" s="758">
        <v>566</v>
      </c>
      <c r="E21" s="759">
        <v>1947214</v>
      </c>
      <c r="F21" s="760">
        <v>44.522968197879855</v>
      </c>
      <c r="G21" s="759">
        <v>248</v>
      </c>
      <c r="H21" s="758">
        <v>43</v>
      </c>
      <c r="I21" s="759">
        <v>25</v>
      </c>
      <c r="J21" s="758">
        <v>20</v>
      </c>
      <c r="K21" s="759">
        <v>14</v>
      </c>
      <c r="L21" s="758">
        <v>11</v>
      </c>
      <c r="M21" s="758">
        <v>5</v>
      </c>
      <c r="N21" s="759">
        <v>166</v>
      </c>
    </row>
    <row r="22" spans="1:14">
      <c r="A22" s="761" t="s">
        <v>362</v>
      </c>
      <c r="B22" s="762">
        <v>251</v>
      </c>
      <c r="C22" s="763">
        <v>750169</v>
      </c>
      <c r="D22" s="762">
        <v>591</v>
      </c>
      <c r="E22" s="763">
        <v>1740852</v>
      </c>
      <c r="F22" s="764">
        <v>42.47038917089678</v>
      </c>
      <c r="G22" s="763">
        <v>246</v>
      </c>
      <c r="H22" s="762">
        <v>84</v>
      </c>
      <c r="I22" s="763">
        <v>52</v>
      </c>
      <c r="J22" s="762">
        <v>31</v>
      </c>
      <c r="K22" s="763">
        <v>6</v>
      </c>
      <c r="L22" s="762">
        <v>4</v>
      </c>
      <c r="M22" s="762">
        <v>9</v>
      </c>
      <c r="N22" s="763">
        <v>153</v>
      </c>
    </row>
    <row r="23" spans="1:14">
      <c r="A23" s="765"/>
      <c r="B23" s="765"/>
      <c r="C23" s="765"/>
      <c r="D23" s="765"/>
      <c r="E23" s="765"/>
      <c r="F23" s="765"/>
      <c r="G23" s="765"/>
      <c r="H23" s="765"/>
      <c r="I23" s="765"/>
      <c r="J23" s="765"/>
      <c r="K23" s="765"/>
      <c r="L23" s="765"/>
      <c r="M23" s="765"/>
      <c r="N23" s="765"/>
    </row>
    <row r="24" spans="1:14">
      <c r="A24" s="766" t="s">
        <v>363</v>
      </c>
      <c r="B24" s="767"/>
      <c r="C24" s="767"/>
      <c r="D24" s="767"/>
      <c r="E24" s="767"/>
      <c r="F24" s="767"/>
      <c r="G24" s="767"/>
      <c r="H24" s="767"/>
      <c r="I24" s="767"/>
      <c r="J24" s="768"/>
    </row>
    <row r="25" spans="1:14">
      <c r="A25" s="769" t="s">
        <v>364</v>
      </c>
      <c r="J25" s="770"/>
    </row>
    <row r="26" spans="1:14">
      <c r="A26" s="769" t="s">
        <v>365</v>
      </c>
      <c r="J26" s="770"/>
    </row>
    <row r="27" spans="1:14">
      <c r="A27" s="771" t="s">
        <v>366</v>
      </c>
      <c r="B27" s="772"/>
      <c r="C27" s="772"/>
      <c r="D27" s="772"/>
      <c r="E27" s="772"/>
      <c r="F27" s="772"/>
      <c r="G27" s="772"/>
      <c r="H27" s="772"/>
      <c r="I27" s="772"/>
      <c r="J27" s="773"/>
    </row>
    <row r="30" spans="1:14">
      <c r="A30" s="769"/>
    </row>
  </sheetData>
  <mergeCells count="7">
    <mergeCell ref="A1:G1"/>
    <mergeCell ref="A3:N4"/>
    <mergeCell ref="A9:A10"/>
    <mergeCell ref="B9:C9"/>
    <mergeCell ref="D9:E9"/>
    <mergeCell ref="F9:F10"/>
    <mergeCell ref="G9:N9"/>
  </mergeCells>
  <pageMargins left="0.7" right="0.7" top="0.75" bottom="0.75" header="0.3" footer="0.3"/>
  <pageSetup orientation="portrait"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T27"/>
  <sheetViews>
    <sheetView showGridLines="0" topLeftCell="A10" zoomScale="70" zoomScaleNormal="70" workbookViewId="0">
      <selection activeCell="K25" sqref="K25"/>
    </sheetView>
  </sheetViews>
  <sheetFormatPr baseColWidth="10" defaultColWidth="11.5" defaultRowHeight="16"/>
  <cols>
    <col min="1" max="1" width="10.5" style="785" customWidth="1"/>
    <col min="2" max="2" width="10.6640625" style="785" bestFit="1" customWidth="1"/>
    <col min="3" max="3" width="13.1640625" style="785" bestFit="1" customWidth="1"/>
    <col min="4" max="4" width="10.6640625" style="785" bestFit="1" customWidth="1"/>
    <col min="5" max="5" width="13.1640625" style="785" bestFit="1" customWidth="1"/>
    <col min="6" max="6" width="12.5" style="785" customWidth="1"/>
    <col min="7" max="7" width="11.5" style="785" customWidth="1"/>
    <col min="8" max="8" width="12.33203125" style="785" customWidth="1"/>
    <col min="9" max="9" width="12.83203125" style="785" bestFit="1" customWidth="1"/>
    <col min="10" max="10" width="12.33203125" style="785" bestFit="1" customWidth="1"/>
    <col min="11" max="11" width="14.1640625" style="785" customWidth="1"/>
    <col min="12" max="12" width="12.83203125" style="785" bestFit="1" customWidth="1"/>
    <col min="13" max="13" width="15.6640625" style="785" bestFit="1" customWidth="1"/>
    <col min="14" max="14" width="11.1640625" style="785" bestFit="1" customWidth="1"/>
    <col min="15" max="15" width="15.5" style="785" bestFit="1" customWidth="1"/>
    <col min="16" max="16" width="14" style="785" bestFit="1" customWidth="1"/>
    <col min="17" max="17" width="13.33203125" style="785" bestFit="1" customWidth="1"/>
    <col min="18" max="18" width="11.6640625" style="785" bestFit="1" customWidth="1"/>
    <col min="19" max="16384" width="11.5" style="785"/>
  </cols>
  <sheetData>
    <row r="1" spans="1:20" s="774" customFormat="1" ht="60" customHeight="1">
      <c r="A1" s="1115"/>
      <c r="B1" s="1115"/>
      <c r="C1" s="1115"/>
      <c r="D1" s="1115"/>
      <c r="E1" s="1115"/>
      <c r="F1" s="1115"/>
      <c r="G1" s="1115"/>
    </row>
    <row r="2" spans="1:20" s="774" customFormat="1" ht="13">
      <c r="A2" s="775"/>
      <c r="B2" s="775"/>
      <c r="C2" s="775"/>
      <c r="D2" s="775"/>
      <c r="E2" s="775"/>
      <c r="F2" s="775"/>
      <c r="G2" s="775"/>
    </row>
    <row r="3" spans="1:20" s="774" customFormat="1" ht="14" customHeight="1">
      <c r="A3" s="1116" t="s">
        <v>367</v>
      </c>
      <c r="B3" s="1117"/>
      <c r="C3" s="1117"/>
      <c r="D3" s="1117"/>
      <c r="E3" s="1117"/>
      <c r="F3" s="1117"/>
      <c r="G3" s="1117"/>
      <c r="H3" s="1117"/>
      <c r="I3" s="1117"/>
      <c r="J3" s="1117"/>
      <c r="K3" s="1117"/>
      <c r="L3" s="1117"/>
      <c r="M3" s="1117"/>
      <c r="N3" s="1117"/>
      <c r="O3" s="1117"/>
      <c r="P3" s="1117"/>
      <c r="Q3" s="1117"/>
      <c r="R3" s="1118"/>
    </row>
    <row r="4" spans="1:20" s="774" customFormat="1" ht="17" customHeight="1">
      <c r="A4" s="1119"/>
      <c r="B4" s="1120"/>
      <c r="C4" s="1120"/>
      <c r="D4" s="1120"/>
      <c r="E4" s="1120"/>
      <c r="F4" s="1120"/>
      <c r="G4" s="1120"/>
      <c r="H4" s="1120"/>
      <c r="I4" s="1120"/>
      <c r="J4" s="1120"/>
      <c r="K4" s="1120"/>
      <c r="L4" s="1120"/>
      <c r="M4" s="1120"/>
      <c r="N4" s="1120"/>
      <c r="O4" s="1120"/>
      <c r="P4" s="1120"/>
      <c r="Q4" s="1120"/>
      <c r="R4" s="1121"/>
    </row>
    <row r="5" spans="1:20" s="743" customFormat="1" ht="14">
      <c r="A5" s="776" t="s">
        <v>368</v>
      </c>
      <c r="B5" s="777"/>
      <c r="C5" s="777"/>
      <c r="D5" s="778"/>
      <c r="E5" s="777"/>
      <c r="F5" s="777"/>
      <c r="G5" s="777"/>
      <c r="H5" s="777"/>
      <c r="I5" s="777"/>
      <c r="J5" s="777"/>
      <c r="K5" s="777"/>
      <c r="L5" s="777"/>
      <c r="M5" s="777"/>
      <c r="N5" s="774"/>
      <c r="O5" s="774"/>
      <c r="P5" s="774"/>
      <c r="Q5" s="774"/>
      <c r="R5" s="779"/>
      <c r="S5" s="780"/>
      <c r="T5" s="780"/>
    </row>
    <row r="6" spans="1:20" s="743" customFormat="1" ht="14">
      <c r="A6" s="776" t="s">
        <v>334</v>
      </c>
      <c r="B6" s="777"/>
      <c r="C6" s="777"/>
      <c r="D6" s="778"/>
      <c r="E6" s="777"/>
      <c r="F6" s="777"/>
      <c r="G6" s="777"/>
      <c r="H6" s="777"/>
      <c r="I6" s="777"/>
      <c r="J6" s="777"/>
      <c r="K6" s="777"/>
      <c r="L6" s="777"/>
      <c r="M6" s="777"/>
      <c r="N6" s="774"/>
      <c r="O6" s="774"/>
      <c r="P6" s="774"/>
      <c r="Q6" s="774"/>
      <c r="R6" s="779"/>
      <c r="S6" s="780"/>
      <c r="T6" s="780"/>
    </row>
    <row r="7" spans="1:20" s="743" customFormat="1" ht="14">
      <c r="A7" s="744" t="s">
        <v>335</v>
      </c>
      <c r="B7" s="781"/>
      <c r="C7" s="781"/>
      <c r="D7" s="782"/>
      <c r="E7" s="781"/>
      <c r="F7" s="781"/>
      <c r="G7" s="781"/>
      <c r="H7" s="781"/>
      <c r="I7" s="781"/>
      <c r="J7" s="781"/>
      <c r="K7" s="781"/>
      <c r="L7" s="781"/>
      <c r="M7" s="781"/>
      <c r="N7" s="783"/>
      <c r="O7" s="783"/>
      <c r="P7" s="783"/>
      <c r="Q7" s="783"/>
      <c r="R7" s="784"/>
      <c r="S7" s="780"/>
      <c r="T7" s="780"/>
    </row>
    <row r="9" spans="1:20" ht="55.5" customHeight="1">
      <c r="A9" s="1122" t="s">
        <v>336</v>
      </c>
      <c r="B9" s="1124" t="s">
        <v>369</v>
      </c>
      <c r="C9" s="1124"/>
      <c r="D9" s="1124" t="s">
        <v>338</v>
      </c>
      <c r="E9" s="1124"/>
      <c r="F9" s="1124" t="s">
        <v>370</v>
      </c>
      <c r="G9" s="1124" t="s">
        <v>371</v>
      </c>
      <c r="H9" s="1124"/>
      <c r="I9" s="1124"/>
      <c r="J9" s="1124"/>
      <c r="K9" s="1124"/>
      <c r="L9" s="1124"/>
      <c r="M9" s="1124"/>
      <c r="N9" s="1124"/>
      <c r="O9" s="1124"/>
      <c r="P9" s="1124"/>
      <c r="Q9" s="1124"/>
      <c r="R9" s="1124"/>
    </row>
    <row r="10" spans="1:20" ht="69" customHeight="1">
      <c r="A10" s="1123"/>
      <c r="B10" s="786" t="s">
        <v>341</v>
      </c>
      <c r="C10" s="786" t="s">
        <v>342</v>
      </c>
      <c r="D10" s="786" t="s">
        <v>341</v>
      </c>
      <c r="E10" s="786" t="s">
        <v>342</v>
      </c>
      <c r="F10" s="1124"/>
      <c r="G10" s="786" t="s">
        <v>372</v>
      </c>
      <c r="H10" s="786" t="s">
        <v>373</v>
      </c>
      <c r="I10" s="786" t="s">
        <v>374</v>
      </c>
      <c r="J10" s="786" t="s">
        <v>375</v>
      </c>
      <c r="K10" s="786" t="s">
        <v>376</v>
      </c>
      <c r="L10" s="786" t="s">
        <v>377</v>
      </c>
      <c r="M10" s="786" t="s">
        <v>378</v>
      </c>
      <c r="N10" s="787" t="s">
        <v>379</v>
      </c>
      <c r="O10" s="787" t="s">
        <v>380</v>
      </c>
      <c r="P10" s="787" t="s">
        <v>381</v>
      </c>
      <c r="Q10" s="787" t="s">
        <v>382</v>
      </c>
      <c r="R10" s="787" t="s">
        <v>383</v>
      </c>
    </row>
    <row r="11" spans="1:20">
      <c r="A11" s="788" t="s">
        <v>351</v>
      </c>
      <c r="B11" s="750">
        <v>481</v>
      </c>
      <c r="C11" s="751">
        <v>1729517</v>
      </c>
      <c r="D11" s="750">
        <v>950</v>
      </c>
      <c r="E11" s="751">
        <v>2993056</v>
      </c>
      <c r="F11" s="752">
        <v>50.6</v>
      </c>
      <c r="G11" s="750">
        <v>185</v>
      </c>
      <c r="H11" s="750">
        <v>360</v>
      </c>
      <c r="I11" s="750">
        <v>327</v>
      </c>
      <c r="J11" s="750">
        <v>14</v>
      </c>
      <c r="K11" s="750">
        <v>39</v>
      </c>
      <c r="L11" s="750">
        <v>157</v>
      </c>
      <c r="M11" s="750">
        <v>22</v>
      </c>
      <c r="N11" s="750">
        <v>10</v>
      </c>
      <c r="O11" s="750">
        <v>86</v>
      </c>
      <c r="P11" s="750">
        <v>16</v>
      </c>
      <c r="Q11" s="750">
        <v>72</v>
      </c>
      <c r="R11" s="750">
        <v>469</v>
      </c>
    </row>
    <row r="12" spans="1:20">
      <c r="A12" s="789" t="s">
        <v>352</v>
      </c>
      <c r="B12" s="754">
        <v>280</v>
      </c>
      <c r="C12" s="755">
        <v>1615450</v>
      </c>
      <c r="D12" s="754">
        <v>742</v>
      </c>
      <c r="E12" s="755">
        <v>2595946</v>
      </c>
      <c r="F12" s="756">
        <v>37.700000000000003</v>
      </c>
      <c r="G12" s="754">
        <v>121</v>
      </c>
      <c r="H12" s="754">
        <v>228</v>
      </c>
      <c r="I12" s="754">
        <v>214</v>
      </c>
      <c r="J12" s="754">
        <v>22</v>
      </c>
      <c r="K12" s="754">
        <v>18</v>
      </c>
      <c r="L12" s="754">
        <v>83</v>
      </c>
      <c r="M12" s="754">
        <v>38</v>
      </c>
      <c r="N12" s="758">
        <v>10</v>
      </c>
      <c r="O12" s="758">
        <v>59</v>
      </c>
      <c r="P12" s="758">
        <v>3</v>
      </c>
      <c r="Q12" s="758">
        <v>36</v>
      </c>
      <c r="R12" s="758">
        <v>462</v>
      </c>
    </row>
    <row r="13" spans="1:20">
      <c r="A13" s="790" t="s">
        <v>353</v>
      </c>
      <c r="B13" s="758">
        <v>273</v>
      </c>
      <c r="C13" s="759">
        <v>792134</v>
      </c>
      <c r="D13" s="758">
        <v>553</v>
      </c>
      <c r="E13" s="759">
        <v>2114435</v>
      </c>
      <c r="F13" s="760">
        <v>49.4</v>
      </c>
      <c r="G13" s="758">
        <v>152</v>
      </c>
      <c r="H13" s="758">
        <v>248</v>
      </c>
      <c r="I13" s="758">
        <v>222</v>
      </c>
      <c r="J13" s="758">
        <v>8</v>
      </c>
      <c r="K13" s="758">
        <v>16</v>
      </c>
      <c r="L13" s="758">
        <v>55</v>
      </c>
      <c r="M13" s="758">
        <v>12</v>
      </c>
      <c r="N13" s="758">
        <v>4</v>
      </c>
      <c r="O13" s="758">
        <v>45</v>
      </c>
      <c r="P13" s="758">
        <v>6</v>
      </c>
      <c r="Q13" s="758">
        <v>36</v>
      </c>
      <c r="R13" s="758">
        <v>280</v>
      </c>
    </row>
    <row r="14" spans="1:20">
      <c r="A14" s="789" t="s">
        <v>354</v>
      </c>
      <c r="B14" s="754">
        <v>303</v>
      </c>
      <c r="C14" s="755">
        <v>586700</v>
      </c>
      <c r="D14" s="754">
        <v>576</v>
      </c>
      <c r="E14" s="755">
        <v>1541162</v>
      </c>
      <c r="F14" s="756">
        <v>52.604166666666664</v>
      </c>
      <c r="G14" s="754">
        <v>144</v>
      </c>
      <c r="H14" s="754">
        <v>245</v>
      </c>
      <c r="I14" s="754">
        <v>249</v>
      </c>
      <c r="J14" s="754">
        <v>8</v>
      </c>
      <c r="K14" s="754">
        <v>6</v>
      </c>
      <c r="L14" s="754">
        <v>123</v>
      </c>
      <c r="M14" s="754">
        <v>7</v>
      </c>
      <c r="N14" s="758">
        <v>5</v>
      </c>
      <c r="O14" s="758">
        <v>79</v>
      </c>
      <c r="P14" s="758">
        <v>2</v>
      </c>
      <c r="Q14" s="758">
        <v>20</v>
      </c>
      <c r="R14" s="758">
        <v>273</v>
      </c>
    </row>
    <row r="15" spans="1:20">
      <c r="A15" s="790" t="s">
        <v>355</v>
      </c>
      <c r="B15" s="758">
        <v>204</v>
      </c>
      <c r="C15" s="759">
        <v>582672</v>
      </c>
      <c r="D15" s="758">
        <v>435</v>
      </c>
      <c r="E15" s="759">
        <v>1380701</v>
      </c>
      <c r="F15" s="760">
        <v>46.896551724137929</v>
      </c>
      <c r="G15" s="758">
        <v>102</v>
      </c>
      <c r="H15" s="758">
        <v>170</v>
      </c>
      <c r="I15" s="758">
        <v>147</v>
      </c>
      <c r="J15" s="758">
        <v>2</v>
      </c>
      <c r="K15" s="758">
        <v>8</v>
      </c>
      <c r="L15" s="758">
        <v>38</v>
      </c>
      <c r="M15" s="758">
        <v>2</v>
      </c>
      <c r="N15" s="758">
        <v>2</v>
      </c>
      <c r="O15" s="758">
        <v>22</v>
      </c>
      <c r="P15" s="758">
        <v>1</v>
      </c>
      <c r="Q15" s="758">
        <v>26</v>
      </c>
      <c r="R15" s="758">
        <v>231</v>
      </c>
    </row>
    <row r="16" spans="1:20">
      <c r="A16" s="789" t="s">
        <v>356</v>
      </c>
      <c r="B16" s="754">
        <v>290</v>
      </c>
      <c r="C16" s="755">
        <v>1186848</v>
      </c>
      <c r="D16" s="754">
        <v>581</v>
      </c>
      <c r="E16" s="755">
        <v>2343486</v>
      </c>
      <c r="F16" s="756">
        <v>49.913941480206539</v>
      </c>
      <c r="G16" s="754">
        <v>115</v>
      </c>
      <c r="H16" s="754">
        <v>226</v>
      </c>
      <c r="I16" s="754">
        <v>214</v>
      </c>
      <c r="J16" s="754">
        <v>6</v>
      </c>
      <c r="K16" s="754">
        <v>2</v>
      </c>
      <c r="L16" s="754">
        <v>83</v>
      </c>
      <c r="M16" s="754">
        <v>10</v>
      </c>
      <c r="N16" s="758">
        <v>2</v>
      </c>
      <c r="O16" s="758">
        <v>40</v>
      </c>
      <c r="P16" s="758">
        <v>0</v>
      </c>
      <c r="Q16" s="758">
        <v>49</v>
      </c>
      <c r="R16" s="758">
        <v>189</v>
      </c>
    </row>
    <row r="17" spans="1:18">
      <c r="A17" s="790" t="s">
        <v>357</v>
      </c>
      <c r="B17" s="758">
        <v>312</v>
      </c>
      <c r="C17" s="759">
        <v>919118</v>
      </c>
      <c r="D17" s="758">
        <v>628</v>
      </c>
      <c r="E17" s="759">
        <v>1960897</v>
      </c>
      <c r="F17" s="760">
        <v>49.681528662420384</v>
      </c>
      <c r="G17" s="758">
        <v>191</v>
      </c>
      <c r="H17" s="758">
        <v>258</v>
      </c>
      <c r="I17" s="758">
        <v>237</v>
      </c>
      <c r="J17" s="758">
        <v>5</v>
      </c>
      <c r="K17" s="758">
        <v>36</v>
      </c>
      <c r="L17" s="758">
        <v>123</v>
      </c>
      <c r="M17" s="758">
        <v>10</v>
      </c>
      <c r="N17" s="758">
        <v>1</v>
      </c>
      <c r="O17" s="758">
        <v>26</v>
      </c>
      <c r="P17" s="758">
        <v>1</v>
      </c>
      <c r="Q17" s="758">
        <v>32</v>
      </c>
      <c r="R17" s="758">
        <v>182</v>
      </c>
    </row>
    <row r="18" spans="1:18">
      <c r="A18" s="789" t="s">
        <v>358</v>
      </c>
      <c r="B18" s="754">
        <v>211</v>
      </c>
      <c r="C18" s="755">
        <v>729898</v>
      </c>
      <c r="D18" s="754">
        <v>556</v>
      </c>
      <c r="E18" s="755">
        <v>1979524</v>
      </c>
      <c r="F18" s="756">
        <v>37.949640287769789</v>
      </c>
      <c r="G18" s="754">
        <v>85</v>
      </c>
      <c r="H18" s="754">
        <v>169</v>
      </c>
      <c r="I18" s="754">
        <v>173</v>
      </c>
      <c r="J18" s="754">
        <v>11</v>
      </c>
      <c r="K18" s="754">
        <v>10</v>
      </c>
      <c r="L18" s="754">
        <v>47</v>
      </c>
      <c r="M18" s="754">
        <v>2</v>
      </c>
      <c r="N18" s="758">
        <v>0</v>
      </c>
      <c r="O18" s="758">
        <v>21</v>
      </c>
      <c r="P18" s="758">
        <v>3</v>
      </c>
      <c r="Q18" s="758">
        <v>19</v>
      </c>
      <c r="R18" s="758">
        <v>215</v>
      </c>
    </row>
    <row r="19" spans="1:18">
      <c r="A19" s="790" t="s">
        <v>359</v>
      </c>
      <c r="B19" s="758">
        <v>220</v>
      </c>
      <c r="C19" s="759">
        <v>839345</v>
      </c>
      <c r="D19" s="758">
        <v>519</v>
      </c>
      <c r="E19" s="759">
        <v>1828412</v>
      </c>
      <c r="F19" s="760">
        <f>+B19/D19*100</f>
        <v>42.389210019267821</v>
      </c>
      <c r="G19" s="758">
        <v>80</v>
      </c>
      <c r="H19" s="758">
        <v>176</v>
      </c>
      <c r="I19" s="758">
        <v>168</v>
      </c>
      <c r="J19" s="758">
        <v>11</v>
      </c>
      <c r="K19" s="758">
        <v>1</v>
      </c>
      <c r="L19" s="758">
        <v>61</v>
      </c>
      <c r="M19" s="758">
        <v>3</v>
      </c>
      <c r="N19" s="758">
        <v>3</v>
      </c>
      <c r="O19" s="758">
        <v>27</v>
      </c>
      <c r="P19" s="758">
        <v>4</v>
      </c>
      <c r="Q19" s="758">
        <v>30</v>
      </c>
      <c r="R19" s="758">
        <v>153</v>
      </c>
    </row>
    <row r="20" spans="1:18">
      <c r="A20" s="789" t="s">
        <v>360</v>
      </c>
      <c r="B20" s="754">
        <v>403</v>
      </c>
      <c r="C20" s="755">
        <v>1011108</v>
      </c>
      <c r="D20" s="754">
        <v>680</v>
      </c>
      <c r="E20" s="755">
        <v>2454490</v>
      </c>
      <c r="F20" s="756">
        <f>+B20/D20*100</f>
        <v>59.264705882352942</v>
      </c>
      <c r="G20" s="754">
        <v>215</v>
      </c>
      <c r="H20" s="754">
        <v>271</v>
      </c>
      <c r="I20" s="754">
        <v>256</v>
      </c>
      <c r="J20" s="754">
        <v>14</v>
      </c>
      <c r="K20" s="754">
        <v>14</v>
      </c>
      <c r="L20" s="754">
        <v>94</v>
      </c>
      <c r="M20" s="754">
        <v>16</v>
      </c>
      <c r="N20" s="758">
        <v>3</v>
      </c>
      <c r="O20" s="758">
        <v>42</v>
      </c>
      <c r="P20" s="758">
        <v>0</v>
      </c>
      <c r="Q20" s="758">
        <v>21</v>
      </c>
      <c r="R20" s="758">
        <v>101</v>
      </c>
    </row>
    <row r="21" spans="1:18">
      <c r="A21" s="790" t="s">
        <v>361</v>
      </c>
      <c r="B21" s="758">
        <v>265</v>
      </c>
      <c r="C21" s="759">
        <v>906387</v>
      </c>
      <c r="D21" s="758">
        <v>566</v>
      </c>
      <c r="E21" s="759">
        <v>1947214</v>
      </c>
      <c r="F21" s="760">
        <v>46.819787985865723</v>
      </c>
      <c r="G21" s="758">
        <v>113</v>
      </c>
      <c r="H21" s="758">
        <v>193</v>
      </c>
      <c r="I21" s="758">
        <v>186</v>
      </c>
      <c r="J21" s="758">
        <v>4</v>
      </c>
      <c r="K21" s="758">
        <v>11</v>
      </c>
      <c r="L21" s="758">
        <v>58</v>
      </c>
      <c r="M21" s="758">
        <v>5</v>
      </c>
      <c r="N21" s="758">
        <v>3</v>
      </c>
      <c r="O21" s="758">
        <v>36</v>
      </c>
      <c r="P21" s="758">
        <v>8</v>
      </c>
      <c r="Q21" s="758">
        <v>17</v>
      </c>
      <c r="R21" s="758">
        <v>151</v>
      </c>
    </row>
    <row r="22" spans="1:18">
      <c r="A22" s="791" t="s">
        <v>362</v>
      </c>
      <c r="B22" s="762">
        <v>304</v>
      </c>
      <c r="C22" s="763">
        <v>890655</v>
      </c>
      <c r="D22" s="762">
        <v>591</v>
      </c>
      <c r="E22" s="763">
        <v>1740852</v>
      </c>
      <c r="F22" s="764">
        <v>51.438240270727576</v>
      </c>
      <c r="G22" s="762">
        <v>126</v>
      </c>
      <c r="H22" s="762">
        <v>226</v>
      </c>
      <c r="I22" s="762">
        <v>235</v>
      </c>
      <c r="J22" s="762">
        <v>19</v>
      </c>
      <c r="K22" s="762">
        <v>21</v>
      </c>
      <c r="L22" s="762">
        <v>57</v>
      </c>
      <c r="M22" s="762">
        <v>8</v>
      </c>
      <c r="N22" s="792">
        <v>4</v>
      </c>
      <c r="O22" s="792">
        <v>37</v>
      </c>
      <c r="P22" s="792">
        <v>0</v>
      </c>
      <c r="Q22" s="792">
        <v>16</v>
      </c>
      <c r="R22" s="792">
        <v>104</v>
      </c>
    </row>
    <row r="23" spans="1:18">
      <c r="A23" s="793"/>
      <c r="B23" s="793"/>
      <c r="C23" s="793"/>
      <c r="D23" s="793"/>
      <c r="E23" s="793"/>
      <c r="F23" s="793"/>
      <c r="G23" s="793"/>
      <c r="H23" s="793"/>
      <c r="I23" s="793"/>
      <c r="J23" s="793"/>
      <c r="K23" s="793"/>
      <c r="L23" s="793"/>
      <c r="M23" s="793"/>
      <c r="N23" s="793"/>
      <c r="O23" s="793"/>
      <c r="P23" s="793"/>
      <c r="Q23" s="793"/>
      <c r="R23" s="793"/>
    </row>
    <row r="24" spans="1:18">
      <c r="A24" s="766" t="s">
        <v>363</v>
      </c>
      <c r="B24" s="794"/>
      <c r="C24" s="794"/>
      <c r="D24" s="794"/>
      <c r="E24" s="794"/>
      <c r="F24" s="795"/>
      <c r="G24" s="796"/>
      <c r="H24" s="796"/>
      <c r="I24" s="796"/>
      <c r="J24" s="796"/>
      <c r="K24" s="796"/>
      <c r="L24" s="796"/>
      <c r="M24" s="796"/>
      <c r="N24" s="796"/>
      <c r="O24" s="796"/>
      <c r="P24" s="796"/>
      <c r="Q24" s="796"/>
      <c r="R24" s="796"/>
    </row>
    <row r="25" spans="1:18">
      <c r="A25" s="769" t="s">
        <v>384</v>
      </c>
      <c r="F25" s="797"/>
      <c r="G25" s="796"/>
      <c r="H25" s="796"/>
      <c r="I25" s="796"/>
      <c r="J25" s="796"/>
      <c r="K25" s="796"/>
      <c r="L25" s="796"/>
      <c r="M25" s="796"/>
      <c r="N25" s="796"/>
      <c r="O25" s="796"/>
      <c r="P25" s="796"/>
      <c r="Q25" s="796"/>
      <c r="R25" s="796"/>
    </row>
    <row r="26" spans="1:18">
      <c r="A26" s="771" t="s">
        <v>385</v>
      </c>
      <c r="B26" s="798"/>
      <c r="C26" s="798"/>
      <c r="D26" s="798"/>
      <c r="E26" s="798"/>
      <c r="F26" s="799"/>
      <c r="G26" s="800"/>
      <c r="H26" s="800"/>
      <c r="I26" s="800"/>
      <c r="J26" s="800"/>
      <c r="K26" s="800"/>
      <c r="L26" s="800"/>
      <c r="M26" s="800"/>
      <c r="N26" s="800"/>
      <c r="O26" s="800"/>
      <c r="P26" s="800"/>
      <c r="Q26" s="800"/>
      <c r="R26" s="800"/>
    </row>
    <row r="27" spans="1:18">
      <c r="A27" s="769"/>
    </row>
  </sheetData>
  <mergeCells count="7">
    <mergeCell ref="A1:G1"/>
    <mergeCell ref="A3:R4"/>
    <mergeCell ref="A9:A10"/>
    <mergeCell ref="B9:C9"/>
    <mergeCell ref="D9:E9"/>
    <mergeCell ref="F9:F10"/>
    <mergeCell ref="G9:R9"/>
  </mergeCells>
  <pageMargins left="0.7" right="0.7" top="0.75" bottom="0.75" header="0.3" footer="0.3"/>
  <pageSetup orientation="portrait"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O29"/>
  <sheetViews>
    <sheetView showGridLines="0" topLeftCell="A3" zoomScale="80" zoomScaleNormal="80" workbookViewId="0">
      <selection activeCell="D9" sqref="D9:E9"/>
    </sheetView>
  </sheetViews>
  <sheetFormatPr baseColWidth="10" defaultColWidth="11.5" defaultRowHeight="15"/>
  <cols>
    <col min="1" max="2" width="13" style="747" customWidth="1"/>
    <col min="3" max="3" width="12.5" style="747" customWidth="1"/>
    <col min="4" max="4" width="12.33203125" style="747" customWidth="1"/>
    <col min="5" max="5" width="13.1640625" style="747" bestFit="1" customWidth="1"/>
    <col min="6" max="6" width="16.83203125" style="747" customWidth="1"/>
    <col min="7" max="7" width="18.1640625" style="747" customWidth="1"/>
    <col min="8" max="8" width="18" style="747" customWidth="1"/>
    <col min="9" max="10" width="14.33203125" style="747" customWidth="1"/>
    <col min="11" max="11" width="7.83203125" style="747" bestFit="1" customWidth="1"/>
    <col min="12" max="12" width="10" style="747" bestFit="1" customWidth="1"/>
    <col min="13" max="16384" width="11.5" style="747"/>
  </cols>
  <sheetData>
    <row r="1" spans="1:15" s="738" customFormat="1" ht="60" customHeight="1">
      <c r="A1" s="1107"/>
      <c r="B1" s="1107"/>
      <c r="C1" s="1107"/>
      <c r="D1" s="1107"/>
      <c r="E1" s="1107"/>
      <c r="F1" s="1107"/>
      <c r="G1" s="1107"/>
    </row>
    <row r="2" spans="1:15" s="738" customFormat="1" ht="13">
      <c r="A2" s="739"/>
      <c r="B2" s="739"/>
      <c r="C2" s="739"/>
      <c r="D2" s="739"/>
      <c r="E2" s="739"/>
      <c r="F2" s="739"/>
      <c r="G2" s="739"/>
    </row>
    <row r="3" spans="1:15" s="738" customFormat="1" ht="14" customHeight="1">
      <c r="A3" s="1125" t="s">
        <v>386</v>
      </c>
      <c r="B3" s="1126"/>
      <c r="C3" s="1126"/>
      <c r="D3" s="1126"/>
      <c r="E3" s="1126"/>
      <c r="F3" s="1126"/>
      <c r="G3" s="1126"/>
      <c r="H3" s="1126"/>
      <c r="I3" s="1126"/>
      <c r="J3" s="1126"/>
      <c r="K3" s="1126"/>
      <c r="L3" s="1127"/>
    </row>
    <row r="4" spans="1:15" s="738" customFormat="1" ht="17" customHeight="1">
      <c r="A4" s="1128"/>
      <c r="B4" s="1129"/>
      <c r="C4" s="1129"/>
      <c r="D4" s="1129"/>
      <c r="E4" s="1129"/>
      <c r="F4" s="1129"/>
      <c r="G4" s="1129"/>
      <c r="H4" s="1129"/>
      <c r="I4" s="1129"/>
      <c r="J4" s="1129"/>
      <c r="K4" s="1129"/>
      <c r="L4" s="1130"/>
    </row>
    <row r="5" spans="1:15" s="743" customFormat="1" ht="14">
      <c r="A5" s="740" t="s">
        <v>387</v>
      </c>
      <c r="B5" s="741"/>
      <c r="C5" s="741"/>
      <c r="D5" s="741"/>
      <c r="E5" s="741"/>
      <c r="F5" s="741"/>
      <c r="G5" s="741"/>
      <c r="H5" s="741"/>
      <c r="I5" s="741"/>
      <c r="J5" s="741"/>
      <c r="K5" s="741"/>
      <c r="L5" s="742"/>
    </row>
    <row r="6" spans="1:15" s="743" customFormat="1" ht="14">
      <c r="A6" s="740" t="s">
        <v>334</v>
      </c>
      <c r="B6" s="741"/>
      <c r="C6" s="741"/>
      <c r="D6" s="741"/>
      <c r="E6" s="741"/>
      <c r="F6" s="741"/>
      <c r="G6" s="741"/>
      <c r="H6" s="741"/>
      <c r="I6" s="741"/>
      <c r="J6" s="741"/>
      <c r="K6" s="741"/>
      <c r="L6" s="742"/>
    </row>
    <row r="7" spans="1:15" s="743" customFormat="1" ht="14">
      <c r="A7" s="801" t="s">
        <v>335</v>
      </c>
      <c r="B7" s="745"/>
      <c r="C7" s="745"/>
      <c r="D7" s="745"/>
      <c r="E7" s="745"/>
      <c r="F7" s="745"/>
      <c r="G7" s="745"/>
      <c r="H7" s="745"/>
      <c r="I7" s="745"/>
      <c r="J7" s="745"/>
      <c r="K7" s="745"/>
      <c r="L7" s="746"/>
    </row>
    <row r="9" spans="1:15" ht="45" customHeight="1">
      <c r="A9" s="1114" t="s">
        <v>336</v>
      </c>
      <c r="B9" s="1114" t="s">
        <v>388</v>
      </c>
      <c r="C9" s="1114"/>
      <c r="D9" s="1114" t="s">
        <v>338</v>
      </c>
      <c r="E9" s="1114"/>
      <c r="F9" s="1114" t="s">
        <v>389</v>
      </c>
      <c r="G9" s="1131" t="s">
        <v>390</v>
      </c>
      <c r="H9" s="1132"/>
      <c r="I9" s="1132"/>
      <c r="J9" s="1132"/>
      <c r="K9" s="1132"/>
      <c r="L9" s="1133"/>
    </row>
    <row r="10" spans="1:15" ht="42">
      <c r="A10" s="1114"/>
      <c r="B10" s="748" t="s">
        <v>341</v>
      </c>
      <c r="C10" s="748" t="s">
        <v>342</v>
      </c>
      <c r="D10" s="748" t="s">
        <v>341</v>
      </c>
      <c r="E10" s="748" t="s">
        <v>342</v>
      </c>
      <c r="F10" s="1114"/>
      <c r="G10" s="748" t="s">
        <v>391</v>
      </c>
      <c r="H10" s="748" t="s">
        <v>392</v>
      </c>
      <c r="I10" s="748" t="s">
        <v>393</v>
      </c>
      <c r="J10" s="748" t="s">
        <v>394</v>
      </c>
      <c r="K10" s="748" t="s">
        <v>395</v>
      </c>
      <c r="L10" s="748" t="s">
        <v>350</v>
      </c>
    </row>
    <row r="11" spans="1:15">
      <c r="A11" s="749" t="s">
        <v>351</v>
      </c>
      <c r="B11" s="750">
        <v>28</v>
      </c>
      <c r="C11" s="751">
        <v>100500</v>
      </c>
      <c r="D11" s="750">
        <v>950</v>
      </c>
      <c r="E11" s="751">
        <v>2993056</v>
      </c>
      <c r="F11" s="752">
        <v>2.9</v>
      </c>
      <c r="G11" s="750">
        <v>15</v>
      </c>
      <c r="H11" s="750">
        <v>3</v>
      </c>
      <c r="I11" s="750">
        <v>5</v>
      </c>
      <c r="J11" s="750">
        <v>5</v>
      </c>
      <c r="K11" s="750"/>
      <c r="L11" s="802">
        <v>922</v>
      </c>
      <c r="O11" s="803"/>
    </row>
    <row r="12" spans="1:15">
      <c r="A12" s="753" t="s">
        <v>352</v>
      </c>
      <c r="B12" s="754">
        <v>16</v>
      </c>
      <c r="C12" s="755">
        <v>80873</v>
      </c>
      <c r="D12" s="754">
        <v>742</v>
      </c>
      <c r="E12" s="755">
        <v>2595946</v>
      </c>
      <c r="F12" s="756">
        <v>2.2000000000000002</v>
      </c>
      <c r="G12" s="754">
        <v>5</v>
      </c>
      <c r="H12" s="754">
        <v>0</v>
      </c>
      <c r="I12" s="754">
        <v>7</v>
      </c>
      <c r="J12" s="754">
        <v>2</v>
      </c>
      <c r="K12" s="754"/>
      <c r="L12" s="804">
        <v>726</v>
      </c>
      <c r="O12" s="805"/>
    </row>
    <row r="13" spans="1:15">
      <c r="A13" s="757" t="s">
        <v>353</v>
      </c>
      <c r="B13" s="758">
        <v>14</v>
      </c>
      <c r="C13" s="759">
        <v>41202</v>
      </c>
      <c r="D13" s="758">
        <v>553</v>
      </c>
      <c r="E13" s="759">
        <v>2114435</v>
      </c>
      <c r="F13" s="760">
        <v>2.5</v>
      </c>
      <c r="G13" s="758">
        <v>1</v>
      </c>
      <c r="H13" s="758">
        <v>1</v>
      </c>
      <c r="I13" s="758">
        <v>7</v>
      </c>
      <c r="J13" s="758">
        <v>0</v>
      </c>
      <c r="K13" s="758"/>
      <c r="L13" s="806">
        <v>539</v>
      </c>
      <c r="O13" s="805"/>
    </row>
    <row r="14" spans="1:15">
      <c r="A14" s="753" t="s">
        <v>354</v>
      </c>
      <c r="B14" s="754">
        <v>12</v>
      </c>
      <c r="C14" s="755">
        <v>13931</v>
      </c>
      <c r="D14" s="754">
        <v>576</v>
      </c>
      <c r="E14" s="755">
        <v>1541162</v>
      </c>
      <c r="F14" s="756">
        <v>2.083333333333333</v>
      </c>
      <c r="G14" s="754">
        <v>3</v>
      </c>
      <c r="H14" s="754">
        <v>0</v>
      </c>
      <c r="I14" s="754">
        <v>5</v>
      </c>
      <c r="J14" s="754">
        <v>2</v>
      </c>
      <c r="K14" s="754"/>
      <c r="L14" s="804">
        <v>564</v>
      </c>
      <c r="O14" s="805"/>
    </row>
    <row r="15" spans="1:15">
      <c r="A15" s="757" t="s">
        <v>355</v>
      </c>
      <c r="B15" s="758">
        <v>3</v>
      </c>
      <c r="C15" s="759">
        <v>11868</v>
      </c>
      <c r="D15" s="758">
        <v>435</v>
      </c>
      <c r="E15" s="759">
        <v>1380701</v>
      </c>
      <c r="F15" s="760">
        <v>0.68965517241379315</v>
      </c>
      <c r="G15" s="758">
        <v>2</v>
      </c>
      <c r="H15" s="758">
        <v>0</v>
      </c>
      <c r="I15" s="758">
        <v>0</v>
      </c>
      <c r="J15" s="758">
        <v>2</v>
      </c>
      <c r="K15" s="758"/>
      <c r="L15" s="806">
        <v>432</v>
      </c>
      <c r="O15" s="805"/>
    </row>
    <row r="16" spans="1:15">
      <c r="A16" s="753" t="s">
        <v>356</v>
      </c>
      <c r="B16" s="754">
        <v>10</v>
      </c>
      <c r="C16" s="755">
        <v>69819</v>
      </c>
      <c r="D16" s="754">
        <v>581</v>
      </c>
      <c r="E16" s="755">
        <v>2343486</v>
      </c>
      <c r="F16" s="756">
        <v>1.7211703958691909</v>
      </c>
      <c r="G16" s="754">
        <v>10</v>
      </c>
      <c r="H16" s="754">
        <v>1</v>
      </c>
      <c r="I16" s="754">
        <v>0</v>
      </c>
      <c r="J16" s="754">
        <v>0</v>
      </c>
      <c r="K16" s="754"/>
      <c r="L16" s="804">
        <v>447</v>
      </c>
      <c r="O16" s="805"/>
    </row>
    <row r="17" spans="1:15">
      <c r="A17" s="757" t="s">
        <v>357</v>
      </c>
      <c r="B17" s="758">
        <v>9</v>
      </c>
      <c r="C17" s="759">
        <v>8778</v>
      </c>
      <c r="D17" s="758">
        <v>628</v>
      </c>
      <c r="E17" s="759">
        <v>1960897</v>
      </c>
      <c r="F17" s="760">
        <v>1.4331210191082804</v>
      </c>
      <c r="G17" s="758">
        <v>0</v>
      </c>
      <c r="H17" s="758">
        <v>0</v>
      </c>
      <c r="I17" s="758">
        <v>2</v>
      </c>
      <c r="J17" s="758">
        <v>0</v>
      </c>
      <c r="K17" s="758">
        <v>7</v>
      </c>
      <c r="L17" s="806">
        <v>442</v>
      </c>
      <c r="O17" s="803"/>
    </row>
    <row r="18" spans="1:15">
      <c r="A18" s="753" t="s">
        <v>358</v>
      </c>
      <c r="B18" s="754">
        <v>3</v>
      </c>
      <c r="C18" s="755">
        <v>9912</v>
      </c>
      <c r="D18" s="754">
        <v>556</v>
      </c>
      <c r="E18" s="755">
        <v>1979524</v>
      </c>
      <c r="F18" s="756">
        <f>+B18/D18*100</f>
        <v>0.53956834532374098</v>
      </c>
      <c r="G18" s="807">
        <v>3</v>
      </c>
      <c r="H18" s="807">
        <v>0</v>
      </c>
      <c r="I18" s="807">
        <v>0</v>
      </c>
      <c r="J18" s="807">
        <v>0</v>
      </c>
      <c r="K18" s="754"/>
      <c r="L18" s="807">
        <v>422</v>
      </c>
    </row>
    <row r="19" spans="1:15">
      <c r="A19" s="757" t="s">
        <v>359</v>
      </c>
      <c r="B19" s="758">
        <v>12</v>
      </c>
      <c r="C19" s="759">
        <v>52209</v>
      </c>
      <c r="D19" s="758">
        <v>519</v>
      </c>
      <c r="E19" s="759">
        <v>1828412</v>
      </c>
      <c r="F19" s="760">
        <f>+B19/D19*100</f>
        <v>2.3121387283236992</v>
      </c>
      <c r="G19" s="808">
        <v>9</v>
      </c>
      <c r="H19" s="808">
        <v>0</v>
      </c>
      <c r="I19" s="808">
        <v>3</v>
      </c>
      <c r="J19" s="808">
        <v>0</v>
      </c>
      <c r="K19" s="758"/>
      <c r="L19" s="808">
        <v>339</v>
      </c>
    </row>
    <row r="20" spans="1:15">
      <c r="A20" s="753" t="s">
        <v>360</v>
      </c>
      <c r="B20" s="754">
        <v>42</v>
      </c>
      <c r="C20" s="755">
        <v>89806</v>
      </c>
      <c r="D20" s="754">
        <v>680</v>
      </c>
      <c r="E20" s="755">
        <v>2454490</v>
      </c>
      <c r="F20" s="756">
        <f>+B20/D20*100</f>
        <v>6.1764705882352944</v>
      </c>
      <c r="G20" s="807">
        <v>41</v>
      </c>
      <c r="H20" s="807">
        <v>0</v>
      </c>
      <c r="I20" s="807">
        <v>0</v>
      </c>
      <c r="J20" s="807">
        <v>1</v>
      </c>
      <c r="K20" s="754"/>
      <c r="L20" s="807">
        <v>425</v>
      </c>
    </row>
    <row r="21" spans="1:15">
      <c r="A21" s="757" t="s">
        <v>361</v>
      </c>
      <c r="B21" s="758">
        <v>17</v>
      </c>
      <c r="C21" s="759">
        <v>59902</v>
      </c>
      <c r="D21" s="758">
        <v>566</v>
      </c>
      <c r="E21" s="759">
        <v>1947214</v>
      </c>
      <c r="F21" s="760">
        <v>3.0035335689045937</v>
      </c>
      <c r="G21" s="758">
        <v>12</v>
      </c>
      <c r="H21" s="758">
        <v>0</v>
      </c>
      <c r="I21" s="758">
        <v>1</v>
      </c>
      <c r="J21" s="758">
        <v>2</v>
      </c>
      <c r="K21" s="758"/>
      <c r="L21" s="806">
        <v>379</v>
      </c>
    </row>
    <row r="22" spans="1:15">
      <c r="A22" s="761" t="s">
        <v>362</v>
      </c>
      <c r="B22" s="762">
        <v>31</v>
      </c>
      <c r="C22" s="763">
        <v>86881</v>
      </c>
      <c r="D22" s="762">
        <v>591</v>
      </c>
      <c r="E22" s="763">
        <v>1740852</v>
      </c>
      <c r="F22" s="764">
        <v>5.2453468697123524</v>
      </c>
      <c r="G22" s="809">
        <v>10</v>
      </c>
      <c r="H22" s="809">
        <v>1</v>
      </c>
      <c r="I22" s="809">
        <v>18</v>
      </c>
      <c r="J22" s="809">
        <v>2</v>
      </c>
      <c r="K22" s="762"/>
      <c r="L22" s="809">
        <v>344</v>
      </c>
    </row>
    <row r="23" spans="1:15">
      <c r="B23" s="810"/>
      <c r="C23" s="810"/>
      <c r="D23" s="810"/>
      <c r="E23" s="810"/>
      <c r="F23" s="810"/>
      <c r="G23" s="810"/>
      <c r="H23" s="810"/>
      <c r="I23" s="810"/>
      <c r="J23" s="810"/>
      <c r="K23" s="810"/>
      <c r="L23" s="810"/>
    </row>
    <row r="24" spans="1:15">
      <c r="A24" s="766" t="s">
        <v>363</v>
      </c>
      <c r="B24" s="811"/>
      <c r="C24" s="811"/>
      <c r="D24" s="811"/>
      <c r="E24" s="811"/>
      <c r="F24" s="811"/>
      <c r="G24" s="811"/>
      <c r="H24" s="811"/>
      <c r="I24" s="811"/>
      <c r="J24" s="811"/>
      <c r="K24" s="811"/>
      <c r="L24" s="768"/>
    </row>
    <row r="25" spans="1:15">
      <c r="A25" s="769" t="s">
        <v>396</v>
      </c>
      <c r="B25" s="812"/>
      <c r="C25" s="812"/>
      <c r="D25" s="812"/>
      <c r="E25" s="812"/>
      <c r="F25" s="812"/>
      <c r="G25" s="812"/>
      <c r="H25" s="812"/>
      <c r="I25" s="812"/>
      <c r="J25" s="812"/>
      <c r="K25" s="812"/>
      <c r="L25" s="770"/>
    </row>
    <row r="26" spans="1:15">
      <c r="A26" s="769" t="s">
        <v>397</v>
      </c>
      <c r="B26" s="812"/>
      <c r="C26" s="812"/>
      <c r="D26" s="812"/>
      <c r="E26" s="812"/>
      <c r="F26" s="812"/>
      <c r="G26" s="812"/>
      <c r="H26" s="812"/>
      <c r="I26" s="812"/>
      <c r="J26" s="812"/>
      <c r="K26" s="812"/>
      <c r="L26" s="770"/>
    </row>
    <row r="27" spans="1:15">
      <c r="A27" s="860" t="s">
        <v>398</v>
      </c>
      <c r="B27" s="813"/>
      <c r="C27" s="813"/>
      <c r="D27" s="813"/>
      <c r="E27" s="813"/>
      <c r="F27" s="813"/>
      <c r="G27" s="813"/>
      <c r="H27" s="813"/>
      <c r="I27" s="813"/>
      <c r="J27" s="813"/>
      <c r="K27" s="813"/>
      <c r="L27" s="773"/>
    </row>
    <row r="29" spans="1:15">
      <c r="A29" s="814"/>
    </row>
  </sheetData>
  <mergeCells count="7">
    <mergeCell ref="A1:G1"/>
    <mergeCell ref="A3:L4"/>
    <mergeCell ref="A9:A10"/>
    <mergeCell ref="B9:C9"/>
    <mergeCell ref="D9:E9"/>
    <mergeCell ref="F9:F10"/>
    <mergeCell ref="G9:L9"/>
  </mergeCells>
  <pageMargins left="0.7" right="0.7" top="0.75" bottom="0.75" header="0.3" footer="0.3"/>
  <pageSetup orientation="portrait"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C69"/>
  <sheetViews>
    <sheetView zoomScale="70" zoomScaleNormal="70" workbookViewId="0">
      <selection activeCell="AC1" sqref="AC1"/>
    </sheetView>
  </sheetViews>
  <sheetFormatPr baseColWidth="10" defaultColWidth="11.5" defaultRowHeight="13"/>
  <cols>
    <col min="1" max="1" width="18.83203125" style="598" customWidth="1"/>
    <col min="2" max="2" width="8.5" style="598" bestFit="1" customWidth="1"/>
    <col min="3" max="3" width="10.1640625" style="598" bestFit="1" customWidth="1"/>
    <col min="4" max="6" width="10.5" style="598" bestFit="1" customWidth="1"/>
    <col min="7" max="7" width="10.6640625" style="598" bestFit="1" customWidth="1"/>
    <col min="8" max="9" width="11.5" style="598" customWidth="1"/>
    <col min="10" max="10" width="11.1640625" style="598" bestFit="1" customWidth="1"/>
    <col min="11" max="11" width="11.5" style="598" bestFit="1" customWidth="1"/>
    <col min="12" max="12" width="11.33203125" style="598" bestFit="1" customWidth="1"/>
    <col min="13" max="14" width="8" style="598" bestFit="1" customWidth="1"/>
    <col min="15" max="15" width="5.5" style="598" customWidth="1"/>
    <col min="16" max="16" width="8.5" style="598" bestFit="1" customWidth="1"/>
    <col min="17" max="17" width="10.1640625" style="598" bestFit="1" customWidth="1"/>
    <col min="18" max="20" width="10.5" style="598" bestFit="1" customWidth="1"/>
    <col min="21" max="21" width="10.6640625" style="598" bestFit="1" customWidth="1"/>
    <col min="22" max="22" width="11.33203125" style="598" bestFit="1" customWidth="1"/>
    <col min="23" max="25" width="11.5" style="598" bestFit="1" customWidth="1"/>
    <col min="26" max="26" width="11.33203125" style="598" bestFit="1" customWidth="1"/>
    <col min="27" max="27" width="7.6640625" style="598" bestFit="1" customWidth="1"/>
    <col min="28" max="28" width="8" style="598" bestFit="1" customWidth="1"/>
    <col min="29" max="16384" width="11.5" style="598"/>
  </cols>
  <sheetData>
    <row r="1" spans="1:29" ht="61.5" customHeight="1">
      <c r="A1" s="1135"/>
      <c r="B1" s="1135"/>
      <c r="C1" s="1135"/>
      <c r="D1" s="1135"/>
      <c r="E1" s="1135"/>
      <c r="F1" s="1135"/>
      <c r="G1" s="1135"/>
      <c r="H1" s="1135"/>
      <c r="I1" s="1135"/>
      <c r="J1" s="1135"/>
      <c r="K1" s="1135"/>
      <c r="L1" s="1135"/>
      <c r="M1" s="1135"/>
      <c r="N1" s="1135"/>
      <c r="O1" s="1135"/>
      <c r="P1" s="1135"/>
      <c r="Q1" s="1135"/>
      <c r="R1" s="1135"/>
      <c r="S1" s="1135"/>
      <c r="T1" s="1135"/>
      <c r="U1" s="1135"/>
      <c r="V1" s="1135"/>
      <c r="W1" s="1135"/>
      <c r="X1" s="1135"/>
      <c r="Y1" s="1135"/>
      <c r="Z1" s="1135"/>
      <c r="AA1" s="1135"/>
      <c r="AB1" s="1135"/>
    </row>
    <row r="2" spans="1:29">
      <c r="A2" s="1135"/>
      <c r="B2" s="1135"/>
      <c r="C2" s="1135"/>
      <c r="D2" s="1135"/>
      <c r="E2" s="1135"/>
      <c r="F2" s="1135"/>
      <c r="G2" s="1135"/>
      <c r="H2" s="1135"/>
      <c r="I2" s="1135"/>
      <c r="J2" s="1135"/>
      <c r="K2" s="1135"/>
      <c r="L2" s="1135"/>
      <c r="M2" s="1135"/>
      <c r="N2" s="1135"/>
      <c r="O2" s="1135"/>
      <c r="P2" s="1135"/>
      <c r="Q2" s="1135"/>
      <c r="R2" s="1135"/>
      <c r="S2" s="1135"/>
      <c r="T2" s="1135"/>
      <c r="U2" s="1135"/>
      <c r="V2" s="1135"/>
      <c r="W2" s="1135"/>
      <c r="X2" s="1135"/>
      <c r="Y2" s="1135"/>
      <c r="Z2" s="1135"/>
      <c r="AA2" s="1135"/>
      <c r="AB2" s="1135"/>
    </row>
    <row r="3" spans="1:29">
      <c r="A3" s="1120" t="s">
        <v>399</v>
      </c>
      <c r="B3" s="1120"/>
      <c r="C3" s="1120"/>
      <c r="D3" s="1120"/>
      <c r="E3" s="1120"/>
      <c r="F3" s="1120"/>
      <c r="G3" s="1120"/>
      <c r="H3" s="1120"/>
      <c r="I3" s="1120"/>
      <c r="J3" s="1120"/>
      <c r="K3" s="1120"/>
      <c r="L3" s="1120"/>
      <c r="M3" s="1120"/>
      <c r="N3" s="1120"/>
      <c r="O3" s="1120"/>
      <c r="P3" s="1120"/>
      <c r="Q3" s="1120"/>
      <c r="R3" s="1120"/>
      <c r="S3" s="1120"/>
      <c r="T3" s="1120"/>
      <c r="U3" s="1120"/>
      <c r="V3" s="1120"/>
      <c r="W3" s="1120"/>
      <c r="X3" s="1120"/>
      <c r="Y3" s="1120"/>
      <c r="Z3" s="1120"/>
      <c r="AA3" s="1120"/>
      <c r="AB3" s="1120"/>
    </row>
    <row r="4" spans="1:29">
      <c r="A4" s="1120"/>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row>
    <row r="5" spans="1:29" ht="14">
      <c r="A5" s="1136" t="s">
        <v>400</v>
      </c>
      <c r="B5" s="1137"/>
      <c r="C5" s="1137"/>
      <c r="D5" s="1137"/>
      <c r="E5" s="1137"/>
      <c r="F5" s="1137"/>
      <c r="G5" s="1137"/>
      <c r="H5" s="1137"/>
      <c r="I5" s="1137"/>
      <c r="J5" s="1137"/>
      <c r="K5" s="1137"/>
      <c r="L5" s="1137"/>
      <c r="M5" s="1137"/>
      <c r="N5" s="1137"/>
      <c r="O5" s="1137"/>
      <c r="P5" s="1137"/>
      <c r="Q5" s="1137"/>
      <c r="R5" s="1137"/>
      <c r="S5" s="1137"/>
      <c r="T5" s="1137"/>
      <c r="U5" s="1137"/>
      <c r="V5" s="1137"/>
      <c r="W5" s="1137"/>
      <c r="X5" s="1137"/>
      <c r="Y5" s="1137"/>
      <c r="Z5" s="1137"/>
      <c r="AA5" s="1137"/>
      <c r="AB5" s="1137"/>
    </row>
    <row r="6" spans="1:29" ht="14">
      <c r="A6" s="815" t="s">
        <v>401</v>
      </c>
      <c r="B6" s="816"/>
      <c r="C6" s="816"/>
      <c r="D6" s="816"/>
      <c r="E6" s="816"/>
      <c r="F6" s="816"/>
      <c r="G6" s="816"/>
      <c r="H6" s="816"/>
      <c r="I6" s="816"/>
      <c r="J6" s="816"/>
      <c r="K6" s="816"/>
      <c r="L6" s="816"/>
      <c r="M6" s="816"/>
      <c r="N6" s="816"/>
      <c r="O6" s="816"/>
      <c r="P6" s="816"/>
      <c r="Q6" s="816"/>
      <c r="R6" s="816"/>
      <c r="S6" s="816"/>
      <c r="T6" s="816"/>
      <c r="U6" s="816"/>
      <c r="V6" s="816"/>
      <c r="W6" s="816"/>
      <c r="X6" s="816"/>
      <c r="Y6" s="816"/>
      <c r="Z6" s="816"/>
      <c r="AA6" s="816"/>
      <c r="AB6" s="816"/>
    </row>
    <row r="7" spans="1:29" ht="14">
      <c r="A7" s="817" t="s">
        <v>335</v>
      </c>
      <c r="B7" s="818"/>
      <c r="C7" s="818"/>
      <c r="D7" s="818"/>
      <c r="E7" s="818"/>
      <c r="F7" s="818"/>
      <c r="G7" s="818"/>
      <c r="H7" s="818"/>
      <c r="I7" s="818"/>
      <c r="J7" s="818"/>
      <c r="K7" s="818"/>
      <c r="L7" s="818"/>
      <c r="M7" s="818"/>
      <c r="N7" s="818"/>
      <c r="O7" s="818"/>
      <c r="P7" s="818"/>
      <c r="Q7" s="818"/>
      <c r="R7" s="818"/>
      <c r="S7" s="818"/>
      <c r="T7" s="818"/>
      <c r="U7" s="818"/>
      <c r="V7" s="818"/>
      <c r="W7" s="818"/>
      <c r="X7" s="818"/>
      <c r="Y7" s="818"/>
      <c r="Z7" s="818"/>
      <c r="AA7" s="818"/>
      <c r="AB7" s="818"/>
    </row>
    <row r="8" spans="1:29" ht="16">
      <c r="A8" s="819"/>
      <c r="B8" s="819"/>
      <c r="C8" s="819"/>
      <c r="D8" s="819"/>
      <c r="E8" s="819"/>
      <c r="F8" s="819"/>
      <c r="G8" s="819"/>
      <c r="H8" s="819"/>
      <c r="I8" s="819"/>
      <c r="J8" s="819"/>
      <c r="K8" s="819"/>
      <c r="L8" s="819"/>
      <c r="M8" s="819"/>
      <c r="N8" s="819"/>
      <c r="O8" s="590"/>
      <c r="P8" s="590"/>
      <c r="Q8" s="590"/>
      <c r="R8" s="590"/>
      <c r="S8" s="590"/>
      <c r="T8" s="590"/>
      <c r="U8" s="590"/>
      <c r="V8" s="590"/>
      <c r="W8" s="590"/>
      <c r="X8" s="590"/>
      <c r="Y8" s="590"/>
      <c r="Z8" s="590"/>
      <c r="AA8" s="590"/>
      <c r="AB8" s="590"/>
    </row>
    <row r="9" spans="1:29">
      <c r="A9" s="820"/>
      <c r="B9" s="590"/>
      <c r="C9" s="590"/>
      <c r="D9" s="590"/>
      <c r="E9" s="590"/>
      <c r="F9" s="590"/>
      <c r="G9" s="590"/>
      <c r="H9" s="590"/>
      <c r="I9" s="590"/>
      <c r="J9" s="590"/>
      <c r="K9" s="590"/>
      <c r="L9" s="590"/>
      <c r="M9" s="590"/>
      <c r="N9" s="590"/>
      <c r="O9" s="590"/>
      <c r="P9" s="590"/>
      <c r="Q9" s="590"/>
      <c r="R9" s="590"/>
      <c r="S9" s="590"/>
      <c r="T9" s="590"/>
      <c r="U9" s="590"/>
      <c r="V9" s="590"/>
      <c r="W9" s="590"/>
      <c r="X9" s="590"/>
      <c r="Y9" s="590"/>
      <c r="Z9" s="590"/>
      <c r="AA9" s="590"/>
      <c r="AB9" s="590"/>
    </row>
    <row r="10" spans="1:29" ht="32.25" customHeight="1">
      <c r="A10" s="1138" t="s">
        <v>402</v>
      </c>
      <c r="B10" s="1140" t="s">
        <v>403</v>
      </c>
      <c r="C10" s="1141"/>
      <c r="D10" s="1141"/>
      <c r="E10" s="1141"/>
      <c r="F10" s="1141"/>
      <c r="G10" s="1141"/>
      <c r="H10" s="1141"/>
      <c r="I10" s="1141"/>
      <c r="J10" s="1141"/>
      <c r="K10" s="1141"/>
      <c r="L10" s="1141"/>
      <c r="M10" s="1141"/>
      <c r="N10" s="1142"/>
      <c r="O10" s="590"/>
      <c r="P10" s="1143" t="s">
        <v>404</v>
      </c>
      <c r="Q10" s="1143"/>
      <c r="R10" s="1143"/>
      <c r="S10" s="1143"/>
      <c r="T10" s="1143"/>
      <c r="U10" s="1143"/>
      <c r="V10" s="1143"/>
      <c r="W10" s="1143"/>
      <c r="X10" s="1143"/>
      <c r="Y10" s="1143"/>
      <c r="Z10" s="1143"/>
      <c r="AA10" s="1143"/>
      <c r="AB10" s="1143"/>
    </row>
    <row r="11" spans="1:29" ht="52">
      <c r="A11" s="1139"/>
      <c r="B11" s="821" t="s">
        <v>372</v>
      </c>
      <c r="C11" s="821" t="s">
        <v>373</v>
      </c>
      <c r="D11" s="821" t="s">
        <v>374</v>
      </c>
      <c r="E11" s="821" t="s">
        <v>375</v>
      </c>
      <c r="F11" s="821" t="s">
        <v>376</v>
      </c>
      <c r="G11" s="821" t="s">
        <v>377</v>
      </c>
      <c r="H11" s="821" t="s">
        <v>378</v>
      </c>
      <c r="I11" s="821" t="s">
        <v>379</v>
      </c>
      <c r="J11" s="821" t="s">
        <v>380</v>
      </c>
      <c r="K11" s="821" t="s">
        <v>381</v>
      </c>
      <c r="L11" s="821" t="s">
        <v>382</v>
      </c>
      <c r="M11" s="821" t="s">
        <v>405</v>
      </c>
      <c r="N11" s="821" t="s">
        <v>406</v>
      </c>
      <c r="O11" s="590"/>
      <c r="P11" s="821" t="s">
        <v>372</v>
      </c>
      <c r="Q11" s="821" t="s">
        <v>373</v>
      </c>
      <c r="R11" s="821" t="s">
        <v>374</v>
      </c>
      <c r="S11" s="821" t="s">
        <v>375</v>
      </c>
      <c r="T11" s="821" t="s">
        <v>376</v>
      </c>
      <c r="U11" s="821" t="s">
        <v>377</v>
      </c>
      <c r="V11" s="821" t="s">
        <v>378</v>
      </c>
      <c r="W11" s="821" t="s">
        <v>379</v>
      </c>
      <c r="X11" s="821" t="s">
        <v>380</v>
      </c>
      <c r="Y11" s="821" t="s">
        <v>381</v>
      </c>
      <c r="Z11" s="821" t="s">
        <v>382</v>
      </c>
      <c r="AA11" s="821" t="s">
        <v>405</v>
      </c>
      <c r="AB11" s="821" t="s">
        <v>406</v>
      </c>
    </row>
    <row r="12" spans="1:29">
      <c r="A12" s="822" t="s">
        <v>175</v>
      </c>
      <c r="B12" s="823"/>
      <c r="C12" s="823">
        <v>1</v>
      </c>
      <c r="D12" s="823">
        <v>1</v>
      </c>
      <c r="E12" s="823"/>
      <c r="F12" s="823">
        <v>8</v>
      </c>
      <c r="G12" s="823">
        <v>9</v>
      </c>
      <c r="H12" s="823"/>
      <c r="I12" s="823"/>
      <c r="J12" s="823">
        <v>8</v>
      </c>
      <c r="K12" s="823">
        <v>8</v>
      </c>
      <c r="L12" s="823"/>
      <c r="M12" s="823">
        <v>15</v>
      </c>
      <c r="N12" s="823">
        <v>61</v>
      </c>
      <c r="O12" s="824"/>
      <c r="P12" s="823">
        <v>2</v>
      </c>
      <c r="Q12" s="823">
        <v>4</v>
      </c>
      <c r="R12" s="823">
        <v>4</v>
      </c>
      <c r="S12" s="823">
        <v>2</v>
      </c>
      <c r="T12" s="823"/>
      <c r="U12" s="823">
        <v>4</v>
      </c>
      <c r="V12" s="823"/>
      <c r="W12" s="823"/>
      <c r="X12" s="823">
        <v>2</v>
      </c>
      <c r="Y12" s="823"/>
      <c r="Z12" s="823">
        <v>2</v>
      </c>
      <c r="AA12" s="823">
        <v>7</v>
      </c>
      <c r="AB12" s="823">
        <v>58</v>
      </c>
      <c r="AC12" s="825"/>
    </row>
    <row r="13" spans="1:29">
      <c r="A13" s="822" t="s">
        <v>177</v>
      </c>
      <c r="B13" s="823">
        <v>21</v>
      </c>
      <c r="C13" s="823">
        <v>23</v>
      </c>
      <c r="D13" s="823">
        <v>20</v>
      </c>
      <c r="E13" s="823">
        <v>1</v>
      </c>
      <c r="F13" s="823"/>
      <c r="G13" s="823">
        <v>14</v>
      </c>
      <c r="H13" s="823"/>
      <c r="I13" s="823"/>
      <c r="J13" s="823">
        <v>6</v>
      </c>
      <c r="K13" s="823"/>
      <c r="L13" s="823"/>
      <c r="M13" s="823">
        <v>22</v>
      </c>
      <c r="N13" s="823">
        <v>20</v>
      </c>
      <c r="O13" s="824"/>
      <c r="P13" s="823"/>
      <c r="Q13" s="823">
        <v>22</v>
      </c>
      <c r="R13" s="823">
        <v>22</v>
      </c>
      <c r="S13" s="823"/>
      <c r="T13" s="823"/>
      <c r="U13" s="823">
        <v>9</v>
      </c>
      <c r="V13" s="823"/>
      <c r="W13" s="823"/>
      <c r="X13" s="823"/>
      <c r="Y13" s="823"/>
      <c r="Z13" s="823">
        <v>3</v>
      </c>
      <c r="AA13" s="823">
        <v>7</v>
      </c>
      <c r="AB13" s="823">
        <v>28</v>
      </c>
      <c r="AC13" s="825"/>
    </row>
    <row r="14" spans="1:29">
      <c r="A14" s="822" t="s">
        <v>407</v>
      </c>
      <c r="B14" s="823">
        <v>27</v>
      </c>
      <c r="C14" s="823">
        <v>21</v>
      </c>
      <c r="D14" s="823">
        <v>20</v>
      </c>
      <c r="E14" s="823"/>
      <c r="F14" s="823"/>
      <c r="G14" s="823">
        <v>4</v>
      </c>
      <c r="H14" s="823"/>
      <c r="I14" s="823">
        <v>2</v>
      </c>
      <c r="J14" s="823"/>
      <c r="K14" s="823"/>
      <c r="L14" s="823">
        <v>2</v>
      </c>
      <c r="M14" s="823">
        <v>31</v>
      </c>
      <c r="N14" s="823">
        <v>6</v>
      </c>
      <c r="O14" s="824"/>
      <c r="P14" s="823">
        <v>20</v>
      </c>
      <c r="Q14" s="823">
        <v>22</v>
      </c>
      <c r="R14" s="823">
        <v>23</v>
      </c>
      <c r="S14" s="823"/>
      <c r="T14" s="823"/>
      <c r="U14" s="823">
        <v>2</v>
      </c>
      <c r="V14" s="823"/>
      <c r="W14" s="823">
        <v>1</v>
      </c>
      <c r="X14" s="823">
        <v>1</v>
      </c>
      <c r="Y14" s="823"/>
      <c r="Z14" s="823"/>
      <c r="AA14" s="823">
        <v>23</v>
      </c>
      <c r="AB14" s="823">
        <v>9</v>
      </c>
      <c r="AC14" s="825"/>
    </row>
    <row r="15" spans="1:29">
      <c r="A15" s="822" t="s">
        <v>179</v>
      </c>
      <c r="B15" s="823"/>
      <c r="C15" s="823">
        <v>3</v>
      </c>
      <c r="D15" s="823"/>
      <c r="E15" s="823"/>
      <c r="F15" s="823"/>
      <c r="G15" s="823">
        <v>2</v>
      </c>
      <c r="H15" s="823"/>
      <c r="I15" s="823"/>
      <c r="J15" s="823"/>
      <c r="K15" s="823"/>
      <c r="L15" s="823">
        <v>1</v>
      </c>
      <c r="M15" s="823">
        <v>8</v>
      </c>
      <c r="N15" s="823"/>
      <c r="O15" s="824"/>
      <c r="P15" s="823">
        <v>1</v>
      </c>
      <c r="Q15" s="823">
        <v>13</v>
      </c>
      <c r="R15" s="823">
        <v>14</v>
      </c>
      <c r="S15" s="823"/>
      <c r="T15" s="823">
        <v>1</v>
      </c>
      <c r="U15" s="823">
        <v>4</v>
      </c>
      <c r="V15" s="823">
        <v>3</v>
      </c>
      <c r="W15" s="823">
        <v>1</v>
      </c>
      <c r="X15" s="823">
        <v>3</v>
      </c>
      <c r="Y15" s="823"/>
      <c r="Z15" s="823">
        <v>1</v>
      </c>
      <c r="AA15" s="823">
        <v>2</v>
      </c>
      <c r="AB15" s="823"/>
      <c r="AC15" s="825"/>
    </row>
    <row r="16" spans="1:29">
      <c r="A16" s="822" t="s">
        <v>180</v>
      </c>
      <c r="B16" s="823">
        <v>12</v>
      </c>
      <c r="C16" s="823">
        <v>7</v>
      </c>
      <c r="D16" s="823">
        <v>6</v>
      </c>
      <c r="E16" s="823"/>
      <c r="F16" s="823"/>
      <c r="G16" s="823">
        <v>1</v>
      </c>
      <c r="H16" s="823"/>
      <c r="I16" s="823"/>
      <c r="J16" s="823"/>
      <c r="K16" s="823"/>
      <c r="L16" s="823"/>
      <c r="M16" s="823">
        <v>3</v>
      </c>
      <c r="N16" s="823"/>
      <c r="O16" s="824"/>
      <c r="P16" s="823">
        <v>12</v>
      </c>
      <c r="Q16" s="823">
        <v>3</v>
      </c>
      <c r="R16" s="823">
        <v>5</v>
      </c>
      <c r="S16" s="823"/>
      <c r="T16" s="823"/>
      <c r="U16" s="823"/>
      <c r="V16" s="823"/>
      <c r="W16" s="823"/>
      <c r="X16" s="823"/>
      <c r="Y16" s="823"/>
      <c r="Z16" s="823"/>
      <c r="AA16" s="823"/>
      <c r="AB16" s="823">
        <v>2</v>
      </c>
      <c r="AC16" s="825"/>
    </row>
    <row r="17" spans="1:29">
      <c r="A17" s="822" t="s">
        <v>181</v>
      </c>
      <c r="B17" s="823">
        <v>1</v>
      </c>
      <c r="C17" s="823">
        <v>6</v>
      </c>
      <c r="D17" s="823">
        <v>6</v>
      </c>
      <c r="E17" s="823"/>
      <c r="F17" s="823"/>
      <c r="G17" s="823"/>
      <c r="H17" s="823"/>
      <c r="I17" s="823"/>
      <c r="J17" s="823"/>
      <c r="K17" s="823"/>
      <c r="L17" s="823">
        <v>1</v>
      </c>
      <c r="M17" s="823"/>
      <c r="N17" s="823"/>
      <c r="O17" s="824"/>
      <c r="P17" s="823">
        <v>1</v>
      </c>
      <c r="Q17" s="823">
        <v>4</v>
      </c>
      <c r="R17" s="823">
        <v>4</v>
      </c>
      <c r="S17" s="823"/>
      <c r="T17" s="823"/>
      <c r="U17" s="823"/>
      <c r="V17" s="823"/>
      <c r="W17" s="823"/>
      <c r="X17" s="823"/>
      <c r="Y17" s="823"/>
      <c r="Z17" s="823"/>
      <c r="AA17" s="823"/>
      <c r="AB17" s="823"/>
      <c r="AC17" s="825"/>
    </row>
    <row r="18" spans="1:29">
      <c r="A18" s="822" t="s">
        <v>408</v>
      </c>
      <c r="B18" s="826" t="s">
        <v>409</v>
      </c>
      <c r="C18" s="826" t="s">
        <v>409</v>
      </c>
      <c r="D18" s="826" t="s">
        <v>409</v>
      </c>
      <c r="E18" s="826" t="s">
        <v>409</v>
      </c>
      <c r="F18" s="826" t="s">
        <v>409</v>
      </c>
      <c r="G18" s="826" t="s">
        <v>409</v>
      </c>
      <c r="H18" s="826" t="s">
        <v>409</v>
      </c>
      <c r="I18" s="826" t="s">
        <v>409</v>
      </c>
      <c r="J18" s="826" t="s">
        <v>409</v>
      </c>
      <c r="K18" s="826" t="s">
        <v>409</v>
      </c>
      <c r="L18" s="826" t="s">
        <v>409</v>
      </c>
      <c r="M18" s="826" t="s">
        <v>409</v>
      </c>
      <c r="N18" s="826" t="s">
        <v>409</v>
      </c>
      <c r="O18" s="824"/>
      <c r="P18" s="823"/>
      <c r="Q18" s="823"/>
      <c r="R18" s="823"/>
      <c r="S18" s="823"/>
      <c r="T18" s="823"/>
      <c r="U18" s="823">
        <v>2</v>
      </c>
      <c r="V18" s="823"/>
      <c r="W18" s="823"/>
      <c r="X18" s="823">
        <v>2</v>
      </c>
      <c r="Y18" s="823"/>
      <c r="Z18" s="823"/>
      <c r="AA18" s="823">
        <v>1</v>
      </c>
      <c r="AB18" s="823">
        <v>1</v>
      </c>
      <c r="AC18" s="825"/>
    </row>
    <row r="19" spans="1:29">
      <c r="A19" s="822" t="s">
        <v>184</v>
      </c>
      <c r="B19" s="823">
        <v>6</v>
      </c>
      <c r="C19" s="823">
        <v>6</v>
      </c>
      <c r="D19" s="823">
        <v>6</v>
      </c>
      <c r="E19" s="823"/>
      <c r="F19" s="823"/>
      <c r="G19" s="823"/>
      <c r="H19" s="823"/>
      <c r="I19" s="823"/>
      <c r="J19" s="823"/>
      <c r="K19" s="823"/>
      <c r="L19" s="823"/>
      <c r="M19" s="823"/>
      <c r="N19" s="823"/>
      <c r="O19" s="824"/>
      <c r="P19" s="823">
        <v>8</v>
      </c>
      <c r="Q19" s="823">
        <v>10</v>
      </c>
      <c r="R19" s="823">
        <v>10</v>
      </c>
      <c r="S19" s="823"/>
      <c r="T19" s="823"/>
      <c r="U19" s="823">
        <v>1</v>
      </c>
      <c r="V19" s="823"/>
      <c r="W19" s="823"/>
      <c r="X19" s="823"/>
      <c r="Y19" s="823"/>
      <c r="Z19" s="823"/>
      <c r="AA19" s="823">
        <v>6</v>
      </c>
      <c r="AB19" s="823">
        <v>1</v>
      </c>
      <c r="AC19" s="825"/>
    </row>
    <row r="20" spans="1:29">
      <c r="A20" s="822" t="s">
        <v>185</v>
      </c>
      <c r="B20" s="823">
        <v>1</v>
      </c>
      <c r="C20" s="823">
        <v>3</v>
      </c>
      <c r="D20" s="823"/>
      <c r="E20" s="823"/>
      <c r="F20" s="823"/>
      <c r="G20" s="823">
        <v>3</v>
      </c>
      <c r="H20" s="823"/>
      <c r="I20" s="823"/>
      <c r="J20" s="823"/>
      <c r="K20" s="823"/>
      <c r="L20" s="823"/>
      <c r="M20" s="823"/>
      <c r="N20" s="823"/>
      <c r="O20" s="824"/>
      <c r="P20" s="823"/>
      <c r="Q20" s="823">
        <v>3</v>
      </c>
      <c r="R20" s="823">
        <v>3</v>
      </c>
      <c r="S20" s="823"/>
      <c r="T20" s="823"/>
      <c r="U20" s="823">
        <v>1</v>
      </c>
      <c r="V20" s="823">
        <v>1</v>
      </c>
      <c r="W20" s="823"/>
      <c r="X20" s="823"/>
      <c r="Y20" s="823"/>
      <c r="Z20" s="823"/>
      <c r="AA20" s="823"/>
      <c r="AB20" s="823">
        <v>1</v>
      </c>
      <c r="AC20" s="825"/>
    </row>
    <row r="21" spans="1:29">
      <c r="A21" s="822" t="s">
        <v>186</v>
      </c>
      <c r="B21" s="823">
        <v>1</v>
      </c>
      <c r="C21" s="823">
        <v>1</v>
      </c>
      <c r="D21" s="823">
        <v>1</v>
      </c>
      <c r="E21" s="823"/>
      <c r="F21" s="823"/>
      <c r="G21" s="823"/>
      <c r="H21" s="823"/>
      <c r="I21" s="823"/>
      <c r="J21" s="823"/>
      <c r="K21" s="823"/>
      <c r="L21" s="823"/>
      <c r="M21" s="823">
        <v>1</v>
      </c>
      <c r="N21" s="823"/>
      <c r="O21" s="824"/>
      <c r="P21" s="823">
        <v>1</v>
      </c>
      <c r="Q21" s="823">
        <v>1</v>
      </c>
      <c r="R21" s="823">
        <v>1</v>
      </c>
      <c r="S21" s="823"/>
      <c r="T21" s="823"/>
      <c r="U21" s="823"/>
      <c r="V21" s="823"/>
      <c r="W21" s="823"/>
      <c r="X21" s="823"/>
      <c r="Y21" s="823"/>
      <c r="Z21" s="823"/>
      <c r="AA21" s="823">
        <v>1</v>
      </c>
      <c r="AB21" s="823">
        <v>2</v>
      </c>
      <c r="AC21" s="825"/>
    </row>
    <row r="22" spans="1:29">
      <c r="A22" s="827" t="s">
        <v>187</v>
      </c>
      <c r="B22" s="823">
        <v>5</v>
      </c>
      <c r="C22" s="823">
        <v>13</v>
      </c>
      <c r="D22" s="823">
        <v>13</v>
      </c>
      <c r="E22" s="823"/>
      <c r="F22" s="823"/>
      <c r="G22" s="823">
        <v>3</v>
      </c>
      <c r="H22" s="823"/>
      <c r="I22" s="823"/>
      <c r="J22" s="823">
        <v>3</v>
      </c>
      <c r="K22" s="823"/>
      <c r="L22" s="823"/>
      <c r="M22" s="823">
        <v>21</v>
      </c>
      <c r="N22" s="823">
        <v>34</v>
      </c>
      <c r="O22" s="824"/>
      <c r="P22" s="823">
        <v>29</v>
      </c>
      <c r="Q22" s="823">
        <v>2</v>
      </c>
      <c r="R22" s="823">
        <v>2</v>
      </c>
      <c r="S22" s="823"/>
      <c r="T22" s="823"/>
      <c r="U22" s="823"/>
      <c r="V22" s="823"/>
      <c r="W22" s="823"/>
      <c r="X22" s="823"/>
      <c r="Y22" s="823"/>
      <c r="Z22" s="823"/>
      <c r="AA22" s="823">
        <v>29</v>
      </c>
      <c r="AB22" s="823">
        <v>65</v>
      </c>
      <c r="AC22" s="825"/>
    </row>
    <row r="23" spans="1:29">
      <c r="A23" s="822" t="s">
        <v>191</v>
      </c>
      <c r="B23" s="823">
        <v>2</v>
      </c>
      <c r="C23" s="823">
        <v>7</v>
      </c>
      <c r="D23" s="823">
        <v>4</v>
      </c>
      <c r="E23" s="823">
        <v>2</v>
      </c>
      <c r="F23" s="823"/>
      <c r="G23" s="823">
        <v>3</v>
      </c>
      <c r="H23" s="823"/>
      <c r="I23" s="823">
        <v>1</v>
      </c>
      <c r="J23" s="823"/>
      <c r="K23" s="823"/>
      <c r="L23" s="823"/>
      <c r="M23" s="823"/>
      <c r="N23" s="823"/>
      <c r="O23" s="824"/>
      <c r="P23" s="823">
        <v>3</v>
      </c>
      <c r="Q23" s="823">
        <v>5</v>
      </c>
      <c r="R23" s="823">
        <v>2</v>
      </c>
      <c r="S23" s="823">
        <v>2</v>
      </c>
      <c r="T23" s="823"/>
      <c r="U23" s="823">
        <v>2</v>
      </c>
      <c r="V23" s="823"/>
      <c r="W23" s="823"/>
      <c r="X23" s="823">
        <v>1</v>
      </c>
      <c r="Y23" s="823"/>
      <c r="Z23" s="823">
        <v>1</v>
      </c>
      <c r="AA23" s="823"/>
      <c r="AB23" s="823"/>
      <c r="AC23" s="825"/>
    </row>
    <row r="24" spans="1:29">
      <c r="A24" s="822" t="s">
        <v>193</v>
      </c>
      <c r="B24" s="823">
        <v>4</v>
      </c>
      <c r="C24" s="823">
        <v>2</v>
      </c>
      <c r="D24" s="823">
        <v>2</v>
      </c>
      <c r="E24" s="823"/>
      <c r="F24" s="823"/>
      <c r="G24" s="823">
        <v>2</v>
      </c>
      <c r="H24" s="823"/>
      <c r="I24" s="823"/>
      <c r="J24" s="823">
        <v>3</v>
      </c>
      <c r="K24" s="823"/>
      <c r="L24" s="823"/>
      <c r="M24" s="823">
        <v>4</v>
      </c>
      <c r="N24" s="823"/>
      <c r="O24" s="824"/>
      <c r="P24" s="823"/>
      <c r="Q24" s="823">
        <v>3</v>
      </c>
      <c r="R24" s="823">
        <v>5</v>
      </c>
      <c r="S24" s="823"/>
      <c r="T24" s="823"/>
      <c r="U24" s="823"/>
      <c r="V24" s="823"/>
      <c r="W24" s="823"/>
      <c r="X24" s="823"/>
      <c r="Y24" s="823"/>
      <c r="Z24" s="823"/>
      <c r="AA24" s="823">
        <v>10</v>
      </c>
      <c r="AB24" s="823"/>
      <c r="AC24" s="825"/>
    </row>
    <row r="25" spans="1:29">
      <c r="A25" s="822" t="s">
        <v>194</v>
      </c>
      <c r="B25" s="823">
        <v>1</v>
      </c>
      <c r="C25" s="823">
        <v>1</v>
      </c>
      <c r="D25" s="823"/>
      <c r="E25" s="823"/>
      <c r="F25" s="823"/>
      <c r="G25" s="823">
        <v>1</v>
      </c>
      <c r="H25" s="823">
        <v>1</v>
      </c>
      <c r="I25" s="823"/>
      <c r="J25" s="823"/>
      <c r="K25" s="823"/>
      <c r="L25" s="823">
        <v>1</v>
      </c>
      <c r="M25" s="823">
        <v>1</v>
      </c>
      <c r="N25" s="823">
        <v>19</v>
      </c>
      <c r="O25" s="824"/>
      <c r="P25" s="823"/>
      <c r="Q25" s="823">
        <v>2</v>
      </c>
      <c r="R25" s="823">
        <v>2</v>
      </c>
      <c r="S25" s="823"/>
      <c r="T25" s="823"/>
      <c r="U25" s="823"/>
      <c r="V25" s="823"/>
      <c r="W25" s="823"/>
      <c r="X25" s="823"/>
      <c r="Y25" s="823"/>
      <c r="Z25" s="823"/>
      <c r="AA25" s="823"/>
      <c r="AB25" s="823">
        <v>2</v>
      </c>
      <c r="AC25" s="825"/>
    </row>
    <row r="26" spans="1:29">
      <c r="A26" s="822" t="s">
        <v>195</v>
      </c>
      <c r="B26" s="823">
        <v>4</v>
      </c>
      <c r="C26" s="823">
        <v>5</v>
      </c>
      <c r="D26" s="823">
        <v>4</v>
      </c>
      <c r="E26" s="823"/>
      <c r="F26" s="823"/>
      <c r="G26" s="823"/>
      <c r="H26" s="823"/>
      <c r="I26" s="823"/>
      <c r="J26" s="823"/>
      <c r="K26" s="823"/>
      <c r="L26" s="823"/>
      <c r="M26" s="823">
        <v>2</v>
      </c>
      <c r="N26" s="823">
        <v>3</v>
      </c>
      <c r="O26" s="824"/>
      <c r="P26" s="823"/>
      <c r="Q26" s="823">
        <v>1</v>
      </c>
      <c r="R26" s="823">
        <v>1</v>
      </c>
      <c r="S26" s="823"/>
      <c r="T26" s="823"/>
      <c r="U26" s="823"/>
      <c r="V26" s="823"/>
      <c r="W26" s="823"/>
      <c r="X26" s="823"/>
      <c r="Y26" s="823"/>
      <c r="Z26" s="823"/>
      <c r="AA26" s="823"/>
      <c r="AB26" s="823">
        <v>2</v>
      </c>
      <c r="AC26" s="825"/>
    </row>
    <row r="27" spans="1:29">
      <c r="A27" s="827" t="s">
        <v>196</v>
      </c>
      <c r="B27" s="823">
        <v>1</v>
      </c>
      <c r="C27" s="823">
        <v>10</v>
      </c>
      <c r="D27" s="823">
        <v>14</v>
      </c>
      <c r="E27" s="823"/>
      <c r="F27" s="823"/>
      <c r="G27" s="823"/>
      <c r="H27" s="823">
        <v>3</v>
      </c>
      <c r="I27" s="823"/>
      <c r="J27" s="823">
        <v>3</v>
      </c>
      <c r="K27" s="823"/>
      <c r="L27" s="823">
        <v>3</v>
      </c>
      <c r="M27" s="823">
        <v>4</v>
      </c>
      <c r="N27" s="823"/>
      <c r="O27" s="824"/>
      <c r="P27" s="823">
        <v>5</v>
      </c>
      <c r="Q27" s="823">
        <v>18</v>
      </c>
      <c r="R27" s="823">
        <v>17</v>
      </c>
      <c r="S27" s="823"/>
      <c r="T27" s="823">
        <v>5</v>
      </c>
      <c r="U27" s="823"/>
      <c r="V27" s="823"/>
      <c r="W27" s="823"/>
      <c r="X27" s="823">
        <v>3</v>
      </c>
      <c r="Y27" s="823"/>
      <c r="Z27" s="823"/>
      <c r="AA27" s="823">
        <v>1</v>
      </c>
      <c r="AB27" s="823">
        <v>1</v>
      </c>
      <c r="AC27" s="825"/>
    </row>
    <row r="28" spans="1:29">
      <c r="A28" s="822" t="s">
        <v>410</v>
      </c>
      <c r="B28" s="823"/>
      <c r="C28" s="823">
        <v>6</v>
      </c>
      <c r="D28" s="823">
        <v>6</v>
      </c>
      <c r="E28" s="823"/>
      <c r="F28" s="823"/>
      <c r="G28" s="823">
        <v>2</v>
      </c>
      <c r="H28" s="823"/>
      <c r="I28" s="823"/>
      <c r="J28" s="823"/>
      <c r="K28" s="823"/>
      <c r="L28" s="823">
        <v>1</v>
      </c>
      <c r="M28" s="823">
        <v>3</v>
      </c>
      <c r="N28" s="823"/>
      <c r="O28" s="824"/>
      <c r="P28" s="823"/>
      <c r="Q28" s="823">
        <v>1</v>
      </c>
      <c r="R28" s="823">
        <v>3</v>
      </c>
      <c r="S28" s="823"/>
      <c r="T28" s="823"/>
      <c r="U28" s="823">
        <v>3</v>
      </c>
      <c r="V28" s="823"/>
      <c r="W28" s="823"/>
      <c r="X28" s="823"/>
      <c r="Y28" s="823"/>
      <c r="Z28" s="823"/>
      <c r="AA28" s="823"/>
      <c r="AB28" s="823"/>
      <c r="AC28" s="825"/>
    </row>
    <row r="29" spans="1:29">
      <c r="A29" s="822" t="s">
        <v>199</v>
      </c>
      <c r="B29" s="823">
        <v>10</v>
      </c>
      <c r="C29" s="823">
        <v>6</v>
      </c>
      <c r="D29" s="823">
        <v>6</v>
      </c>
      <c r="E29" s="823"/>
      <c r="F29" s="823"/>
      <c r="G29" s="823"/>
      <c r="H29" s="823"/>
      <c r="I29" s="823"/>
      <c r="J29" s="823"/>
      <c r="K29" s="823"/>
      <c r="L29" s="823"/>
      <c r="M29" s="823"/>
      <c r="N29" s="823"/>
      <c r="O29" s="824"/>
      <c r="P29" s="823">
        <v>7</v>
      </c>
      <c r="Q29" s="823">
        <v>5</v>
      </c>
      <c r="R29" s="823">
        <v>3</v>
      </c>
      <c r="S29" s="823"/>
      <c r="T29" s="823">
        <v>3</v>
      </c>
      <c r="U29" s="823">
        <v>3</v>
      </c>
      <c r="V29" s="823"/>
      <c r="W29" s="823"/>
      <c r="X29" s="823"/>
      <c r="Y29" s="823"/>
      <c r="Z29" s="823"/>
      <c r="AA29" s="823">
        <v>4</v>
      </c>
      <c r="AB29" s="823"/>
      <c r="AC29" s="825"/>
    </row>
    <row r="30" spans="1:29">
      <c r="A30" s="822" t="s">
        <v>201</v>
      </c>
      <c r="B30" s="823"/>
      <c r="C30" s="823">
        <v>3</v>
      </c>
      <c r="D30" s="823">
        <v>4</v>
      </c>
      <c r="E30" s="823">
        <v>1</v>
      </c>
      <c r="F30" s="823">
        <v>1</v>
      </c>
      <c r="G30" s="823">
        <v>4</v>
      </c>
      <c r="H30" s="823">
        <v>1</v>
      </c>
      <c r="I30" s="823"/>
      <c r="J30" s="823">
        <v>4</v>
      </c>
      <c r="K30" s="823"/>
      <c r="L30" s="823">
        <v>1</v>
      </c>
      <c r="M30" s="823"/>
      <c r="N30" s="823">
        <v>6</v>
      </c>
      <c r="O30" s="824"/>
      <c r="P30" s="823">
        <v>2</v>
      </c>
      <c r="Q30" s="823">
        <v>4</v>
      </c>
      <c r="R30" s="823">
        <v>2</v>
      </c>
      <c r="S30" s="823">
        <v>1</v>
      </c>
      <c r="T30" s="823"/>
      <c r="U30" s="823">
        <v>6</v>
      </c>
      <c r="V30" s="823"/>
      <c r="W30" s="823"/>
      <c r="X30" s="823">
        <v>3</v>
      </c>
      <c r="Y30" s="823"/>
      <c r="Z30" s="823">
        <v>1</v>
      </c>
      <c r="AA30" s="823">
        <v>6</v>
      </c>
      <c r="AB30" s="823"/>
      <c r="AC30" s="825"/>
    </row>
    <row r="31" spans="1:29">
      <c r="A31" s="822" t="s">
        <v>202</v>
      </c>
      <c r="B31" s="823">
        <v>1</v>
      </c>
      <c r="C31" s="823"/>
      <c r="D31" s="823">
        <v>1</v>
      </c>
      <c r="E31" s="823"/>
      <c r="F31" s="823"/>
      <c r="G31" s="823"/>
      <c r="H31" s="823"/>
      <c r="I31" s="823"/>
      <c r="J31" s="823"/>
      <c r="K31" s="823"/>
      <c r="L31" s="823"/>
      <c r="M31" s="823">
        <v>5</v>
      </c>
      <c r="N31" s="823"/>
      <c r="O31" s="824"/>
      <c r="P31" s="823"/>
      <c r="Q31" s="823"/>
      <c r="R31" s="823"/>
      <c r="S31" s="823"/>
      <c r="T31" s="823"/>
      <c r="U31" s="823"/>
      <c r="V31" s="823"/>
      <c r="W31" s="823"/>
      <c r="X31" s="823"/>
      <c r="Y31" s="823"/>
      <c r="Z31" s="823"/>
      <c r="AA31" s="823">
        <v>3</v>
      </c>
      <c r="AB31" s="823"/>
      <c r="AC31" s="825"/>
    </row>
    <row r="32" spans="1:29">
      <c r="A32" s="822" t="s">
        <v>203</v>
      </c>
      <c r="B32" s="823">
        <v>7</v>
      </c>
      <c r="C32" s="823">
        <v>11</v>
      </c>
      <c r="D32" s="823">
        <v>10</v>
      </c>
      <c r="E32" s="823"/>
      <c r="F32" s="823"/>
      <c r="G32" s="823">
        <v>5</v>
      </c>
      <c r="H32" s="823"/>
      <c r="I32" s="823"/>
      <c r="J32" s="823">
        <v>5</v>
      </c>
      <c r="K32" s="823"/>
      <c r="L32" s="823">
        <v>3</v>
      </c>
      <c r="M32" s="823">
        <v>1</v>
      </c>
      <c r="N32" s="823"/>
      <c r="O32" s="824"/>
      <c r="P32" s="823">
        <v>18</v>
      </c>
      <c r="Q32" s="823">
        <v>31</v>
      </c>
      <c r="R32" s="823">
        <v>31</v>
      </c>
      <c r="S32" s="823">
        <v>14</v>
      </c>
      <c r="T32" s="823">
        <v>12</v>
      </c>
      <c r="U32" s="823">
        <v>16</v>
      </c>
      <c r="V32" s="823">
        <v>2</v>
      </c>
      <c r="W32" s="823">
        <v>2</v>
      </c>
      <c r="X32" s="823">
        <v>15</v>
      </c>
      <c r="Y32" s="823"/>
      <c r="Z32" s="823">
        <v>2</v>
      </c>
      <c r="AA32" s="823"/>
      <c r="AB32" s="823"/>
      <c r="AC32" s="825"/>
    </row>
    <row r="33" spans="1:29">
      <c r="A33" s="822" t="s">
        <v>204</v>
      </c>
      <c r="B33" s="823">
        <v>7</v>
      </c>
      <c r="C33" s="823">
        <v>58</v>
      </c>
      <c r="D33" s="823">
        <v>62</v>
      </c>
      <c r="E33" s="823"/>
      <c r="F33" s="823">
        <v>2</v>
      </c>
      <c r="G33" s="823">
        <v>5</v>
      </c>
      <c r="H33" s="823"/>
      <c r="I33" s="823"/>
      <c r="J33" s="823">
        <v>4</v>
      </c>
      <c r="K33" s="823"/>
      <c r="L33" s="823">
        <v>4</v>
      </c>
      <c r="M33" s="823">
        <v>30</v>
      </c>
      <c r="N33" s="823"/>
      <c r="O33" s="824"/>
      <c r="P33" s="823">
        <v>15</v>
      </c>
      <c r="Q33" s="823">
        <v>70</v>
      </c>
      <c r="R33" s="823">
        <v>77</v>
      </c>
      <c r="S33" s="823"/>
      <c r="T33" s="823"/>
      <c r="U33" s="823">
        <v>4</v>
      </c>
      <c r="V33" s="823"/>
      <c r="W33" s="823"/>
      <c r="X33" s="823">
        <v>5</v>
      </c>
      <c r="Y33" s="823"/>
      <c r="Z33" s="823">
        <v>4</v>
      </c>
      <c r="AA33" s="823">
        <v>4</v>
      </c>
      <c r="AB33" s="823">
        <v>11</v>
      </c>
      <c r="AC33" s="825"/>
    </row>
    <row r="34" spans="1:29">
      <c r="A34" s="822" t="s">
        <v>183</v>
      </c>
      <c r="B34" s="823">
        <v>2</v>
      </c>
      <c r="C34" s="823"/>
      <c r="D34" s="823"/>
      <c r="E34" s="823"/>
      <c r="F34" s="823"/>
      <c r="G34" s="823"/>
      <c r="H34" s="823"/>
      <c r="I34" s="823"/>
      <c r="J34" s="823"/>
      <c r="K34" s="823"/>
      <c r="L34" s="823"/>
      <c r="M34" s="823"/>
      <c r="N34" s="823">
        <v>1</v>
      </c>
      <c r="O34" s="824"/>
      <c r="P34" s="823">
        <v>2</v>
      </c>
      <c r="Q34" s="823">
        <v>2</v>
      </c>
      <c r="R34" s="823">
        <v>4</v>
      </c>
      <c r="S34" s="823"/>
      <c r="T34" s="823"/>
      <c r="U34" s="823"/>
      <c r="V34" s="823">
        <v>2</v>
      </c>
      <c r="W34" s="823"/>
      <c r="X34" s="823">
        <v>2</v>
      </c>
      <c r="Y34" s="823"/>
      <c r="Z34" s="823">
        <v>2</v>
      </c>
      <c r="AA34" s="823"/>
      <c r="AB34" s="823"/>
      <c r="AC34" s="825"/>
    </row>
    <row r="35" spans="1:29" ht="15">
      <c r="A35" s="828" t="s">
        <v>99</v>
      </c>
      <c r="B35" s="829">
        <f>SUM(B12:B34)</f>
        <v>113</v>
      </c>
      <c r="C35" s="829">
        <f t="shared" ref="C35:N35" si="0">SUM(C12:C34)</f>
        <v>193</v>
      </c>
      <c r="D35" s="829">
        <f t="shared" si="0"/>
        <v>186</v>
      </c>
      <c r="E35" s="829">
        <f t="shared" si="0"/>
        <v>4</v>
      </c>
      <c r="F35" s="829">
        <f t="shared" si="0"/>
        <v>11</v>
      </c>
      <c r="G35" s="829">
        <f t="shared" si="0"/>
        <v>58</v>
      </c>
      <c r="H35" s="829">
        <f t="shared" si="0"/>
        <v>5</v>
      </c>
      <c r="I35" s="829">
        <f t="shared" si="0"/>
        <v>3</v>
      </c>
      <c r="J35" s="829">
        <f t="shared" si="0"/>
        <v>36</v>
      </c>
      <c r="K35" s="829">
        <f t="shared" si="0"/>
        <v>8</v>
      </c>
      <c r="L35" s="829">
        <f t="shared" si="0"/>
        <v>17</v>
      </c>
      <c r="M35" s="829">
        <f t="shared" si="0"/>
        <v>151</v>
      </c>
      <c r="N35" s="829">
        <f t="shared" si="0"/>
        <v>150</v>
      </c>
      <c r="O35" s="824"/>
      <c r="P35" s="830">
        <f>SUM(P12:P34)</f>
        <v>126</v>
      </c>
      <c r="Q35" s="830">
        <f t="shared" ref="Q35:AB35" si="1">SUM(Q12:Q34)</f>
        <v>226</v>
      </c>
      <c r="R35" s="830">
        <f t="shared" si="1"/>
        <v>235</v>
      </c>
      <c r="S35" s="830">
        <f t="shared" si="1"/>
        <v>19</v>
      </c>
      <c r="T35" s="830">
        <f t="shared" si="1"/>
        <v>21</v>
      </c>
      <c r="U35" s="830">
        <f t="shared" si="1"/>
        <v>57</v>
      </c>
      <c r="V35" s="830">
        <f t="shared" si="1"/>
        <v>8</v>
      </c>
      <c r="W35" s="830">
        <f t="shared" si="1"/>
        <v>4</v>
      </c>
      <c r="X35" s="830">
        <f t="shared" si="1"/>
        <v>37</v>
      </c>
      <c r="Y35" s="830">
        <f t="shared" si="1"/>
        <v>0</v>
      </c>
      <c r="Z35" s="830">
        <f t="shared" si="1"/>
        <v>16</v>
      </c>
      <c r="AA35" s="830">
        <f t="shared" si="1"/>
        <v>104</v>
      </c>
      <c r="AB35" s="830">
        <f t="shared" si="1"/>
        <v>183</v>
      </c>
      <c r="AC35" s="825"/>
    </row>
    <row r="36" spans="1:29" ht="15">
      <c r="A36" s="831" t="s">
        <v>411</v>
      </c>
      <c r="B36" s="832">
        <v>42.641509433962263</v>
      </c>
      <c r="C36" s="832">
        <v>72.830188679245282</v>
      </c>
      <c r="D36" s="832">
        <v>70.188679245283012</v>
      </c>
      <c r="E36" s="832">
        <v>1.5094339622641511</v>
      </c>
      <c r="F36" s="832">
        <v>4.1509433962264151</v>
      </c>
      <c r="G36" s="832">
        <v>21.886792452830189</v>
      </c>
      <c r="H36" s="832">
        <v>1.8867924528301887</v>
      </c>
      <c r="I36" s="832">
        <v>1.1320754716981132</v>
      </c>
      <c r="J36" s="832">
        <v>13.584905660377359</v>
      </c>
      <c r="K36" s="832">
        <v>3.0188679245283021</v>
      </c>
      <c r="L36" s="832">
        <v>6.4150943396226419</v>
      </c>
      <c r="M36" s="832">
        <v>26.67844522968198</v>
      </c>
      <c r="N36" s="832">
        <v>26.501766784452297</v>
      </c>
      <c r="O36" s="824"/>
      <c r="P36" s="832">
        <v>41.44736842105263</v>
      </c>
      <c r="Q36" s="832">
        <v>74.342105263157904</v>
      </c>
      <c r="R36" s="832">
        <v>77.30263157894737</v>
      </c>
      <c r="S36" s="832">
        <v>6.25</v>
      </c>
      <c r="T36" s="832">
        <v>6.9078947368421062</v>
      </c>
      <c r="U36" s="832">
        <v>18.75</v>
      </c>
      <c r="V36" s="832">
        <v>2.6315789473684208</v>
      </c>
      <c r="W36" s="832">
        <v>1.3157894736842104</v>
      </c>
      <c r="X36" s="832">
        <v>12.171052631578947</v>
      </c>
      <c r="Y36" s="832">
        <v>0</v>
      </c>
      <c r="Z36" s="832">
        <v>5.2631578947368416</v>
      </c>
      <c r="AA36" s="833">
        <v>17.597292724196279</v>
      </c>
      <c r="AB36" s="833">
        <v>30.964467005076141</v>
      </c>
    </row>
    <row r="37" spans="1:29">
      <c r="A37" s="590"/>
      <c r="B37" s="590"/>
      <c r="C37" s="590"/>
      <c r="D37" s="590"/>
      <c r="E37" s="590"/>
      <c r="F37" s="590"/>
      <c r="G37" s="590"/>
      <c r="H37" s="590"/>
      <c r="I37" s="590"/>
      <c r="J37" s="590"/>
      <c r="K37" s="590"/>
      <c r="L37" s="590"/>
      <c r="M37" s="590"/>
      <c r="N37" s="590"/>
      <c r="O37" s="590"/>
      <c r="P37" s="590"/>
      <c r="Q37" s="590"/>
      <c r="R37" s="590"/>
      <c r="S37" s="590"/>
      <c r="T37" s="590"/>
      <c r="U37" s="590"/>
      <c r="V37" s="590"/>
      <c r="W37" s="590"/>
      <c r="X37" s="590"/>
      <c r="Y37" s="590"/>
      <c r="Z37" s="590"/>
      <c r="AA37" s="590"/>
      <c r="AB37" s="590"/>
    </row>
    <row r="38" spans="1:29">
      <c r="A38" s="590" t="s">
        <v>412</v>
      </c>
      <c r="B38" s="590"/>
      <c r="C38" s="590"/>
      <c r="D38" s="590"/>
      <c r="E38" s="590"/>
      <c r="F38" s="590"/>
      <c r="G38" s="590"/>
      <c r="H38" s="590"/>
      <c r="I38" s="590"/>
      <c r="J38" s="590"/>
      <c r="K38" s="590"/>
      <c r="L38" s="590"/>
      <c r="M38" s="590"/>
      <c r="N38" s="590"/>
      <c r="O38" s="590"/>
      <c r="P38" s="590"/>
      <c r="Q38" s="590"/>
      <c r="R38" s="590"/>
      <c r="S38" s="590"/>
      <c r="T38" s="590"/>
      <c r="U38" s="590"/>
      <c r="V38" s="590"/>
      <c r="W38" s="590"/>
      <c r="X38" s="590"/>
      <c r="Y38" s="590"/>
      <c r="Z38" s="590"/>
      <c r="AA38" s="590"/>
      <c r="AB38" s="590"/>
    </row>
    <row r="39" spans="1:29">
      <c r="A39" s="590" t="s">
        <v>413</v>
      </c>
      <c r="B39" s="590"/>
      <c r="C39" s="590"/>
      <c r="D39" s="590"/>
      <c r="E39" s="590"/>
      <c r="F39" s="590"/>
      <c r="G39" s="590"/>
      <c r="H39" s="590"/>
      <c r="I39" s="590"/>
      <c r="J39" s="590"/>
      <c r="K39" s="590"/>
      <c r="L39" s="590"/>
      <c r="M39" s="590"/>
      <c r="N39" s="590"/>
      <c r="O39" s="590"/>
      <c r="P39" s="590"/>
      <c r="Q39" s="590"/>
      <c r="R39" s="590"/>
      <c r="S39" s="590"/>
      <c r="T39" s="590"/>
      <c r="U39" s="590"/>
      <c r="V39" s="590"/>
      <c r="W39" s="590"/>
      <c r="X39" s="590"/>
      <c r="Y39" s="590"/>
      <c r="Z39" s="590"/>
      <c r="AA39" s="590"/>
      <c r="AB39" s="590"/>
    </row>
    <row r="40" spans="1:29" ht="12.75" customHeight="1">
      <c r="A40" s="1134" t="s">
        <v>414</v>
      </c>
      <c r="B40" s="1134"/>
      <c r="C40" s="1134"/>
      <c r="D40" s="1134"/>
      <c r="E40" s="1134"/>
      <c r="F40" s="1134"/>
      <c r="G40" s="1134"/>
      <c r="H40" s="1134"/>
      <c r="I40" s="1134"/>
      <c r="J40" s="1134"/>
      <c r="K40" s="1134"/>
      <c r="L40" s="1134"/>
      <c r="M40" s="834"/>
      <c r="N40" s="834"/>
      <c r="O40" s="590"/>
      <c r="P40" s="590"/>
      <c r="Q40" s="590"/>
      <c r="R40" s="590"/>
      <c r="S40" s="590"/>
      <c r="T40" s="590"/>
      <c r="U40" s="590"/>
      <c r="V40" s="590"/>
      <c r="W40" s="590"/>
      <c r="X40" s="590"/>
      <c r="Y40" s="590"/>
      <c r="Z40" s="590"/>
      <c r="AA40" s="590"/>
      <c r="AB40" s="590"/>
    </row>
    <row r="41" spans="1:29" ht="26.25" customHeight="1">
      <c r="A41" s="835"/>
      <c r="B41" s="836"/>
      <c r="C41" s="836"/>
      <c r="D41" s="836"/>
      <c r="E41" s="836"/>
      <c r="F41" s="836"/>
      <c r="G41" s="836"/>
      <c r="H41" s="836"/>
      <c r="I41" s="836"/>
      <c r="J41" s="836"/>
      <c r="K41" s="836"/>
      <c r="L41" s="837"/>
      <c r="M41" s="836"/>
      <c r="N41" s="836"/>
      <c r="O41" s="590"/>
      <c r="P41" s="838"/>
      <c r="Q41" s="590"/>
      <c r="R41" s="590"/>
      <c r="S41" s="590"/>
      <c r="T41" s="590"/>
      <c r="U41" s="590"/>
      <c r="V41" s="590"/>
      <c r="W41" s="590"/>
      <c r="X41" s="590"/>
      <c r="Y41" s="590"/>
      <c r="Z41" s="590"/>
      <c r="AA41" s="590"/>
      <c r="AB41" s="590"/>
    </row>
    <row r="42" spans="1:29">
      <c r="A42" s="590"/>
      <c r="B42" s="590"/>
      <c r="C42" s="590"/>
      <c r="D42" s="590"/>
      <c r="E42" s="590"/>
      <c r="F42" s="590"/>
      <c r="G42" s="590"/>
      <c r="H42" s="590"/>
      <c r="I42" s="590"/>
      <c r="J42" s="590"/>
      <c r="K42" s="590"/>
      <c r="L42" s="590"/>
      <c r="M42" s="590"/>
      <c r="N42" s="590"/>
      <c r="O42" s="590"/>
      <c r="P42" s="590"/>
      <c r="Q42" s="590"/>
      <c r="R42" s="590"/>
      <c r="S42" s="590"/>
      <c r="T42" s="590"/>
      <c r="U42" s="590"/>
      <c r="V42" s="590"/>
      <c r="W42" s="590"/>
      <c r="X42" s="590"/>
      <c r="Y42" s="590"/>
      <c r="Z42" s="590"/>
      <c r="AA42" s="590"/>
      <c r="AB42" s="590"/>
    </row>
    <row r="43" spans="1:29">
      <c r="A43" s="590"/>
      <c r="B43" s="590"/>
      <c r="C43" s="590"/>
      <c r="D43" s="590"/>
      <c r="E43" s="590"/>
      <c r="F43" s="590"/>
      <c r="G43" s="590"/>
      <c r="H43" s="590"/>
      <c r="I43" s="590"/>
      <c r="J43" s="590"/>
      <c r="K43" s="590"/>
      <c r="L43" s="590"/>
      <c r="M43" s="590"/>
      <c r="N43" s="590"/>
      <c r="O43" s="590"/>
      <c r="P43" s="590"/>
      <c r="Q43" s="590"/>
      <c r="R43" s="590"/>
      <c r="S43" s="590"/>
      <c r="T43" s="590"/>
      <c r="U43" s="590"/>
      <c r="V43" s="590"/>
      <c r="W43" s="590"/>
      <c r="X43" s="590"/>
      <c r="Y43" s="590"/>
      <c r="Z43" s="590"/>
      <c r="AA43" s="590"/>
      <c r="AB43" s="590"/>
    </row>
    <row r="44" spans="1:29" ht="13.5" customHeight="1">
      <c r="A44" s="590"/>
      <c r="B44" s="590"/>
      <c r="C44" s="590"/>
      <c r="D44" s="590"/>
      <c r="E44" s="590"/>
      <c r="F44" s="590"/>
      <c r="G44" s="590"/>
      <c r="H44" s="590"/>
      <c r="I44" s="590"/>
      <c r="J44" s="590"/>
      <c r="K44" s="590"/>
      <c r="L44" s="590"/>
      <c r="M44" s="590"/>
      <c r="N44" s="590"/>
      <c r="O44" s="590"/>
      <c r="P44" s="590"/>
      <c r="Q44" s="590"/>
      <c r="R44" s="590"/>
      <c r="S44" s="590"/>
      <c r="T44" s="590"/>
      <c r="U44" s="590"/>
      <c r="V44" s="590"/>
      <c r="W44" s="590"/>
      <c r="X44" s="590"/>
      <c r="Y44" s="590"/>
      <c r="Z44" s="590"/>
      <c r="AA44" s="590"/>
      <c r="AB44" s="590"/>
    </row>
    <row r="45" spans="1:29" s="590" customFormat="1" ht="12.75" customHeight="1"/>
    <row r="46" spans="1:29" s="590" customFormat="1"/>
    <row r="47" spans="1:29" s="590" customFormat="1">
      <c r="C47" s="634"/>
      <c r="E47" s="634"/>
    </row>
    <row r="48" spans="1:29" s="590" customFormat="1"/>
    <row r="49" s="590" customFormat="1"/>
    <row r="50" s="590" customFormat="1"/>
    <row r="51" s="590" customFormat="1"/>
    <row r="52" s="590" customFormat="1"/>
    <row r="53" s="590" customFormat="1"/>
    <row r="54" s="590" customFormat="1"/>
    <row r="55" s="590" customFormat="1"/>
    <row r="56" s="590" customFormat="1"/>
    <row r="57" s="590" customFormat="1"/>
    <row r="58" s="590" customFormat="1"/>
    <row r="59" s="590" customFormat="1"/>
    <row r="60" s="590" customFormat="1"/>
    <row r="61" s="590" customFormat="1"/>
    <row r="62" s="590" customFormat="1"/>
    <row r="63" s="590" customFormat="1"/>
    <row r="64" s="590" customFormat="1"/>
    <row r="65" s="590" customFormat="1"/>
    <row r="66" s="590" customFormat="1"/>
    <row r="67" s="590" customFormat="1"/>
    <row r="68" s="590" customFormat="1"/>
    <row r="69" s="590" customFormat="1"/>
  </sheetData>
  <mergeCells count="7">
    <mergeCell ref="A40:L40"/>
    <mergeCell ref="A1:AB2"/>
    <mergeCell ref="A3:AB4"/>
    <mergeCell ref="A5:AB5"/>
    <mergeCell ref="A10:A11"/>
    <mergeCell ref="B10:N10"/>
    <mergeCell ref="P10:AB10"/>
  </mergeCells>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U39"/>
  <sheetViews>
    <sheetView showGridLines="0" zoomScaleNormal="100" workbookViewId="0">
      <selection activeCell="K7" sqref="K7"/>
    </sheetView>
  </sheetViews>
  <sheetFormatPr baseColWidth="10" defaultColWidth="11.5" defaultRowHeight="15"/>
  <cols>
    <col min="1" max="1" width="36.33203125" style="315" customWidth="1"/>
    <col min="2" max="2" width="19.33203125" style="315" customWidth="1"/>
    <col min="3" max="12" width="15.1640625" style="315" customWidth="1"/>
    <col min="13" max="16384" width="11.5" style="315"/>
  </cols>
  <sheetData>
    <row r="1" spans="1:21" s="244" customFormat="1" ht="59.25" customHeight="1">
      <c r="A1" s="1036"/>
      <c r="B1" s="1036"/>
      <c r="C1" s="1036"/>
      <c r="D1" s="1036"/>
      <c r="E1" s="1036"/>
      <c r="F1" s="1036"/>
      <c r="G1" s="1036"/>
      <c r="H1" s="1036"/>
      <c r="I1" s="1036"/>
      <c r="J1" s="1036"/>
      <c r="K1" s="1036"/>
      <c r="L1" s="1036"/>
      <c r="M1" s="1036"/>
      <c r="N1" s="1036"/>
      <c r="O1" s="1036"/>
      <c r="P1" s="1036"/>
      <c r="Q1" s="1036"/>
      <c r="R1" s="263"/>
      <c r="S1" s="263"/>
      <c r="T1" s="263"/>
      <c r="U1" s="263"/>
    </row>
    <row r="2" spans="1:21" s="601" customFormat="1" ht="15" customHeight="1">
      <c r="A2" s="600"/>
      <c r="B2" s="600"/>
      <c r="C2" s="600"/>
      <c r="D2" s="600"/>
      <c r="E2" s="600"/>
    </row>
    <row r="3" spans="1:21" ht="28.5" customHeight="1">
      <c r="A3" s="1018" t="s">
        <v>55</v>
      </c>
      <c r="B3" s="1018"/>
      <c r="C3" s="1018"/>
      <c r="D3" s="1018"/>
      <c r="E3" s="1018"/>
      <c r="F3" s="1018"/>
      <c r="G3" s="1018"/>
      <c r="H3" s="1018"/>
      <c r="I3" s="1018"/>
      <c r="J3" s="1018"/>
      <c r="K3" s="1018"/>
      <c r="L3" s="337"/>
      <c r="M3" s="337"/>
      <c r="N3" s="337"/>
      <c r="O3" s="337"/>
      <c r="P3" s="337"/>
      <c r="Q3" s="337"/>
      <c r="R3" s="337"/>
      <c r="S3" s="337"/>
      <c r="T3" s="337"/>
    </row>
    <row r="4" spans="1:21">
      <c r="A4" s="469" t="s">
        <v>415</v>
      </c>
      <c r="B4" s="425"/>
      <c r="C4" s="425"/>
      <c r="D4" s="425"/>
      <c r="E4" s="425"/>
      <c r="F4" s="425"/>
      <c r="G4" s="425"/>
      <c r="H4" s="425"/>
      <c r="I4" s="425"/>
      <c r="J4" s="425"/>
      <c r="K4" s="425"/>
      <c r="L4" s="337"/>
      <c r="M4" s="337"/>
      <c r="N4" s="337"/>
      <c r="O4" s="337"/>
      <c r="P4" s="337"/>
      <c r="Q4" s="337"/>
      <c r="R4" s="337"/>
      <c r="S4" s="337"/>
      <c r="T4" s="337"/>
    </row>
    <row r="5" spans="1:21">
      <c r="A5" s="426" t="s">
        <v>257</v>
      </c>
      <c r="B5" s="427"/>
      <c r="C5" s="427"/>
      <c r="D5" s="427"/>
      <c r="E5" s="427"/>
      <c r="F5" s="427"/>
      <c r="G5" s="427"/>
      <c r="H5" s="427"/>
      <c r="I5" s="427"/>
      <c r="J5" s="427"/>
      <c r="K5" s="427"/>
      <c r="L5" s="337"/>
      <c r="M5" s="337"/>
      <c r="N5" s="337"/>
      <c r="O5" s="337"/>
      <c r="P5" s="337"/>
      <c r="Q5" s="337"/>
      <c r="R5" s="337"/>
      <c r="S5" s="337"/>
      <c r="T5" s="337"/>
    </row>
    <row r="6" spans="1:21">
      <c r="K6" s="337"/>
      <c r="L6" s="337"/>
      <c r="M6" s="337"/>
      <c r="N6" s="337"/>
      <c r="O6" s="337"/>
      <c r="P6" s="337"/>
      <c r="Q6" s="337"/>
      <c r="R6" s="337"/>
      <c r="S6" s="337"/>
      <c r="T6" s="337"/>
    </row>
    <row r="7" spans="1:21" s="337" customFormat="1" ht="30" customHeight="1" thickBot="1">
      <c r="A7" s="470" t="s">
        <v>98</v>
      </c>
      <c r="B7" s="471" t="s">
        <v>232</v>
      </c>
      <c r="C7" s="471">
        <v>2012</v>
      </c>
      <c r="D7" s="471">
        <v>2013</v>
      </c>
      <c r="E7" s="471">
        <v>2014</v>
      </c>
      <c r="F7" s="471">
        <v>2015</v>
      </c>
      <c r="G7" s="471">
        <v>2016</v>
      </c>
      <c r="H7" s="471">
        <v>2017</v>
      </c>
      <c r="I7" s="471">
        <v>2018</v>
      </c>
      <c r="J7" s="431">
        <v>2019</v>
      </c>
      <c r="K7" s="859" t="s">
        <v>59</v>
      </c>
    </row>
    <row r="8" spans="1:21" s="337" customFormat="1" ht="18" customHeight="1" thickTop="1">
      <c r="A8" s="472" t="s">
        <v>416</v>
      </c>
      <c r="B8" s="473" t="s">
        <v>259</v>
      </c>
      <c r="C8" s="474">
        <v>519544.725296969</v>
      </c>
      <c r="D8" s="474">
        <v>495725.81787605659</v>
      </c>
      <c r="E8" s="474">
        <v>380788.04032227228</v>
      </c>
      <c r="F8" s="474">
        <v>215974.71977383303</v>
      </c>
      <c r="G8" s="474">
        <v>264652.1777984738</v>
      </c>
      <c r="H8" s="474">
        <v>347252.82468956226</v>
      </c>
      <c r="I8" s="474">
        <v>249356.09591536797</v>
      </c>
      <c r="J8" s="474">
        <v>169272.8954046359</v>
      </c>
      <c r="K8" s="475">
        <v>172725.62853410756</v>
      </c>
    </row>
    <row r="9" spans="1:21" s="337" customFormat="1" ht="16.5" customHeight="1">
      <c r="A9" s="476" t="s">
        <v>416</v>
      </c>
      <c r="B9" s="477" t="s">
        <v>259</v>
      </c>
      <c r="C9" s="478">
        <v>519544.72529696906</v>
      </c>
      <c r="D9" s="478">
        <v>495725.81787605659</v>
      </c>
      <c r="E9" s="478">
        <v>380788.04032227228</v>
      </c>
      <c r="F9" s="478">
        <v>215974.71977383303</v>
      </c>
      <c r="G9" s="478">
        <v>264652.1777984738</v>
      </c>
      <c r="H9" s="478">
        <v>347252.82468956226</v>
      </c>
      <c r="I9" s="478">
        <v>249356.09591536797</v>
      </c>
      <c r="J9" s="478">
        <v>169272.8954046359</v>
      </c>
      <c r="K9" s="479">
        <v>172725.62853410756</v>
      </c>
      <c r="L9" s="444"/>
    </row>
    <row r="10" spans="1:21" s="337" customFormat="1" ht="11.25" customHeight="1">
      <c r="B10" s="480"/>
      <c r="C10" s="480"/>
      <c r="D10" s="480"/>
      <c r="E10" s="480"/>
      <c r="F10" s="480"/>
      <c r="G10" s="480"/>
      <c r="H10" s="480"/>
    </row>
    <row r="11" spans="1:21" s="337" customFormat="1" ht="13">
      <c r="A11" s="402" t="s">
        <v>264</v>
      </c>
      <c r="B11" s="465"/>
      <c r="C11" s="403"/>
      <c r="D11" s="403"/>
      <c r="E11" s="403"/>
      <c r="F11" s="403"/>
      <c r="G11" s="403"/>
      <c r="H11" s="403"/>
      <c r="I11" s="403"/>
      <c r="J11" s="403"/>
      <c r="K11" s="404"/>
    </row>
    <row r="12" spans="1:21" s="337" customFormat="1" ht="14">
      <c r="A12" s="466" t="s">
        <v>254</v>
      </c>
      <c r="K12" s="406"/>
    </row>
    <row r="13" spans="1:21" s="337" customFormat="1" ht="13">
      <c r="A13" s="407" t="s">
        <v>243</v>
      </c>
      <c r="B13" s="408"/>
      <c r="C13" s="408"/>
      <c r="D13" s="408"/>
      <c r="E13" s="408"/>
      <c r="F13" s="408"/>
      <c r="G13" s="408"/>
      <c r="H13" s="408"/>
      <c r="I13" s="408"/>
      <c r="J13" s="408"/>
      <c r="K13" s="409"/>
    </row>
    <row r="14" spans="1:21" s="337" customFormat="1" ht="13"/>
    <row r="15" spans="1:21" s="337" customFormat="1" ht="13">
      <c r="C15" s="481"/>
      <c r="D15" s="481"/>
      <c r="E15" s="481"/>
      <c r="F15" s="481"/>
      <c r="G15" s="481"/>
      <c r="H15" s="481"/>
      <c r="I15" s="481"/>
      <c r="J15" s="481"/>
      <c r="K15" s="481"/>
    </row>
    <row r="16" spans="1:21" s="337" customFormat="1" ht="13"/>
    <row r="17" spans="3:11" s="337" customFormat="1" ht="13">
      <c r="C17" s="481"/>
      <c r="D17" s="481"/>
      <c r="E17" s="481"/>
      <c r="F17" s="481"/>
      <c r="G17" s="481"/>
      <c r="H17" s="481"/>
      <c r="I17" s="481"/>
      <c r="J17" s="481"/>
      <c r="K17" s="481"/>
    </row>
    <row r="18" spans="3:11" s="337" customFormat="1" ht="13"/>
    <row r="19" spans="3:11" s="337" customFormat="1" ht="13"/>
    <row r="20" spans="3:11" s="337" customFormat="1" ht="13"/>
    <row r="21" spans="3:11" s="337" customFormat="1" ht="13"/>
    <row r="22" spans="3:11" s="337" customFormat="1" ht="13"/>
    <row r="23" spans="3:11" s="337" customFormat="1" ht="13"/>
    <row r="24" spans="3:11" s="337" customFormat="1" ht="13"/>
    <row r="25" spans="3:11" s="337" customFormat="1" ht="13"/>
    <row r="26" spans="3:11" s="337" customFormat="1" ht="13"/>
    <row r="27" spans="3:11" s="337" customFormat="1" ht="13"/>
    <row r="28" spans="3:11" s="337" customFormat="1" ht="13"/>
    <row r="29" spans="3:11" s="337" customFormat="1" ht="13"/>
    <row r="30" spans="3:11" s="337" customFormat="1" ht="13"/>
    <row r="31" spans="3:11" s="337" customFormat="1" ht="13"/>
    <row r="32" spans="3:11" s="337" customFormat="1" ht="13"/>
    <row r="33" s="337" customFormat="1" ht="13"/>
    <row r="34" s="337" customFormat="1" ht="13"/>
    <row r="35" s="337" customFormat="1" ht="13"/>
    <row r="36" s="337" customFormat="1" ht="13"/>
    <row r="37" s="337" customFormat="1" ht="13"/>
    <row r="38" s="337" customFormat="1" ht="13"/>
    <row r="39" s="337" customFormat="1" ht="13"/>
  </sheetData>
  <mergeCells count="2">
    <mergeCell ref="A3:K3"/>
    <mergeCell ref="A1:Q1"/>
  </mergeCells>
  <conditionalFormatting sqref="A4">
    <cfRule type="duplicateValues" dxfId="13" priority="2"/>
  </conditionalFormatting>
  <conditionalFormatting sqref="A5">
    <cfRule type="duplicateValues" dxfId="12" priority="1"/>
  </conditionalFormatting>
  <pageMargins left="0.7" right="0.7" top="0.75" bottom="0.75" header="0.3" footer="0.3"/>
  <pageSetup orientation="portrait" horizontalDpi="4294967293" verticalDpi="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43"/>
  <sheetViews>
    <sheetView showGridLines="0" topLeftCell="C3" zoomScaleNormal="100" workbookViewId="0">
      <selection activeCell="G10" sqref="G10"/>
    </sheetView>
  </sheetViews>
  <sheetFormatPr baseColWidth="10" defaultColWidth="11.5" defaultRowHeight="15"/>
  <cols>
    <col min="1" max="1" width="65.6640625" style="315" customWidth="1"/>
    <col min="2" max="2" width="25.33203125" style="315" customWidth="1"/>
    <col min="3" max="11" width="16.6640625" style="315" customWidth="1"/>
    <col min="12" max="16384" width="11.5" style="315"/>
  </cols>
  <sheetData>
    <row r="1" spans="1:21" s="244" customFormat="1" ht="59.25" customHeight="1">
      <c r="A1" s="1036"/>
      <c r="B1" s="1036"/>
      <c r="C1" s="1036"/>
      <c r="D1" s="1036"/>
      <c r="E1" s="1036"/>
      <c r="F1" s="1036"/>
      <c r="G1" s="1036"/>
      <c r="H1" s="1036"/>
      <c r="I1" s="1036"/>
      <c r="J1" s="1036"/>
      <c r="K1" s="1036"/>
      <c r="L1" s="1036"/>
      <c r="M1" s="1036"/>
      <c r="N1" s="1036"/>
      <c r="O1" s="1036"/>
      <c r="P1" s="1036"/>
      <c r="Q1" s="1036"/>
      <c r="R1" s="263"/>
      <c r="S1" s="263"/>
      <c r="T1" s="263"/>
      <c r="U1" s="263"/>
    </row>
    <row r="2" spans="1:21" s="601" customFormat="1" ht="15" customHeight="1">
      <c r="A2" s="600"/>
      <c r="B2" s="600"/>
      <c r="C2" s="600"/>
      <c r="D2" s="600"/>
      <c r="E2" s="600"/>
    </row>
    <row r="3" spans="1:21" ht="28.5" customHeight="1">
      <c r="A3" s="1018" t="s">
        <v>55</v>
      </c>
      <c r="B3" s="1018"/>
      <c r="C3" s="1018"/>
      <c r="D3" s="1018"/>
      <c r="E3" s="1018"/>
      <c r="F3" s="1018"/>
      <c r="G3" s="1018"/>
      <c r="H3" s="1018"/>
      <c r="I3" s="1018"/>
      <c r="J3" s="1018"/>
      <c r="K3" s="1018"/>
      <c r="L3" s="337"/>
      <c r="M3" s="337"/>
      <c r="N3" s="337"/>
      <c r="O3" s="337"/>
      <c r="P3" s="337"/>
      <c r="Q3" s="337"/>
      <c r="R3" s="337"/>
      <c r="S3" s="337"/>
    </row>
    <row r="4" spans="1:21">
      <c r="A4" s="469" t="s">
        <v>417</v>
      </c>
      <c r="B4" s="425"/>
      <c r="C4" s="425"/>
      <c r="D4" s="425"/>
      <c r="E4" s="425"/>
      <c r="F4" s="425"/>
      <c r="G4" s="425"/>
      <c r="H4" s="425"/>
      <c r="I4" s="425"/>
      <c r="J4" s="425"/>
      <c r="K4" s="425"/>
      <c r="L4" s="337"/>
      <c r="M4" s="337"/>
      <c r="N4" s="337"/>
      <c r="O4" s="337"/>
      <c r="P4" s="337"/>
      <c r="Q4" s="337"/>
      <c r="R4" s="337"/>
      <c r="S4" s="337"/>
    </row>
    <row r="5" spans="1:21">
      <c r="A5" s="426" t="s">
        <v>257</v>
      </c>
      <c r="B5" s="427"/>
      <c r="C5" s="427"/>
      <c r="D5" s="427"/>
      <c r="E5" s="427"/>
      <c r="F5" s="427"/>
      <c r="G5" s="427"/>
      <c r="H5" s="427"/>
      <c r="I5" s="427"/>
      <c r="J5" s="427"/>
      <c r="K5" s="427"/>
      <c r="L5" s="337"/>
      <c r="M5" s="337"/>
      <c r="N5" s="337"/>
      <c r="O5" s="337"/>
      <c r="P5" s="337"/>
      <c r="Q5" s="337"/>
      <c r="R5" s="337"/>
      <c r="S5" s="337"/>
    </row>
    <row r="6" spans="1:21">
      <c r="K6" s="337"/>
      <c r="L6" s="337"/>
      <c r="M6" s="337"/>
      <c r="N6" s="337"/>
      <c r="O6" s="337"/>
      <c r="P6" s="337"/>
      <c r="Q6" s="337"/>
      <c r="R6" s="337"/>
      <c r="S6" s="337"/>
    </row>
    <row r="7" spans="1:21" s="337" customFormat="1" ht="30" customHeight="1" thickBot="1">
      <c r="A7" s="470" t="s">
        <v>98</v>
      </c>
      <c r="B7" s="471" t="s">
        <v>232</v>
      </c>
      <c r="C7" s="471">
        <v>2012</v>
      </c>
      <c r="D7" s="471">
        <v>2013</v>
      </c>
      <c r="E7" s="471">
        <v>2014</v>
      </c>
      <c r="F7" s="471">
        <v>2015</v>
      </c>
      <c r="G7" s="471">
        <v>2016</v>
      </c>
      <c r="H7" s="471">
        <v>2017</v>
      </c>
      <c r="I7" s="471">
        <v>2018</v>
      </c>
      <c r="J7" s="482">
        <v>2019</v>
      </c>
      <c r="K7" s="483" t="s">
        <v>79</v>
      </c>
    </row>
    <row r="8" spans="1:21" s="337" customFormat="1" ht="18.75" customHeight="1" thickTop="1">
      <c r="A8" s="484" t="s">
        <v>418</v>
      </c>
      <c r="B8" s="485" t="s">
        <v>419</v>
      </c>
      <c r="C8" s="486">
        <v>45001571</v>
      </c>
      <c r="D8" s="486">
        <v>45434942</v>
      </c>
      <c r="E8" s="486">
        <v>45866010</v>
      </c>
      <c r="F8" s="486">
        <v>46313898</v>
      </c>
      <c r="G8" s="486">
        <v>46830116</v>
      </c>
      <c r="H8" s="486">
        <v>47419200</v>
      </c>
      <c r="I8" s="487">
        <v>48258494</v>
      </c>
      <c r="J8" s="487">
        <v>49395678</v>
      </c>
      <c r="K8" s="488">
        <v>50372424</v>
      </c>
      <c r="L8" s="489"/>
    </row>
    <row r="9" spans="1:21" s="337" customFormat="1" ht="18.75" customHeight="1">
      <c r="A9" s="490" t="s">
        <v>420</v>
      </c>
      <c r="B9" s="491" t="s">
        <v>259</v>
      </c>
      <c r="C9" s="492">
        <v>20693083.738591958</v>
      </c>
      <c r="D9" s="492">
        <v>19441928.312036604</v>
      </c>
      <c r="E9" s="492">
        <v>21154655.060522009</v>
      </c>
      <c r="F9" s="492">
        <v>21509269.657926738</v>
      </c>
      <c r="G9" s="492">
        <v>22517320.417963773</v>
      </c>
      <c r="H9" s="492">
        <v>23208215.483025581</v>
      </c>
      <c r="I9" s="492">
        <v>25922769.948473364</v>
      </c>
      <c r="J9" s="492">
        <v>26568887.718651254</v>
      </c>
      <c r="K9" s="493">
        <v>26251018.94683484</v>
      </c>
      <c r="L9" s="489"/>
    </row>
    <row r="10" spans="1:21" s="337" customFormat="1" ht="18" customHeight="1">
      <c r="A10" s="476" t="s">
        <v>417</v>
      </c>
      <c r="B10" s="477" t="s">
        <v>421</v>
      </c>
      <c r="C10" s="478">
        <v>459.8302521170196</v>
      </c>
      <c r="D10" s="478">
        <v>427.90696887071192</v>
      </c>
      <c r="E10" s="478">
        <v>461.2272805182314</v>
      </c>
      <c r="F10" s="478">
        <v>464.42365222479737</v>
      </c>
      <c r="G10" s="478">
        <v>480.82990906885158</v>
      </c>
      <c r="H10" s="478">
        <v>489.42655049063632</v>
      </c>
      <c r="I10" s="478">
        <v>537.16491750599107</v>
      </c>
      <c r="J10" s="478">
        <v>537.8787941457399</v>
      </c>
      <c r="K10" s="479">
        <v>521.13868784307147</v>
      </c>
      <c r="L10" s="494"/>
    </row>
    <row r="11" spans="1:21" s="337" customFormat="1" ht="18" customHeight="1">
      <c r="A11" s="495"/>
      <c r="B11" s="496"/>
      <c r="C11" s="497"/>
      <c r="D11" s="497"/>
      <c r="E11" s="497"/>
      <c r="F11" s="497"/>
      <c r="G11" s="497"/>
      <c r="H11" s="497"/>
      <c r="I11" s="497"/>
      <c r="J11" s="497"/>
    </row>
    <row r="12" spans="1:21" s="337" customFormat="1" ht="13">
      <c r="A12" s="402" t="s">
        <v>264</v>
      </c>
      <c r="B12" s="403"/>
      <c r="C12" s="403"/>
      <c r="D12" s="403"/>
      <c r="E12" s="403"/>
      <c r="F12" s="403"/>
      <c r="G12" s="403"/>
      <c r="H12" s="403"/>
      <c r="I12" s="403"/>
      <c r="J12" s="403"/>
      <c r="K12" s="404"/>
    </row>
    <row r="13" spans="1:21" s="337" customFormat="1" ht="14">
      <c r="A13" s="466" t="s">
        <v>254</v>
      </c>
      <c r="K13" s="406"/>
    </row>
    <row r="14" spans="1:21" s="337" customFormat="1" ht="14">
      <c r="A14" s="498" t="s">
        <v>422</v>
      </c>
      <c r="E14" s="480"/>
      <c r="F14" s="480"/>
      <c r="G14" s="480"/>
      <c r="H14" s="480"/>
      <c r="I14" s="480"/>
      <c r="J14" s="480"/>
      <c r="K14" s="406"/>
    </row>
    <row r="15" spans="1:21" s="337" customFormat="1" ht="14">
      <c r="A15" s="498" t="s">
        <v>266</v>
      </c>
      <c r="K15" s="406"/>
    </row>
    <row r="16" spans="1:21" s="337" customFormat="1" ht="13">
      <c r="A16" s="407" t="s">
        <v>243</v>
      </c>
      <c r="B16" s="499"/>
      <c r="C16" s="499"/>
      <c r="D16" s="499"/>
      <c r="E16" s="408"/>
      <c r="F16" s="408"/>
      <c r="G16" s="408"/>
      <c r="H16" s="408"/>
      <c r="I16" s="408"/>
      <c r="J16" s="408"/>
      <c r="K16" s="409"/>
    </row>
    <row r="17" spans="2:11" s="337" customFormat="1" ht="13">
      <c r="B17" s="467"/>
    </row>
    <row r="18" spans="2:11" s="337" customFormat="1" ht="13"/>
    <row r="19" spans="2:11" s="337" customFormat="1" ht="13">
      <c r="C19" s="481"/>
      <c r="D19" s="481"/>
      <c r="E19" s="481"/>
      <c r="F19" s="481"/>
      <c r="G19" s="481"/>
      <c r="H19" s="481"/>
      <c r="I19" s="481"/>
      <c r="J19" s="481"/>
      <c r="K19" s="481"/>
    </row>
    <row r="20" spans="2:11" s="337" customFormat="1" ht="13">
      <c r="C20" s="481"/>
      <c r="D20" s="481"/>
      <c r="E20" s="481"/>
      <c r="F20" s="481"/>
      <c r="G20" s="481"/>
      <c r="H20" s="481"/>
      <c r="I20" s="481"/>
      <c r="J20" s="481"/>
      <c r="K20" s="481"/>
    </row>
    <row r="21" spans="2:11" s="337" customFormat="1" ht="13">
      <c r="C21" s="481"/>
      <c r="D21" s="481"/>
      <c r="E21" s="481"/>
      <c r="F21" s="481"/>
      <c r="G21" s="481"/>
      <c r="H21" s="481"/>
      <c r="I21" s="481"/>
      <c r="J21" s="481"/>
      <c r="K21" s="481"/>
    </row>
    <row r="22" spans="2:11" s="337" customFormat="1" ht="13"/>
    <row r="23" spans="2:11" s="337" customFormat="1" ht="13"/>
    <row r="24" spans="2:11" s="337" customFormat="1" ht="13"/>
    <row r="25" spans="2:11" s="337" customFormat="1" ht="13"/>
    <row r="26" spans="2:11" s="337" customFormat="1" ht="13"/>
    <row r="27" spans="2:11" s="337" customFormat="1" ht="13"/>
    <row r="28" spans="2:11" s="337" customFormat="1" ht="13"/>
    <row r="29" spans="2:11" s="337" customFormat="1" ht="13"/>
    <row r="30" spans="2:11" s="337" customFormat="1" ht="13"/>
    <row r="31" spans="2:11" s="337" customFormat="1" ht="13"/>
    <row r="32" spans="2:11" s="337" customFormat="1" ht="13"/>
    <row r="33" s="337" customFormat="1" ht="13"/>
    <row r="34" s="337" customFormat="1" ht="13"/>
    <row r="35" s="337" customFormat="1" ht="13"/>
    <row r="36" s="337" customFormat="1" ht="13"/>
    <row r="37" s="337" customFormat="1" ht="13"/>
    <row r="38" s="337" customFormat="1" ht="13"/>
    <row r="39" s="337" customFormat="1" ht="13"/>
    <row r="40" s="337" customFormat="1" ht="13"/>
    <row r="41" s="337" customFormat="1" ht="13"/>
    <row r="42" s="337" customFormat="1" ht="13"/>
    <row r="43" s="337" customFormat="1" ht="13"/>
  </sheetData>
  <mergeCells count="2">
    <mergeCell ref="A3:K3"/>
    <mergeCell ref="A1:Q1"/>
  </mergeCells>
  <conditionalFormatting sqref="A5:K5">
    <cfRule type="duplicateValues" dxfId="11" priority="1"/>
  </conditionalFormatting>
  <conditionalFormatting sqref="A4:K4">
    <cfRule type="duplicateValues" dxfId="10" priority="2"/>
  </conditionalFormatting>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K290"/>
  <sheetViews>
    <sheetView topLeftCell="A3" zoomScale="80" zoomScaleNormal="80" workbookViewId="0"/>
  </sheetViews>
  <sheetFormatPr baseColWidth="10" defaultColWidth="11.5" defaultRowHeight="13"/>
  <cols>
    <col min="1" max="1" width="29.6640625" style="589" customWidth="1"/>
    <col min="2" max="2" width="27.33203125" style="589" customWidth="1"/>
    <col min="3" max="4" width="12.6640625" style="589" bestFit="1" customWidth="1"/>
    <col min="5" max="6" width="12.5" style="589" bestFit="1" customWidth="1"/>
    <col min="7" max="7" width="12.6640625" style="589" bestFit="1" customWidth="1"/>
    <col min="8" max="9" width="12.6640625" style="588" bestFit="1" customWidth="1"/>
    <col min="10" max="63" width="11.5" style="588"/>
    <col min="64" max="16384" width="11.5" style="589"/>
  </cols>
  <sheetData>
    <row r="1" spans="1:50" s="244" customFormat="1" ht="59.25" customHeight="1">
      <c r="A1" s="1036"/>
      <c r="B1" s="1036"/>
      <c r="C1" s="1036"/>
      <c r="D1" s="1036"/>
      <c r="E1" s="1036"/>
      <c r="F1" s="1036"/>
      <c r="G1" s="1036"/>
      <c r="H1" s="1036"/>
      <c r="I1" s="1036"/>
      <c r="J1" s="1036"/>
      <c r="K1" s="1036"/>
      <c r="L1" s="1036"/>
      <c r="M1" s="1036"/>
      <c r="N1" s="1036"/>
      <c r="O1" s="1036"/>
      <c r="P1" s="1036"/>
      <c r="Q1" s="1036"/>
      <c r="R1" s="263"/>
      <c r="S1" s="263"/>
      <c r="T1" s="263"/>
      <c r="U1" s="263"/>
    </row>
    <row r="2" spans="1:50" s="601" customFormat="1" ht="15" customHeight="1">
      <c r="A2" s="600"/>
      <c r="B2" s="600"/>
      <c r="C2" s="600"/>
      <c r="D2" s="600"/>
      <c r="E2" s="600"/>
    </row>
    <row r="3" spans="1:50" ht="28.5" customHeight="1">
      <c r="A3" s="1049" t="s">
        <v>55</v>
      </c>
      <c r="B3" s="1049"/>
      <c r="C3" s="1049"/>
      <c r="D3" s="1049"/>
      <c r="E3" s="1049"/>
      <c r="F3" s="1049"/>
      <c r="G3" s="1049"/>
      <c r="H3" s="1049"/>
      <c r="I3" s="1049"/>
    </row>
    <row r="4" spans="1:50" ht="19.5" customHeight="1">
      <c r="A4" s="1050" t="s">
        <v>423</v>
      </c>
      <c r="B4" s="1050"/>
      <c r="C4" s="1050"/>
      <c r="D4" s="1050"/>
      <c r="E4" s="1050"/>
      <c r="F4" s="1050"/>
      <c r="G4" s="1050"/>
      <c r="H4" s="1050"/>
      <c r="I4" s="1050"/>
    </row>
    <row r="5" spans="1:50" ht="19.25" customHeight="1">
      <c r="A5" s="1051" t="s">
        <v>138</v>
      </c>
      <c r="B5" s="1051"/>
      <c r="C5" s="1051"/>
      <c r="D5" s="1051"/>
      <c r="E5" s="1051"/>
      <c r="F5" s="1051"/>
      <c r="G5" s="1051"/>
      <c r="H5" s="1051"/>
      <c r="I5" s="1051"/>
    </row>
    <row r="6" spans="1:50" s="588" customFormat="1" ht="9" customHeight="1"/>
    <row r="7" spans="1:50" s="593" customFormat="1" ht="29.25" customHeight="1">
      <c r="A7" s="1052" t="s">
        <v>139</v>
      </c>
      <c r="B7" s="1058" t="s">
        <v>140</v>
      </c>
      <c r="C7" s="1058"/>
      <c r="D7" s="1058" t="s">
        <v>424</v>
      </c>
      <c r="E7" s="1058"/>
      <c r="F7" s="1058"/>
      <c r="G7" s="1058"/>
      <c r="H7" s="1058"/>
      <c r="I7" s="1058"/>
      <c r="J7" s="592"/>
      <c r="K7" s="592"/>
      <c r="L7" s="592"/>
      <c r="M7" s="592"/>
      <c r="N7" s="592"/>
      <c r="O7" s="592"/>
      <c r="P7" s="592"/>
      <c r="Q7" s="592"/>
      <c r="R7" s="592"/>
      <c r="S7" s="592"/>
      <c r="T7" s="592"/>
      <c r="U7" s="592"/>
      <c r="V7" s="592"/>
      <c r="W7" s="592"/>
      <c r="X7" s="592"/>
      <c r="Y7" s="592"/>
      <c r="Z7" s="592"/>
      <c r="AA7" s="592"/>
      <c r="AB7" s="592"/>
      <c r="AC7" s="592"/>
      <c r="AD7" s="592"/>
      <c r="AE7" s="592"/>
      <c r="AF7" s="592"/>
      <c r="AG7" s="592"/>
      <c r="AH7" s="592"/>
      <c r="AI7" s="592"/>
      <c r="AJ7" s="592"/>
      <c r="AK7" s="592"/>
      <c r="AL7" s="592"/>
      <c r="AM7" s="592"/>
      <c r="AN7" s="592"/>
      <c r="AO7" s="592"/>
      <c r="AP7" s="592"/>
      <c r="AQ7" s="592"/>
      <c r="AR7" s="592"/>
      <c r="AS7" s="592"/>
      <c r="AT7" s="592"/>
      <c r="AU7" s="592"/>
      <c r="AV7" s="592"/>
      <c r="AW7" s="592"/>
      <c r="AX7" s="592"/>
    </row>
    <row r="8" spans="1:50" ht="20" customHeight="1">
      <c r="A8" s="1054"/>
      <c r="B8" s="706" t="s">
        <v>425</v>
      </c>
      <c r="C8" s="706"/>
      <c r="D8" s="707">
        <v>2015</v>
      </c>
      <c r="E8" s="707">
        <v>2016</v>
      </c>
      <c r="F8" s="707">
        <v>2017</v>
      </c>
      <c r="G8" s="707">
        <v>2018</v>
      </c>
      <c r="H8" s="707">
        <v>2019</v>
      </c>
      <c r="I8" s="707">
        <v>2020</v>
      </c>
    </row>
    <row r="9" spans="1:50" ht="20" customHeight="1">
      <c r="A9" s="708"/>
      <c r="B9" s="708" t="s">
        <v>99</v>
      </c>
      <c r="C9" s="708"/>
      <c r="D9" s="709">
        <v>5945</v>
      </c>
      <c r="E9" s="709">
        <v>6040</v>
      </c>
      <c r="F9" s="709">
        <v>6031</v>
      </c>
      <c r="G9" s="709">
        <v>5531</v>
      </c>
      <c r="H9" s="709">
        <v>5707.61</v>
      </c>
      <c r="I9" s="709">
        <v>5506.8101677888417</v>
      </c>
    </row>
    <row r="10" spans="1:50" ht="27.75" customHeight="1">
      <c r="A10" s="623" t="s">
        <v>144</v>
      </c>
      <c r="B10" s="1144" t="s">
        <v>426</v>
      </c>
      <c r="C10" s="1144"/>
      <c r="D10" s="710">
        <v>4147</v>
      </c>
      <c r="E10" s="710">
        <v>2725</v>
      </c>
      <c r="F10" s="710">
        <v>3415</v>
      </c>
      <c r="G10" s="710">
        <v>3529</v>
      </c>
      <c r="H10" s="710">
        <v>3502.6</v>
      </c>
      <c r="I10" s="710">
        <v>3179.1528344106227</v>
      </c>
    </row>
    <row r="11" spans="1:50" ht="37.5" customHeight="1">
      <c r="A11" s="711">
        <v>19</v>
      </c>
      <c r="B11" s="1040" t="s">
        <v>427</v>
      </c>
      <c r="C11" s="1040"/>
      <c r="D11" s="712">
        <v>844</v>
      </c>
      <c r="E11" s="712">
        <v>396</v>
      </c>
      <c r="F11" s="712">
        <v>366</v>
      </c>
      <c r="G11" s="712">
        <v>292</v>
      </c>
      <c r="H11" s="712">
        <v>953.08</v>
      </c>
      <c r="I11" s="712">
        <v>2012.0750541751029</v>
      </c>
    </row>
    <row r="12" spans="1:50" ht="27.75" customHeight="1">
      <c r="A12" s="623">
        <v>22</v>
      </c>
      <c r="B12" s="1046" t="s">
        <v>147</v>
      </c>
      <c r="C12" s="1046"/>
      <c r="D12" s="710">
        <v>1398</v>
      </c>
      <c r="E12" s="710">
        <v>1453</v>
      </c>
      <c r="F12" s="710">
        <v>1689</v>
      </c>
      <c r="G12" s="710">
        <v>1676</v>
      </c>
      <c r="H12" s="710">
        <v>1416.91</v>
      </c>
      <c r="I12" s="710">
        <v>1274.134360913717</v>
      </c>
    </row>
    <row r="13" spans="1:50" ht="24.75" customHeight="1">
      <c r="A13" s="711" t="s">
        <v>148</v>
      </c>
      <c r="B13" s="1040" t="s">
        <v>149</v>
      </c>
      <c r="C13" s="1040"/>
      <c r="D13" s="712">
        <v>1438</v>
      </c>
      <c r="E13" s="712">
        <v>1142</v>
      </c>
      <c r="F13" s="712">
        <v>1244</v>
      </c>
      <c r="G13" s="712">
        <v>1661</v>
      </c>
      <c r="H13" s="712">
        <v>1337.66</v>
      </c>
      <c r="I13" s="712">
        <v>1364.3631735889687</v>
      </c>
    </row>
    <row r="14" spans="1:50" ht="35.25" customHeight="1">
      <c r="A14" s="623" t="s">
        <v>150</v>
      </c>
      <c r="B14" s="1046" t="s">
        <v>151</v>
      </c>
      <c r="C14" s="1046"/>
      <c r="D14" s="710">
        <v>57525</v>
      </c>
      <c r="E14" s="710">
        <v>54685</v>
      </c>
      <c r="F14" s="710">
        <v>52296</v>
      </c>
      <c r="G14" s="710">
        <v>52769</v>
      </c>
      <c r="H14" s="710">
        <v>54086.03</v>
      </c>
      <c r="I14" s="710">
        <v>46134.909996445094</v>
      </c>
    </row>
    <row r="15" spans="1:50" ht="22.25" customHeight="1">
      <c r="A15" s="711">
        <v>23</v>
      </c>
      <c r="B15" s="1040" t="s">
        <v>428</v>
      </c>
      <c r="C15" s="1040"/>
      <c r="D15" s="712">
        <v>14193</v>
      </c>
      <c r="E15" s="712">
        <v>30504</v>
      </c>
      <c r="F15" s="712">
        <v>28967</v>
      </c>
      <c r="G15" s="712">
        <v>20530</v>
      </c>
      <c r="H15" s="712">
        <v>17452.099999999999</v>
      </c>
      <c r="I15" s="712">
        <v>20206.562231409414</v>
      </c>
    </row>
    <row r="16" spans="1:50" ht="22.25" customHeight="1">
      <c r="A16" s="623" t="s">
        <v>153</v>
      </c>
      <c r="B16" s="1046" t="s">
        <v>154</v>
      </c>
      <c r="C16" s="1046"/>
      <c r="D16" s="710">
        <v>1949</v>
      </c>
      <c r="E16" s="710">
        <v>1006</v>
      </c>
      <c r="F16" s="710">
        <v>2877</v>
      </c>
      <c r="G16" s="710">
        <v>2093</v>
      </c>
      <c r="H16" s="710">
        <v>1961.66</v>
      </c>
      <c r="I16" s="710">
        <v>1778.3828835850068</v>
      </c>
    </row>
    <row r="17" spans="1:9" ht="22.25" customHeight="1">
      <c r="A17" s="711" t="s">
        <v>155</v>
      </c>
      <c r="B17" s="1040" t="s">
        <v>156</v>
      </c>
      <c r="C17" s="1040"/>
      <c r="D17" s="712">
        <v>2496</v>
      </c>
      <c r="E17" s="712">
        <v>2132</v>
      </c>
      <c r="F17" s="712">
        <v>2005</v>
      </c>
      <c r="G17" s="712">
        <v>1838</v>
      </c>
      <c r="H17" s="712">
        <v>1714.74</v>
      </c>
      <c r="I17" s="712">
        <v>2685.0197047083411</v>
      </c>
    </row>
    <row r="18" spans="1:9" ht="22.25" customHeight="1">
      <c r="A18" s="713" t="s">
        <v>157</v>
      </c>
      <c r="B18" s="1044" t="s">
        <v>429</v>
      </c>
      <c r="C18" s="1044"/>
      <c r="D18" s="714">
        <v>1364</v>
      </c>
      <c r="E18" s="714">
        <v>1568</v>
      </c>
      <c r="F18" s="714">
        <v>1010</v>
      </c>
      <c r="G18" s="714">
        <v>1075</v>
      </c>
      <c r="H18" s="714">
        <v>1077.3461</v>
      </c>
      <c r="I18" s="714">
        <v>958.22192261054749</v>
      </c>
    </row>
    <row r="19" spans="1:9" ht="12" customHeight="1">
      <c r="A19" s="1145" t="s">
        <v>430</v>
      </c>
      <c r="B19" s="1145"/>
      <c r="C19" s="1145"/>
      <c r="D19" s="1145"/>
      <c r="E19" s="1145"/>
      <c r="F19" s="1145"/>
      <c r="G19" s="1145"/>
      <c r="H19" s="1145"/>
      <c r="I19" s="1145"/>
    </row>
    <row r="20" spans="1:9">
      <c r="A20" s="1066"/>
      <c r="B20" s="1066"/>
      <c r="C20" s="1066"/>
      <c r="D20" s="1066"/>
      <c r="E20" s="1066"/>
      <c r="F20" s="1066"/>
      <c r="G20" s="1066"/>
      <c r="H20" s="1066"/>
      <c r="I20" s="1066"/>
    </row>
    <row r="21" spans="1:9">
      <c r="A21" s="1066"/>
      <c r="B21" s="1066"/>
      <c r="C21" s="1066"/>
      <c r="D21" s="1066"/>
      <c r="E21" s="1066"/>
      <c r="F21" s="1066"/>
      <c r="G21" s="1066"/>
      <c r="H21" s="1066"/>
      <c r="I21" s="1066"/>
    </row>
    <row r="22" spans="1:9">
      <c r="A22" s="1066"/>
      <c r="B22" s="1066"/>
      <c r="C22" s="1066"/>
      <c r="D22" s="1066"/>
      <c r="E22" s="1066"/>
      <c r="F22" s="1066"/>
      <c r="G22" s="1066"/>
      <c r="H22" s="1066"/>
      <c r="I22" s="1066"/>
    </row>
    <row r="23" spans="1:9">
      <c r="A23" s="1066"/>
      <c r="B23" s="1066"/>
      <c r="C23" s="1066"/>
      <c r="D23" s="1066"/>
      <c r="E23" s="1066"/>
      <c r="F23" s="1066"/>
      <c r="G23" s="1066"/>
      <c r="H23" s="1066"/>
      <c r="I23" s="1066"/>
    </row>
    <row r="24" spans="1:9">
      <c r="A24" s="1066"/>
      <c r="B24" s="1066"/>
      <c r="C24" s="1066"/>
      <c r="D24" s="1066"/>
      <c r="E24" s="1066"/>
      <c r="F24" s="1066"/>
      <c r="G24" s="1066"/>
      <c r="H24" s="1066"/>
      <c r="I24" s="1066"/>
    </row>
    <row r="25" spans="1:9">
      <c r="A25" s="1066"/>
      <c r="B25" s="1066"/>
      <c r="C25" s="1066"/>
      <c r="D25" s="1066"/>
      <c r="E25" s="1066"/>
      <c r="F25" s="1066"/>
      <c r="G25" s="1066"/>
      <c r="H25" s="1066"/>
      <c r="I25" s="1066"/>
    </row>
    <row r="26" spans="1:9" s="588" customFormat="1"/>
    <row r="27" spans="1:9" s="588" customFormat="1">
      <c r="A27" s="1045"/>
      <c r="B27" s="1045"/>
      <c r="C27" s="1045"/>
      <c r="D27" s="1045"/>
      <c r="E27" s="1045"/>
    </row>
    <row r="28" spans="1:9" s="588" customFormat="1">
      <c r="A28" s="1066"/>
      <c r="B28" s="1066"/>
      <c r="C28" s="1066"/>
      <c r="D28" s="1066"/>
      <c r="E28" s="1066"/>
      <c r="F28" s="1066"/>
    </row>
    <row r="29" spans="1:9" s="588" customFormat="1"/>
    <row r="30" spans="1:9" s="588" customFormat="1"/>
    <row r="31" spans="1:9" s="588" customFormat="1"/>
    <row r="32" spans="1:9" s="588" customFormat="1"/>
    <row r="33" s="588" customFormat="1"/>
    <row r="34" s="588" customFormat="1"/>
    <row r="35" s="588" customFormat="1"/>
    <row r="36" s="588" customFormat="1"/>
    <row r="37" s="588" customFormat="1"/>
    <row r="38" s="588" customFormat="1"/>
    <row r="39" s="588" customFormat="1"/>
    <row r="40" s="588" customFormat="1"/>
    <row r="41" s="588" customFormat="1"/>
    <row r="42" s="588" customFormat="1"/>
    <row r="43" s="588" customFormat="1"/>
    <row r="44" s="588" customFormat="1"/>
    <row r="45" s="588" customFormat="1"/>
    <row r="46" s="588" customFormat="1"/>
    <row r="47" s="588" customFormat="1"/>
    <row r="48" s="588" customFormat="1"/>
    <row r="49" s="588" customFormat="1"/>
    <row r="50" s="588" customFormat="1"/>
    <row r="51" s="588" customFormat="1"/>
    <row r="52" s="588" customFormat="1"/>
    <row r="53" s="588" customFormat="1"/>
    <row r="54" s="588" customFormat="1"/>
    <row r="55" s="588" customFormat="1"/>
    <row r="56" s="588" customFormat="1"/>
    <row r="57" s="588" customFormat="1"/>
    <row r="58" s="588" customFormat="1"/>
    <row r="59" s="588" customFormat="1"/>
    <row r="60" s="588" customFormat="1"/>
    <row r="61" s="588" customFormat="1"/>
    <row r="62" s="588" customFormat="1"/>
    <row r="63" s="588" customFormat="1"/>
    <row r="64" s="588" customFormat="1"/>
    <row r="65" s="588" customFormat="1"/>
    <row r="66" s="588" customFormat="1"/>
    <row r="67" s="588" customFormat="1"/>
    <row r="68" s="588" customFormat="1"/>
    <row r="69" s="588" customFormat="1"/>
    <row r="70" s="588" customFormat="1"/>
    <row r="71" s="588" customFormat="1"/>
    <row r="72" s="588" customFormat="1"/>
    <row r="73" s="588" customFormat="1"/>
    <row r="74" s="588" customFormat="1"/>
    <row r="75" s="588" customFormat="1"/>
    <row r="76" s="588" customFormat="1"/>
    <row r="77" s="588" customFormat="1"/>
    <row r="78" s="588" customFormat="1"/>
    <row r="79" s="588" customFormat="1"/>
    <row r="80" s="588" customFormat="1"/>
    <row r="81" s="588" customFormat="1"/>
    <row r="82" s="588" customFormat="1"/>
    <row r="83" s="588" customFormat="1"/>
    <row r="84" s="588" customFormat="1"/>
    <row r="85" s="588" customFormat="1"/>
    <row r="86" s="588" customFormat="1"/>
    <row r="87" s="588" customFormat="1"/>
    <row r="88" s="588" customFormat="1"/>
    <row r="89" s="588" customFormat="1"/>
    <row r="90" s="588" customFormat="1"/>
    <row r="91" s="588" customFormat="1"/>
    <row r="92" s="588" customFormat="1"/>
    <row r="93" s="588" customFormat="1"/>
    <row r="94" s="588" customFormat="1"/>
    <row r="95" s="588" customFormat="1"/>
    <row r="96" s="588" customFormat="1"/>
    <row r="97" s="588" customFormat="1"/>
    <row r="98" s="588" customFormat="1"/>
    <row r="99" s="588" customFormat="1"/>
    <row r="100" s="588" customFormat="1"/>
    <row r="101" s="588" customFormat="1"/>
    <row r="102" s="588" customFormat="1"/>
    <row r="103" s="588" customFormat="1"/>
    <row r="104" s="588" customFormat="1"/>
    <row r="105" s="588" customFormat="1"/>
    <row r="106" s="588" customFormat="1"/>
    <row r="107" s="588" customFormat="1"/>
    <row r="108" s="588" customFormat="1"/>
    <row r="109" s="588" customFormat="1"/>
    <row r="110" s="588" customFormat="1"/>
    <row r="111" s="588" customFormat="1"/>
    <row r="112" s="588" customFormat="1"/>
    <row r="113" s="588" customFormat="1"/>
    <row r="114" s="588" customFormat="1"/>
    <row r="115" s="588" customFormat="1"/>
    <row r="116" s="588" customFormat="1"/>
    <row r="117" s="588" customFormat="1"/>
    <row r="118" s="588" customFormat="1"/>
    <row r="119" s="588" customFormat="1"/>
    <row r="120" s="588" customFormat="1"/>
    <row r="121" s="588" customFormat="1"/>
    <row r="122" s="588" customFormat="1"/>
    <row r="123" s="588" customFormat="1"/>
    <row r="124" s="588" customFormat="1"/>
    <row r="125" s="588" customFormat="1"/>
    <row r="126" s="588" customFormat="1"/>
    <row r="127" s="588" customFormat="1"/>
    <row r="128" s="588" customFormat="1"/>
    <row r="129" s="588" customFormat="1"/>
    <row r="130" s="588" customFormat="1"/>
    <row r="131" s="588" customFormat="1"/>
    <row r="132" s="588" customFormat="1"/>
    <row r="133" s="588" customFormat="1"/>
    <row r="134" s="588" customFormat="1"/>
    <row r="135" s="588" customFormat="1"/>
    <row r="136" s="588" customFormat="1"/>
    <row r="137" s="588" customFormat="1"/>
    <row r="138" s="588" customFormat="1"/>
    <row r="139" s="588" customFormat="1"/>
    <row r="140" s="588" customFormat="1"/>
    <row r="141" s="588" customFormat="1"/>
    <row r="142" s="588" customFormat="1"/>
    <row r="143" s="588" customFormat="1"/>
    <row r="144" s="588" customFormat="1"/>
    <row r="145" s="588" customFormat="1"/>
    <row r="146" s="588" customFormat="1"/>
    <row r="147" s="588" customFormat="1"/>
    <row r="148" s="588" customFormat="1"/>
    <row r="149" s="588" customFormat="1"/>
    <row r="150" s="588" customFormat="1"/>
    <row r="151" s="588" customFormat="1"/>
    <row r="152" s="588" customFormat="1"/>
    <row r="153" s="588" customFormat="1"/>
    <row r="154" s="588" customFormat="1"/>
    <row r="155" s="588" customFormat="1"/>
    <row r="156" s="588" customFormat="1"/>
    <row r="157" s="588" customFormat="1"/>
    <row r="158" s="588" customFormat="1"/>
    <row r="159" s="588" customFormat="1"/>
    <row r="160" s="588" customFormat="1"/>
    <row r="161" s="588" customFormat="1"/>
    <row r="162" s="588" customFormat="1"/>
    <row r="163" s="588" customFormat="1"/>
    <row r="164" s="588" customFormat="1"/>
    <row r="165" s="588" customFormat="1"/>
    <row r="166" s="588" customFormat="1"/>
    <row r="167" s="588" customFormat="1"/>
    <row r="168" s="588" customFormat="1"/>
    <row r="169" s="588" customFormat="1"/>
    <row r="170" s="588" customFormat="1"/>
    <row r="171" s="588" customFormat="1"/>
    <row r="172" s="588" customFormat="1"/>
    <row r="173" s="588" customFormat="1"/>
    <row r="174" s="588" customFormat="1"/>
    <row r="175" s="588" customFormat="1"/>
    <row r="176" s="588" customFormat="1"/>
    <row r="177" s="588" customFormat="1"/>
    <row r="178" s="588" customFormat="1"/>
    <row r="179" s="588" customFormat="1"/>
    <row r="180" s="588" customFormat="1"/>
    <row r="181" s="588" customFormat="1"/>
    <row r="182" s="588" customFormat="1"/>
    <row r="183" s="588" customFormat="1"/>
    <row r="184" s="588" customFormat="1"/>
    <row r="185" s="588" customFormat="1"/>
    <row r="186" s="588" customFormat="1"/>
    <row r="187" s="588" customFormat="1"/>
    <row r="188" s="588" customFormat="1"/>
    <row r="189" s="588" customFormat="1"/>
    <row r="190" s="588" customFormat="1"/>
    <row r="191" s="588" customFormat="1"/>
    <row r="192" s="588" customFormat="1"/>
    <row r="193" s="588" customFormat="1"/>
    <row r="194" s="588" customFormat="1"/>
    <row r="195" s="588" customFormat="1"/>
    <row r="196" s="588" customFormat="1"/>
    <row r="197" s="588" customFormat="1"/>
    <row r="198" s="588" customFormat="1"/>
    <row r="199" s="588" customFormat="1"/>
    <row r="200" s="588" customFormat="1"/>
    <row r="201" s="588" customFormat="1"/>
    <row r="202" s="588" customFormat="1"/>
    <row r="203" s="588" customFormat="1"/>
    <row r="204" s="588" customFormat="1"/>
    <row r="205" s="588" customFormat="1"/>
    <row r="206" s="588" customFormat="1"/>
    <row r="207" s="588" customFormat="1"/>
    <row r="208" s="588" customFormat="1"/>
    <row r="209" s="588" customFormat="1"/>
    <row r="210" s="588" customFormat="1"/>
    <row r="211" s="588" customFormat="1"/>
    <row r="212" s="588" customFormat="1"/>
    <row r="213" s="588" customFormat="1"/>
    <row r="214" s="588" customFormat="1"/>
    <row r="215" s="588" customFormat="1"/>
    <row r="216" s="588" customFormat="1"/>
    <row r="217" s="588" customFormat="1"/>
    <row r="218" s="588" customFormat="1"/>
    <row r="219" s="588" customFormat="1"/>
    <row r="220" s="588" customFormat="1"/>
    <row r="221" s="588" customFormat="1"/>
    <row r="222" s="588" customFormat="1"/>
    <row r="223" s="588" customFormat="1"/>
    <row r="224" s="588" customFormat="1"/>
    <row r="225" s="588" customFormat="1"/>
    <row r="226" s="588" customFormat="1"/>
    <row r="227" s="588" customFormat="1"/>
    <row r="228" s="588" customFormat="1"/>
    <row r="229" s="588" customFormat="1"/>
    <row r="230" s="588" customFormat="1"/>
    <row r="231" s="588" customFormat="1"/>
    <row r="232" s="588" customFormat="1"/>
    <row r="233" s="588" customFormat="1"/>
    <row r="234" s="588" customFormat="1"/>
    <row r="235" s="588" customFormat="1"/>
    <row r="236" s="588" customFormat="1"/>
    <row r="237" s="588" customFormat="1"/>
    <row r="238" s="588" customFormat="1"/>
    <row r="239" s="588" customFormat="1"/>
    <row r="240" s="588" customFormat="1"/>
    <row r="241" s="588" customFormat="1"/>
    <row r="242" s="588" customFormat="1"/>
    <row r="243" s="588" customFormat="1"/>
    <row r="244" s="588" customFormat="1"/>
    <row r="245" s="588" customFormat="1"/>
    <row r="246" s="588" customFormat="1"/>
    <row r="247" s="588" customFormat="1"/>
    <row r="248" s="588" customFormat="1"/>
    <row r="249" s="588" customFormat="1"/>
    <row r="250" s="588" customFormat="1"/>
    <row r="251" s="588" customFormat="1"/>
    <row r="252" s="588" customFormat="1"/>
    <row r="253" s="588" customFormat="1"/>
    <row r="254" s="588" customFormat="1"/>
    <row r="255" s="588" customFormat="1"/>
    <row r="256" s="588" customFormat="1"/>
    <row r="257" s="588" customFormat="1"/>
    <row r="258" s="588" customFormat="1"/>
    <row r="259" s="588" customFormat="1"/>
    <row r="260" s="588" customFormat="1"/>
    <row r="261" s="588" customFormat="1"/>
    <row r="262" s="588" customFormat="1"/>
    <row r="263" s="588" customFormat="1"/>
    <row r="264" s="588" customFormat="1"/>
    <row r="265" s="588" customFormat="1"/>
    <row r="266" s="588" customFormat="1"/>
    <row r="267" s="588" customFormat="1"/>
    <row r="268" s="588" customFormat="1"/>
    <row r="269" s="588" customFormat="1"/>
    <row r="270" s="588" customFormat="1"/>
    <row r="271" s="588" customFormat="1"/>
    <row r="272" s="588" customFormat="1"/>
    <row r="273" s="588" customFormat="1"/>
    <row r="274" s="588" customFormat="1"/>
    <row r="275" s="588" customFormat="1"/>
    <row r="276" s="588" customFormat="1"/>
    <row r="277" s="588" customFormat="1"/>
    <row r="278" s="588" customFormat="1"/>
    <row r="279" s="588" customFormat="1"/>
    <row r="280" s="588" customFormat="1"/>
    <row r="281" s="588" customFormat="1"/>
    <row r="282" s="588" customFormat="1"/>
    <row r="283" s="588" customFormat="1"/>
    <row r="284" s="588" customFormat="1"/>
    <row r="285" s="588" customFormat="1"/>
    <row r="286" s="588" customFormat="1"/>
    <row r="287" s="588" customFormat="1"/>
    <row r="288" s="588" customFormat="1"/>
    <row r="289" s="588" customFormat="1"/>
    <row r="290" s="588" customFormat="1"/>
  </sheetData>
  <mergeCells count="19">
    <mergeCell ref="A1:Q1"/>
    <mergeCell ref="A28:F28"/>
    <mergeCell ref="B10:C10"/>
    <mergeCell ref="B11:C11"/>
    <mergeCell ref="B12:C12"/>
    <mergeCell ref="B13:C13"/>
    <mergeCell ref="B14:C14"/>
    <mergeCell ref="B15:C15"/>
    <mergeCell ref="B16:C16"/>
    <mergeCell ref="B17:C17"/>
    <mergeCell ref="B18:C18"/>
    <mergeCell ref="A19:I25"/>
    <mergeCell ref="A27:E27"/>
    <mergeCell ref="A3:I3"/>
    <mergeCell ref="A4:I4"/>
    <mergeCell ref="A5:I5"/>
    <mergeCell ref="A7:A8"/>
    <mergeCell ref="B7:C7"/>
    <mergeCell ref="D7:I7"/>
  </mergeCells>
  <conditionalFormatting sqref="A5">
    <cfRule type="duplicateValues" dxfId="9" priority="1"/>
  </conditionalFormatting>
  <conditionalFormatting sqref="A4">
    <cfRule type="duplicateValues" dxfId="8" priority="2"/>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8"/>
  <sheetViews>
    <sheetView zoomScaleNormal="100" workbookViewId="0">
      <selection activeCell="L7" sqref="L7"/>
    </sheetView>
  </sheetViews>
  <sheetFormatPr baseColWidth="10" defaultColWidth="11.5" defaultRowHeight="15"/>
  <cols>
    <col min="1" max="1" width="51.1640625" style="266" customWidth="1"/>
    <col min="2" max="10" width="15.6640625" style="266" customWidth="1"/>
    <col min="11" max="11" width="15.5" style="266" customWidth="1"/>
    <col min="12" max="12" width="15" style="266" customWidth="1"/>
    <col min="13" max="16384" width="11.5" style="266"/>
  </cols>
  <sheetData>
    <row r="1" spans="1:12" s="263" customFormat="1" ht="59.25" customHeight="1"/>
    <row r="2" spans="1:12" s="264" customFormat="1" ht="3.75" customHeight="1"/>
    <row r="3" spans="1:12" ht="28.5" customHeight="1">
      <c r="A3" s="1018" t="s">
        <v>55</v>
      </c>
      <c r="B3" s="1018"/>
      <c r="C3" s="1018"/>
      <c r="D3" s="1018"/>
      <c r="E3" s="1018"/>
      <c r="F3" s="1018"/>
      <c r="G3" s="1018"/>
      <c r="H3" s="1018"/>
      <c r="I3" s="1018"/>
      <c r="J3" s="1018"/>
      <c r="K3" s="1018"/>
      <c r="L3" s="1018"/>
    </row>
    <row r="4" spans="1:12">
      <c r="A4" s="246" t="s">
        <v>77</v>
      </c>
      <c r="B4" s="246"/>
      <c r="C4" s="246"/>
      <c r="D4" s="246"/>
      <c r="E4" s="246"/>
      <c r="F4" s="246"/>
      <c r="G4" s="246"/>
      <c r="H4" s="246"/>
      <c r="I4" s="246"/>
      <c r="J4" s="246"/>
      <c r="K4" s="246"/>
      <c r="L4" s="246"/>
    </row>
    <row r="5" spans="1:12">
      <c r="A5" s="2" t="s">
        <v>57</v>
      </c>
      <c r="B5" s="2"/>
      <c r="C5" s="2"/>
      <c r="D5" s="2"/>
      <c r="E5" s="2"/>
      <c r="F5" s="2"/>
      <c r="G5" s="2"/>
      <c r="H5" s="2"/>
      <c r="I5" s="2"/>
      <c r="J5" s="2"/>
      <c r="K5" s="2"/>
      <c r="L5" s="2"/>
    </row>
    <row r="7" spans="1:12" s="267" customFormat="1" ht="30" customHeight="1">
      <c r="A7" s="268" t="s">
        <v>58</v>
      </c>
      <c r="B7" s="269">
        <v>2010</v>
      </c>
      <c r="C7" s="269">
        <v>2011</v>
      </c>
      <c r="D7" s="269">
        <v>2012</v>
      </c>
      <c r="E7" s="269">
        <v>2013</v>
      </c>
      <c r="F7" s="269">
        <v>2014</v>
      </c>
      <c r="G7" s="269">
        <v>2015</v>
      </c>
      <c r="H7" s="269">
        <v>2016</v>
      </c>
      <c r="I7" s="269">
        <v>2017</v>
      </c>
      <c r="J7" s="269">
        <v>2018</v>
      </c>
      <c r="K7" s="269">
        <v>2019</v>
      </c>
      <c r="L7" s="854" t="s">
        <v>59</v>
      </c>
    </row>
    <row r="8" spans="1:12" s="267" customFormat="1" ht="13.5" customHeight="1">
      <c r="A8" s="271" t="s">
        <v>60</v>
      </c>
      <c r="B8" s="272">
        <v>372.12185074997194</v>
      </c>
      <c r="C8" s="272">
        <v>415.79931174180939</v>
      </c>
      <c r="D8" s="272">
        <v>331.02406235364208</v>
      </c>
      <c r="E8" s="272">
        <v>285.42952435017202</v>
      </c>
      <c r="F8" s="272">
        <v>156.88578059001281</v>
      </c>
      <c r="G8" s="272">
        <v>210.79525623423777</v>
      </c>
      <c r="H8" s="272">
        <v>390.22884395929543</v>
      </c>
      <c r="I8" s="272">
        <v>362.16688288065706</v>
      </c>
      <c r="J8" s="272">
        <v>393.83669540355316</v>
      </c>
      <c r="K8" s="273">
        <v>397.33091467063582</v>
      </c>
      <c r="L8" s="274">
        <v>431.83030909243939</v>
      </c>
    </row>
    <row r="9" spans="1:12" s="267" customFormat="1" ht="14">
      <c r="A9" s="288" t="s">
        <v>61</v>
      </c>
      <c r="B9" s="276">
        <v>780.95502028844521</v>
      </c>
      <c r="C9" s="276">
        <v>822.86613627403199</v>
      </c>
      <c r="D9" s="276">
        <v>851.33946142440857</v>
      </c>
      <c r="E9" s="276">
        <v>900.24903148298813</v>
      </c>
      <c r="F9" s="276">
        <v>896.05158429546657</v>
      </c>
      <c r="G9" s="276">
        <v>862.0938016391035</v>
      </c>
      <c r="H9" s="276">
        <v>830.14419921172566</v>
      </c>
      <c r="I9" s="276">
        <v>871.35715928901209</v>
      </c>
      <c r="J9" s="276">
        <v>879.55243190275667</v>
      </c>
      <c r="K9" s="276">
        <v>836.335897914106</v>
      </c>
      <c r="L9" s="277">
        <v>873.54994624980748</v>
      </c>
    </row>
    <row r="10" spans="1:12" s="267" customFormat="1" ht="14">
      <c r="A10" s="271" t="s">
        <v>62</v>
      </c>
      <c r="B10" s="272">
        <v>158.96083235917382</v>
      </c>
      <c r="C10" s="272">
        <v>140.06667906384462</v>
      </c>
      <c r="D10" s="272">
        <v>130.60260868557424</v>
      </c>
      <c r="E10" s="272">
        <v>118.41984541544359</v>
      </c>
      <c r="F10" s="272">
        <v>109.67249742777094</v>
      </c>
      <c r="G10" s="272">
        <v>98.317205902585584</v>
      </c>
      <c r="H10" s="272">
        <v>123.25126865616056</v>
      </c>
      <c r="I10" s="272">
        <v>118.76515732586701</v>
      </c>
      <c r="J10" s="272">
        <v>113.07864450281893</v>
      </c>
      <c r="K10" s="272">
        <v>134.73066314187551</v>
      </c>
      <c r="L10" s="278">
        <v>145.48932680407361</v>
      </c>
    </row>
    <row r="11" spans="1:12" s="267" customFormat="1" ht="16">
      <c r="A11" s="275" t="s">
        <v>63</v>
      </c>
      <c r="B11" s="276">
        <v>1552.3810661319412</v>
      </c>
      <c r="C11" s="276">
        <v>1359.2054078402002</v>
      </c>
      <c r="D11" s="276">
        <v>1292.9702540096303</v>
      </c>
      <c r="E11" s="276">
        <v>1245.1818500442839</v>
      </c>
      <c r="F11" s="276">
        <v>1199.3763666669286</v>
      </c>
      <c r="G11" s="276">
        <v>1095.5534552418217</v>
      </c>
      <c r="H11" s="276">
        <v>1259.5232461678954</v>
      </c>
      <c r="I11" s="276">
        <v>1252.6933196103912</v>
      </c>
      <c r="J11" s="276">
        <v>1241.3992705490209</v>
      </c>
      <c r="K11" s="276">
        <v>1193.9343469779474</v>
      </c>
      <c r="L11" s="277">
        <v>1325.7822988105256</v>
      </c>
    </row>
    <row r="12" spans="1:12" s="267" customFormat="1" ht="14">
      <c r="A12" s="271" t="s">
        <v>64</v>
      </c>
      <c r="B12" s="272">
        <v>1264.0764612681146</v>
      </c>
      <c r="C12" s="272">
        <v>1071.6668210634343</v>
      </c>
      <c r="D12" s="272">
        <v>1044.7560959644891</v>
      </c>
      <c r="E12" s="272">
        <v>968.57645177967458</v>
      </c>
      <c r="F12" s="272">
        <v>917.71895573678512</v>
      </c>
      <c r="G12" s="272">
        <v>952.63591085478447</v>
      </c>
      <c r="H12" s="272">
        <v>1018.840878562272</v>
      </c>
      <c r="I12" s="272">
        <v>1017.2717578714318</v>
      </c>
      <c r="J12" s="272">
        <v>996.59674966435705</v>
      </c>
      <c r="K12" s="272">
        <v>1050.2042097556914</v>
      </c>
      <c r="L12" s="278">
        <v>1108.2675798806192</v>
      </c>
    </row>
    <row r="13" spans="1:12" s="267" customFormat="1" ht="14">
      <c r="A13" s="275" t="s">
        <v>65</v>
      </c>
      <c r="B13" s="276">
        <v>2781.8715619228165</v>
      </c>
      <c r="C13" s="276">
        <v>2346.662904638928</v>
      </c>
      <c r="D13" s="276">
        <v>2154.5420531797718</v>
      </c>
      <c r="E13" s="276">
        <v>1984.9426058842805</v>
      </c>
      <c r="F13" s="276">
        <v>1816.6804386998258</v>
      </c>
      <c r="G13" s="276">
        <v>1809.1941409665837</v>
      </c>
      <c r="H13" s="276">
        <v>2149.6821978047274</v>
      </c>
      <c r="I13" s="276">
        <v>2111.5276192696947</v>
      </c>
      <c r="J13" s="276">
        <v>2081.7207120595485</v>
      </c>
      <c r="K13" s="276">
        <v>2093.4922451388197</v>
      </c>
      <c r="L13" s="277">
        <v>2076.2263817508056</v>
      </c>
    </row>
    <row r="14" spans="1:12" s="267" customFormat="1" ht="14">
      <c r="A14" s="271" t="s">
        <v>66</v>
      </c>
      <c r="B14" s="272">
        <v>119.49912135604049</v>
      </c>
      <c r="C14" s="272">
        <v>108.75918078214704</v>
      </c>
      <c r="D14" s="272">
        <v>104.1106401387334</v>
      </c>
      <c r="E14" s="272">
        <v>101.76866178037034</v>
      </c>
      <c r="F14" s="272">
        <v>99.563725431840311</v>
      </c>
      <c r="G14" s="272">
        <v>91.941900080524263</v>
      </c>
      <c r="H14" s="272">
        <v>102.51189707910821</v>
      </c>
      <c r="I14" s="272">
        <v>102.45128040458869</v>
      </c>
      <c r="J14" s="272">
        <v>100.34828954441245</v>
      </c>
      <c r="K14" s="272">
        <v>108.66189239468599</v>
      </c>
      <c r="L14" s="278">
        <v>117.38971723086836</v>
      </c>
    </row>
    <row r="15" spans="1:12" s="267" customFormat="1" ht="16">
      <c r="A15" s="275" t="s">
        <v>67</v>
      </c>
      <c r="B15" s="276">
        <v>1122.9110401411465</v>
      </c>
      <c r="C15" s="276">
        <v>981.36653939378925</v>
      </c>
      <c r="D15" s="276">
        <v>924.63168112735866</v>
      </c>
      <c r="E15" s="276">
        <v>886.16129278399819</v>
      </c>
      <c r="F15" s="276">
        <v>833.16002845929029</v>
      </c>
      <c r="G15" s="276">
        <v>745.73031933865411</v>
      </c>
      <c r="H15" s="276">
        <v>721.8646984342746</v>
      </c>
      <c r="I15" s="276">
        <v>705.30835596081909</v>
      </c>
      <c r="J15" s="276">
        <v>738.86949333801249</v>
      </c>
      <c r="K15" s="276">
        <v>758.46649435167365</v>
      </c>
      <c r="L15" s="277">
        <v>814.42508258176235</v>
      </c>
    </row>
    <row r="16" spans="1:12" s="267" customFormat="1" ht="16">
      <c r="A16" s="271" t="s">
        <v>68</v>
      </c>
      <c r="B16" s="272">
        <v>2815.2912758673333</v>
      </c>
      <c r="C16" s="272">
        <v>2491.6615392444855</v>
      </c>
      <c r="D16" s="272">
        <v>2331.0834480126691</v>
      </c>
      <c r="E16" s="272">
        <v>2229.1937209635885</v>
      </c>
      <c r="F16" s="272">
        <v>2124.4619610067471</v>
      </c>
      <c r="G16" s="272">
        <v>2106.6549389195552</v>
      </c>
      <c r="H16" s="272">
        <v>2191.5276241382071</v>
      </c>
      <c r="I16" s="272">
        <v>2206.0501210049674</v>
      </c>
      <c r="J16" s="272">
        <v>2165.0421726070686</v>
      </c>
      <c r="K16" s="272">
        <v>2311.2465721580652</v>
      </c>
      <c r="L16" s="278">
        <v>2215.0511209049082</v>
      </c>
    </row>
    <row r="17" spans="1:13" s="267" customFormat="1" ht="30">
      <c r="A17" s="279" t="s">
        <v>69</v>
      </c>
      <c r="B17" s="280">
        <v>1825.2524698637424</v>
      </c>
      <c r="C17" s="280">
        <v>1610.1870916966991</v>
      </c>
      <c r="D17" s="280">
        <v>1543.5347659672241</v>
      </c>
      <c r="E17" s="280">
        <v>1465.8658177295413</v>
      </c>
      <c r="F17" s="280">
        <v>1438.7137538391694</v>
      </c>
      <c r="G17" s="280">
        <v>1427.9846438067589</v>
      </c>
      <c r="H17" s="280">
        <v>1614.0886009315045</v>
      </c>
      <c r="I17" s="280">
        <v>1585.6697090532998</v>
      </c>
      <c r="J17" s="280">
        <v>1542.8039060893695</v>
      </c>
      <c r="K17" s="280">
        <v>1787.7926355550474</v>
      </c>
      <c r="L17" s="281">
        <v>2016.3321735130953</v>
      </c>
    </row>
    <row r="18" spans="1:13" s="267" customFormat="1" ht="13">
      <c r="A18" s="288"/>
      <c r="B18" s="276"/>
      <c r="C18" s="276"/>
      <c r="D18" s="276"/>
      <c r="E18" s="276"/>
      <c r="F18" s="276"/>
      <c r="G18" s="276"/>
      <c r="H18" s="276"/>
      <c r="I18" s="276"/>
      <c r="J18" s="276"/>
      <c r="K18" s="276"/>
    </row>
    <row r="19" spans="1:13" s="267" customFormat="1" ht="13"/>
    <row r="20" spans="1:13" s="267" customFormat="1" ht="13">
      <c r="A20" s="289" t="s">
        <v>78</v>
      </c>
      <c r="B20" s="290"/>
      <c r="C20" s="290"/>
      <c r="D20" s="290"/>
      <c r="E20" s="290"/>
      <c r="F20" s="290"/>
      <c r="G20" s="290"/>
      <c r="H20" s="290"/>
      <c r="I20" s="290"/>
      <c r="J20" s="290"/>
      <c r="K20" s="290"/>
      <c r="L20" s="291"/>
    </row>
    <row r="21" spans="1:13" s="267" customFormat="1">
      <c r="A21" s="292" t="s">
        <v>57</v>
      </c>
      <c r="B21" s="2"/>
      <c r="C21" s="2"/>
      <c r="D21" s="2"/>
      <c r="E21" s="2"/>
      <c r="F21" s="2"/>
      <c r="G21" s="2"/>
      <c r="H21" s="2"/>
      <c r="I21" s="2"/>
      <c r="J21" s="2"/>
      <c r="K21" s="2"/>
      <c r="L21" s="293"/>
    </row>
    <row r="22" spans="1:13" s="267" customFormat="1">
      <c r="A22" s="294"/>
      <c r="B22" s="266"/>
      <c r="C22" s="266"/>
      <c r="D22" s="266"/>
      <c r="E22" s="266"/>
      <c r="F22" s="266"/>
      <c r="G22" s="266"/>
      <c r="H22" s="266"/>
      <c r="I22" s="266"/>
      <c r="J22" s="295"/>
      <c r="K22" s="295"/>
    </row>
    <row r="23" spans="1:13" s="267" customFormat="1" ht="28">
      <c r="A23" s="268" t="s">
        <v>58</v>
      </c>
      <c r="B23" s="269">
        <v>2010</v>
      </c>
      <c r="C23" s="269">
        <v>2011</v>
      </c>
      <c r="D23" s="269">
        <v>2012</v>
      </c>
      <c r="E23" s="269">
        <v>2013</v>
      </c>
      <c r="F23" s="269">
        <v>2014</v>
      </c>
      <c r="G23" s="269">
        <v>2015</v>
      </c>
      <c r="H23" s="269">
        <v>2016</v>
      </c>
      <c r="I23" s="269">
        <v>2017</v>
      </c>
      <c r="J23" s="269">
        <v>2018</v>
      </c>
      <c r="K23" s="269">
        <v>2019</v>
      </c>
      <c r="L23" s="270" t="s">
        <v>79</v>
      </c>
    </row>
    <row r="24" spans="1:13" s="299" customFormat="1" ht="14">
      <c r="A24" s="271" t="s">
        <v>60</v>
      </c>
      <c r="B24" s="296">
        <v>38427</v>
      </c>
      <c r="C24" s="296">
        <v>43974</v>
      </c>
      <c r="D24" s="296">
        <v>46335</v>
      </c>
      <c r="E24" s="296">
        <v>48794</v>
      </c>
      <c r="F24" s="296">
        <v>48136</v>
      </c>
      <c r="G24" s="296">
        <v>47627</v>
      </c>
      <c r="H24" s="296">
        <v>46253</v>
      </c>
      <c r="I24" s="296">
        <v>43592</v>
      </c>
      <c r="J24" s="297">
        <v>42868</v>
      </c>
      <c r="K24" s="296">
        <v>43693</v>
      </c>
      <c r="L24" s="298">
        <v>36882</v>
      </c>
    </row>
    <row r="25" spans="1:13" s="267" customFormat="1" ht="14">
      <c r="A25" s="288" t="s">
        <v>61</v>
      </c>
      <c r="B25" s="276">
        <v>87980</v>
      </c>
      <c r="C25" s="276">
        <v>92896</v>
      </c>
      <c r="D25" s="276">
        <v>93667</v>
      </c>
      <c r="E25" s="276">
        <v>95081</v>
      </c>
      <c r="F25" s="276">
        <v>97829</v>
      </c>
      <c r="G25" s="276">
        <v>99789</v>
      </c>
      <c r="H25" s="276">
        <v>103006</v>
      </c>
      <c r="I25" s="276">
        <v>101135</v>
      </c>
      <c r="J25" s="276">
        <v>102627</v>
      </c>
      <c r="K25" s="276">
        <v>103863</v>
      </c>
      <c r="L25" s="277">
        <v>93679</v>
      </c>
    </row>
    <row r="26" spans="1:13" s="267" customFormat="1" ht="14">
      <c r="A26" s="300" t="s">
        <v>62</v>
      </c>
      <c r="B26" s="272">
        <v>40048</v>
      </c>
      <c r="C26" s="272">
        <v>42536</v>
      </c>
      <c r="D26" s="272">
        <v>45051</v>
      </c>
      <c r="E26" s="272">
        <v>50131</v>
      </c>
      <c r="F26" s="272">
        <v>54602</v>
      </c>
      <c r="G26" s="272">
        <v>58042</v>
      </c>
      <c r="H26" s="272">
        <v>60125</v>
      </c>
      <c r="I26" s="272">
        <v>58907</v>
      </c>
      <c r="J26" s="272">
        <v>58156</v>
      </c>
      <c r="K26" s="272">
        <v>55893</v>
      </c>
      <c r="L26" s="278">
        <v>40923</v>
      </c>
    </row>
    <row r="27" spans="1:13" s="267" customFormat="1" ht="16">
      <c r="A27" s="275" t="s">
        <v>63</v>
      </c>
      <c r="B27" s="276">
        <v>107647</v>
      </c>
      <c r="C27" s="276">
        <v>115063</v>
      </c>
      <c r="D27" s="276">
        <v>119453</v>
      </c>
      <c r="E27" s="276">
        <v>125149</v>
      </c>
      <c r="F27" s="276">
        <v>131063</v>
      </c>
      <c r="G27" s="276">
        <v>135429</v>
      </c>
      <c r="H27" s="276">
        <v>139066</v>
      </c>
      <c r="I27" s="276">
        <v>141652</v>
      </c>
      <c r="J27" s="276">
        <v>145438</v>
      </c>
      <c r="K27" s="276">
        <v>150890</v>
      </c>
      <c r="L27" s="277">
        <v>130234</v>
      </c>
    </row>
    <row r="28" spans="1:13" s="267" customFormat="1" ht="14">
      <c r="A28" s="271" t="s">
        <v>64</v>
      </c>
      <c r="B28" s="272">
        <v>18256</v>
      </c>
      <c r="C28" s="272">
        <v>20153</v>
      </c>
      <c r="D28" s="272">
        <v>20415</v>
      </c>
      <c r="E28" s="272">
        <v>22218</v>
      </c>
      <c r="F28" s="272">
        <v>23654</v>
      </c>
      <c r="G28" s="272">
        <v>23961</v>
      </c>
      <c r="H28" s="272">
        <v>23804</v>
      </c>
      <c r="I28" s="272">
        <v>23758</v>
      </c>
      <c r="J28" s="272">
        <v>24595</v>
      </c>
      <c r="K28" s="272">
        <v>24821</v>
      </c>
      <c r="L28" s="278">
        <v>24175</v>
      </c>
    </row>
    <row r="29" spans="1:13" s="267" customFormat="1" ht="14">
      <c r="A29" s="275" t="s">
        <v>65</v>
      </c>
      <c r="B29" s="276">
        <v>22312</v>
      </c>
      <c r="C29" s="276">
        <v>24754</v>
      </c>
      <c r="D29" s="276">
        <v>26626</v>
      </c>
      <c r="E29" s="276">
        <v>29160</v>
      </c>
      <c r="F29" s="276">
        <v>32139</v>
      </c>
      <c r="G29" s="276">
        <v>34696</v>
      </c>
      <c r="H29" s="276">
        <v>35726</v>
      </c>
      <c r="I29" s="276">
        <v>37651</v>
      </c>
      <c r="J29" s="276">
        <v>39057</v>
      </c>
      <c r="K29" s="276">
        <v>41505</v>
      </c>
      <c r="L29" s="277">
        <v>42441</v>
      </c>
    </row>
    <row r="30" spans="1:13" s="267" customFormat="1" ht="14">
      <c r="A30" s="271" t="s">
        <v>66</v>
      </c>
      <c r="B30" s="272">
        <v>59932</v>
      </c>
      <c r="C30" s="272">
        <v>61628</v>
      </c>
      <c r="D30" s="272">
        <v>63579</v>
      </c>
      <c r="E30" s="272">
        <v>65625</v>
      </c>
      <c r="F30" s="272">
        <v>67664</v>
      </c>
      <c r="G30" s="272">
        <v>69825</v>
      </c>
      <c r="H30" s="272">
        <v>72289</v>
      </c>
      <c r="I30" s="272">
        <v>74495</v>
      </c>
      <c r="J30" s="272">
        <v>77449</v>
      </c>
      <c r="K30" s="272">
        <v>79964</v>
      </c>
      <c r="L30" s="278">
        <v>81150</v>
      </c>
      <c r="M30" s="301"/>
    </row>
    <row r="31" spans="1:13" s="267" customFormat="1" ht="16">
      <c r="A31" s="275" t="s">
        <v>67</v>
      </c>
      <c r="B31" s="276">
        <v>45354</v>
      </c>
      <c r="C31" s="276">
        <v>48568</v>
      </c>
      <c r="D31" s="276">
        <v>50907</v>
      </c>
      <c r="E31" s="276">
        <v>53593</v>
      </c>
      <c r="F31" s="276">
        <v>57500</v>
      </c>
      <c r="G31" s="276">
        <v>57392</v>
      </c>
      <c r="H31" s="276">
        <v>55995</v>
      </c>
      <c r="I31" s="276">
        <v>56810</v>
      </c>
      <c r="J31" s="276">
        <v>59066</v>
      </c>
      <c r="K31" s="276">
        <v>61099</v>
      </c>
      <c r="L31" s="277">
        <v>57753</v>
      </c>
    </row>
    <row r="32" spans="1:13" s="267" customFormat="1" ht="16">
      <c r="A32" s="271" t="s">
        <v>68</v>
      </c>
      <c r="B32" s="272">
        <v>85362</v>
      </c>
      <c r="C32" s="272">
        <v>90265</v>
      </c>
      <c r="D32" s="272">
        <v>95283</v>
      </c>
      <c r="E32" s="272">
        <v>100531</v>
      </c>
      <c r="F32" s="272">
        <v>106408</v>
      </c>
      <c r="G32" s="272">
        <v>112077</v>
      </c>
      <c r="H32" s="272">
        <v>116198</v>
      </c>
      <c r="I32" s="272">
        <v>120222</v>
      </c>
      <c r="J32" s="272">
        <v>125916</v>
      </c>
      <c r="K32" s="272">
        <v>132333</v>
      </c>
      <c r="L32" s="278">
        <v>132514</v>
      </c>
    </row>
    <row r="33" spans="1:12" s="267" customFormat="1" ht="30">
      <c r="A33" s="279" t="s">
        <v>69</v>
      </c>
      <c r="B33" s="280">
        <v>15259</v>
      </c>
      <c r="C33" s="280">
        <v>16188</v>
      </c>
      <c r="D33" s="280">
        <v>16677</v>
      </c>
      <c r="E33" s="280">
        <v>17718</v>
      </c>
      <c r="F33" s="280">
        <v>18210</v>
      </c>
      <c r="G33" s="280">
        <v>18982</v>
      </c>
      <c r="H33" s="280">
        <v>20034</v>
      </c>
      <c r="I33" s="280">
        <v>20456</v>
      </c>
      <c r="J33" s="280">
        <v>20925</v>
      </c>
      <c r="K33" s="280">
        <v>23653</v>
      </c>
      <c r="L33" s="281">
        <v>20965</v>
      </c>
    </row>
    <row r="34" spans="1:12" s="267" customFormat="1" ht="13">
      <c r="A34" s="288"/>
      <c r="B34" s="276"/>
      <c r="C34" s="276"/>
      <c r="D34" s="276"/>
      <c r="E34" s="276"/>
      <c r="F34" s="276"/>
      <c r="G34" s="276"/>
      <c r="H34" s="276"/>
      <c r="I34" s="276"/>
      <c r="J34" s="302"/>
      <c r="K34" s="276"/>
    </row>
    <row r="35" spans="1:12">
      <c r="B35" s="303"/>
      <c r="C35" s="303"/>
      <c r="D35" s="303"/>
      <c r="E35" s="303"/>
      <c r="F35" s="303"/>
      <c r="G35" s="303"/>
      <c r="H35" s="303"/>
      <c r="I35" s="303"/>
      <c r="J35" s="303"/>
      <c r="K35" s="303"/>
    </row>
    <row r="36" spans="1:12">
      <c r="A36" s="289" t="s">
        <v>56</v>
      </c>
      <c r="B36" s="290"/>
      <c r="C36" s="290"/>
      <c r="D36" s="290"/>
      <c r="E36" s="290"/>
      <c r="F36" s="290"/>
      <c r="G36" s="290"/>
      <c r="H36" s="290"/>
      <c r="I36" s="290"/>
      <c r="J36" s="290"/>
      <c r="K36" s="290"/>
      <c r="L36" s="291"/>
    </row>
    <row r="37" spans="1:12">
      <c r="A37" s="292" t="s">
        <v>57</v>
      </c>
      <c r="B37" s="2"/>
      <c r="C37" s="2"/>
      <c r="D37" s="2"/>
      <c r="E37" s="2"/>
      <c r="F37" s="2"/>
      <c r="G37" s="2"/>
      <c r="H37" s="2"/>
      <c r="I37" s="2"/>
      <c r="J37" s="2"/>
      <c r="K37" s="2"/>
      <c r="L37" s="293"/>
    </row>
    <row r="38" spans="1:12">
      <c r="A38" s="295"/>
      <c r="J38" s="295"/>
      <c r="K38" s="295"/>
    </row>
    <row r="39" spans="1:12" ht="28">
      <c r="A39" s="268" t="s">
        <v>58</v>
      </c>
      <c r="B39" s="269">
        <v>2010</v>
      </c>
      <c r="C39" s="269">
        <v>2011</v>
      </c>
      <c r="D39" s="269">
        <v>2012</v>
      </c>
      <c r="E39" s="269">
        <v>2013</v>
      </c>
      <c r="F39" s="269">
        <v>2014</v>
      </c>
      <c r="G39" s="269">
        <v>2015</v>
      </c>
      <c r="H39" s="269">
        <v>2016</v>
      </c>
      <c r="I39" s="269">
        <v>2017</v>
      </c>
      <c r="J39" s="269">
        <v>2018</v>
      </c>
      <c r="K39" s="269">
        <v>2019</v>
      </c>
      <c r="L39" s="270" t="s">
        <v>79</v>
      </c>
    </row>
    <row r="40" spans="1:12">
      <c r="A40" s="271" t="s">
        <v>60</v>
      </c>
      <c r="B40" s="296">
        <v>14299526.358769173</v>
      </c>
      <c r="C40" s="296">
        <v>18284358.934534326</v>
      </c>
      <c r="D40" s="296">
        <v>15337999.929156005</v>
      </c>
      <c r="E40" s="296">
        <v>13927248.211142294</v>
      </c>
      <c r="F40" s="296">
        <v>7551853.9344808571</v>
      </c>
      <c r="G40" s="296">
        <v>10039545.668668043</v>
      </c>
      <c r="H40" s="296">
        <v>18049254.719649293</v>
      </c>
      <c r="I40" s="296">
        <v>15787578.758533603</v>
      </c>
      <c r="J40" s="297">
        <v>16882991.458559517</v>
      </c>
      <c r="K40" s="273">
        <v>17360579.65470409</v>
      </c>
      <c r="L40" s="274">
        <v>15926765.45994735</v>
      </c>
    </row>
    <row r="41" spans="1:12">
      <c r="A41" s="275" t="s">
        <v>61</v>
      </c>
      <c r="B41" s="276">
        <v>68708422.684977412</v>
      </c>
      <c r="C41" s="276">
        <v>76440972.595312476</v>
      </c>
      <c r="D41" s="276">
        <v>79742413.333240077</v>
      </c>
      <c r="E41" s="276">
        <v>85596578.162433997</v>
      </c>
      <c r="F41" s="276">
        <v>87659830.440041199</v>
      </c>
      <c r="G41" s="276">
        <v>86027478.371764496</v>
      </c>
      <c r="H41" s="276">
        <v>85509833.384003013</v>
      </c>
      <c r="I41" s="276">
        <v>88124706.304694235</v>
      </c>
      <c r="J41" s="276">
        <v>90265827.428884208</v>
      </c>
      <c r="K41" s="276">
        <v>86864355.365052789</v>
      </c>
      <c r="L41" s="277">
        <v>81833285.41473572</v>
      </c>
    </row>
    <row r="42" spans="1:12">
      <c r="A42" s="271" t="s">
        <v>62</v>
      </c>
      <c r="B42" s="272">
        <v>6366063.4143201932</v>
      </c>
      <c r="C42" s="272">
        <v>5957876.2606596947</v>
      </c>
      <c r="D42" s="272">
        <v>5883778.1238938048</v>
      </c>
      <c r="E42" s="272">
        <v>5936505.2705216026</v>
      </c>
      <c r="F42" s="272">
        <v>5988337.7045511482</v>
      </c>
      <c r="G42" s="272">
        <v>5706527.2649978725</v>
      </c>
      <c r="H42" s="272">
        <v>7410482.527951654</v>
      </c>
      <c r="I42" s="272">
        <v>6996099.1225948483</v>
      </c>
      <c r="J42" s="272">
        <v>6576201.6497059381</v>
      </c>
      <c r="K42" s="272">
        <v>7530500.9549888484</v>
      </c>
      <c r="L42" s="278">
        <v>5953859.7208031043</v>
      </c>
    </row>
    <row r="43" spans="1:12" ht="16">
      <c r="A43" s="275" t="s">
        <v>63</v>
      </c>
      <c r="B43" s="276">
        <v>167109164.62590507</v>
      </c>
      <c r="C43" s="276">
        <v>156394251.84231696</v>
      </c>
      <c r="D43" s="276">
        <v>154449175.75221238</v>
      </c>
      <c r="E43" s="276">
        <v>155833263.35119209</v>
      </c>
      <c r="F43" s="276">
        <v>157193864.74446765</v>
      </c>
      <c r="G43" s="276">
        <v>148369708.88994467</v>
      </c>
      <c r="H43" s="276">
        <v>175156859.75158453</v>
      </c>
      <c r="I43" s="276">
        <v>177446514.10945114</v>
      </c>
      <c r="J43" s="276">
        <v>180546627.11010849</v>
      </c>
      <c r="K43" s="276">
        <v>180152753.61550248</v>
      </c>
      <c r="L43" s="277">
        <v>172661931.90329</v>
      </c>
    </row>
    <row r="44" spans="1:12">
      <c r="A44" s="271" t="s">
        <v>64</v>
      </c>
      <c r="B44" s="272">
        <v>23076979.876910701</v>
      </c>
      <c r="C44" s="272">
        <v>21597301.444891393</v>
      </c>
      <c r="D44" s="272">
        <v>21328695.699115045</v>
      </c>
      <c r="E44" s="272">
        <v>21519831.60564081</v>
      </c>
      <c r="F44" s="272">
        <v>21707724.178997915</v>
      </c>
      <c r="G44" s="272">
        <v>22826109.05999149</v>
      </c>
      <c r="H44" s="272">
        <v>24252488.273296323</v>
      </c>
      <c r="I44" s="272">
        <v>24168342.423509475</v>
      </c>
      <c r="J44" s="272">
        <v>24511297.057994861</v>
      </c>
      <c r="K44" s="272">
        <v>26067118.690346014</v>
      </c>
      <c r="L44" s="278">
        <v>26792368.74361397</v>
      </c>
    </row>
    <row r="45" spans="1:12">
      <c r="A45" s="275" t="s">
        <v>65</v>
      </c>
      <c r="B45" s="276">
        <v>62069118.289621882</v>
      </c>
      <c r="C45" s="276">
        <v>58089293.541432023</v>
      </c>
      <c r="D45" s="276">
        <v>57366836.707964599</v>
      </c>
      <c r="E45" s="276">
        <v>57880926.387585618</v>
      </c>
      <c r="F45" s="276">
        <v>58386292.619373702</v>
      </c>
      <c r="G45" s="276">
        <v>62771799.914976589</v>
      </c>
      <c r="H45" s="276">
        <v>76799546.198771685</v>
      </c>
      <c r="I45" s="276">
        <v>79501126.393123269</v>
      </c>
      <c r="J45" s="276">
        <v>81305765.850909784</v>
      </c>
      <c r="K45" s="276">
        <v>86890395.63448672</v>
      </c>
      <c r="L45" s="277">
        <v>88117123.867885947</v>
      </c>
    </row>
    <row r="46" spans="1:12">
      <c r="A46" s="271" t="s">
        <v>66</v>
      </c>
      <c r="B46" s="272">
        <v>7161821.3411102183</v>
      </c>
      <c r="C46" s="272">
        <v>6702610.7932421574</v>
      </c>
      <c r="D46" s="272">
        <v>6619250.3893805314</v>
      </c>
      <c r="E46" s="272">
        <v>6678568.429336803</v>
      </c>
      <c r="F46" s="272">
        <v>6736879.9176200433</v>
      </c>
      <c r="G46" s="272">
        <v>6419843.1731226062</v>
      </c>
      <c r="H46" s="272">
        <v>7410482.5279516531</v>
      </c>
      <c r="I46" s="272">
        <v>7632108.1337398337</v>
      </c>
      <c r="J46" s="272">
        <v>7771874.6769252</v>
      </c>
      <c r="K46" s="272">
        <v>8689039.5634486713</v>
      </c>
      <c r="L46" s="278">
        <v>9526175.5532849673</v>
      </c>
    </row>
    <row r="47" spans="1:12" ht="16">
      <c r="A47" s="275" t="s">
        <v>67</v>
      </c>
      <c r="B47" s="276">
        <v>50928507.314561553</v>
      </c>
      <c r="C47" s="276">
        <v>47663010.085277557</v>
      </c>
      <c r="D47" s="276">
        <v>47070224.991150446</v>
      </c>
      <c r="E47" s="276">
        <v>47492042.164172813</v>
      </c>
      <c r="F47" s="276">
        <v>47906701.636409193</v>
      </c>
      <c r="G47" s="276">
        <v>42798954.487484038</v>
      </c>
      <c r="H47" s="276">
        <v>40420813.788827203</v>
      </c>
      <c r="I47" s="276">
        <v>40068567.702134132</v>
      </c>
      <c r="J47" s="276">
        <v>43642065.493503049</v>
      </c>
      <c r="K47" s="276">
        <v>46341544.338392906</v>
      </c>
      <c r="L47" s="277">
        <v>47035491.794344522</v>
      </c>
    </row>
    <row r="48" spans="1:12" ht="16">
      <c r="A48" s="271" t="s">
        <v>68</v>
      </c>
      <c r="B48" s="272">
        <v>240318893.8905873</v>
      </c>
      <c r="C48" s="272">
        <v>224909828.83990347</v>
      </c>
      <c r="D48" s="272">
        <v>222112624.17699116</v>
      </c>
      <c r="E48" s="272">
        <v>224103073.96219051</v>
      </c>
      <c r="F48" s="272">
        <v>226059748.34680593</v>
      </c>
      <c r="G48" s="272">
        <v>236107565.58928701</v>
      </c>
      <c r="H48" s="272">
        <v>254651126.86961141</v>
      </c>
      <c r="I48" s="272">
        <v>265215757.64745921</v>
      </c>
      <c r="J48" s="272">
        <v>272613450.20599163</v>
      </c>
      <c r="K48" s="272">
        <v>305854192.63339323</v>
      </c>
      <c r="L48" s="278">
        <v>293525284.23559302</v>
      </c>
    </row>
    <row r="49" spans="1:12" ht="30">
      <c r="A49" s="848" t="s">
        <v>80</v>
      </c>
      <c r="B49" s="280">
        <v>27851527.437650844</v>
      </c>
      <c r="C49" s="280">
        <v>26065708.640386164</v>
      </c>
      <c r="D49" s="280">
        <v>25741529.292035397</v>
      </c>
      <c r="E49" s="280">
        <v>25972210.558532011</v>
      </c>
      <c r="F49" s="280">
        <v>26198977.457411274</v>
      </c>
      <c r="G49" s="280">
        <v>27106004.508739896</v>
      </c>
      <c r="H49" s="280">
        <v>32336651.031061761</v>
      </c>
      <c r="I49" s="280">
        <v>32436459.5683943</v>
      </c>
      <c r="J49" s="280">
        <v>32283171.734920058</v>
      </c>
      <c r="K49" s="280">
        <v>42286659.208783537</v>
      </c>
      <c r="L49" s="281">
        <v>42272404.017702043</v>
      </c>
    </row>
    <row r="50" spans="1:12">
      <c r="A50" s="267"/>
      <c r="B50" s="267"/>
      <c r="C50" s="267"/>
      <c r="D50" s="267"/>
      <c r="E50" s="267"/>
      <c r="F50" s="267"/>
      <c r="G50" s="267"/>
      <c r="H50" s="267"/>
      <c r="I50" s="267"/>
      <c r="J50" s="267"/>
      <c r="K50" s="267"/>
    </row>
    <row r="51" spans="1:12" ht="12" customHeight="1">
      <c r="A51" s="284" t="s">
        <v>81</v>
      </c>
      <c r="B51" s="285"/>
      <c r="C51" s="285"/>
      <c r="D51" s="285"/>
      <c r="E51" s="285"/>
      <c r="F51" s="285"/>
      <c r="G51" s="285"/>
      <c r="H51" s="285"/>
      <c r="I51" s="285"/>
      <c r="J51" s="285"/>
      <c r="K51" s="285"/>
      <c r="L51" s="312"/>
    </row>
    <row r="52" spans="1:12" ht="12" customHeight="1">
      <c r="A52" s="1019" t="s">
        <v>71</v>
      </c>
      <c r="B52" s="1020"/>
      <c r="C52" s="1020"/>
      <c r="D52" s="1020"/>
      <c r="E52" s="1020"/>
      <c r="F52" s="286"/>
      <c r="G52" s="267"/>
      <c r="H52" s="267"/>
      <c r="I52" s="267"/>
      <c r="J52" s="267"/>
      <c r="K52" s="267"/>
      <c r="L52" s="313"/>
    </row>
    <row r="53" spans="1:12" ht="12" customHeight="1">
      <c r="A53" s="1021" t="s">
        <v>72</v>
      </c>
      <c r="B53" s="1022"/>
      <c r="C53" s="1022"/>
      <c r="D53" s="1022"/>
      <c r="E53" s="1022"/>
      <c r="F53" s="286"/>
      <c r="G53" s="267"/>
      <c r="H53" s="267"/>
      <c r="I53" s="267"/>
      <c r="J53" s="267"/>
      <c r="K53" s="267"/>
      <c r="L53" s="313"/>
    </row>
    <row r="54" spans="1:12" ht="27" customHeight="1">
      <c r="A54" s="1024" t="s">
        <v>82</v>
      </c>
      <c r="B54" s="1025"/>
      <c r="C54" s="1025"/>
      <c r="D54" s="1025"/>
      <c r="E54" s="1025"/>
      <c r="F54" s="286"/>
      <c r="G54" s="267"/>
      <c r="H54" s="267"/>
      <c r="I54" s="267"/>
      <c r="J54" s="267"/>
      <c r="K54" s="267"/>
      <c r="L54" s="313"/>
    </row>
    <row r="55" spans="1:12" ht="15" customHeight="1">
      <c r="A55" s="1021" t="s">
        <v>73</v>
      </c>
      <c r="B55" s="1022"/>
      <c r="C55" s="1022"/>
      <c r="D55" s="1022"/>
      <c r="E55" s="1022"/>
      <c r="F55" s="286"/>
      <c r="G55" s="267"/>
      <c r="H55" s="267"/>
      <c r="I55" s="267"/>
      <c r="J55" s="267"/>
      <c r="K55" s="267"/>
      <c r="L55" s="313"/>
    </row>
    <row r="56" spans="1:12" ht="32.25" customHeight="1">
      <c r="A56" s="1021" t="s">
        <v>74</v>
      </c>
      <c r="B56" s="1022"/>
      <c r="C56" s="1022"/>
      <c r="D56" s="1022"/>
      <c r="E56" s="1022"/>
      <c r="F56" s="286"/>
      <c r="G56" s="267"/>
      <c r="H56" s="267"/>
      <c r="I56" s="267"/>
      <c r="J56" s="267"/>
      <c r="K56" s="267"/>
      <c r="L56" s="313"/>
    </row>
    <row r="57" spans="1:12" ht="24.75" customHeight="1">
      <c r="A57" s="1021" t="s">
        <v>75</v>
      </c>
      <c r="B57" s="1022"/>
      <c r="C57" s="1022"/>
      <c r="D57" s="1022"/>
      <c r="E57" s="1022"/>
      <c r="F57" s="286"/>
      <c r="G57" s="267"/>
      <c r="H57" s="267"/>
      <c r="I57" s="267"/>
      <c r="J57" s="267"/>
      <c r="K57" s="267"/>
      <c r="L57" s="313"/>
    </row>
    <row r="58" spans="1:12" ht="14.25" customHeight="1">
      <c r="A58" s="1015" t="s">
        <v>76</v>
      </c>
      <c r="B58" s="1016"/>
      <c r="C58" s="1016"/>
      <c r="D58" s="1016"/>
      <c r="E58" s="1016"/>
      <c r="F58" s="309"/>
      <c r="G58" s="310"/>
      <c r="H58" s="310"/>
      <c r="I58" s="310"/>
      <c r="J58" s="310"/>
      <c r="K58" s="310"/>
      <c r="L58" s="314"/>
    </row>
  </sheetData>
  <mergeCells count="8">
    <mergeCell ref="A58:E58"/>
    <mergeCell ref="A3:L3"/>
    <mergeCell ref="A52:E52"/>
    <mergeCell ref="A53:E53"/>
    <mergeCell ref="A55:E55"/>
    <mergeCell ref="A56:E56"/>
    <mergeCell ref="A57:E57"/>
    <mergeCell ref="A54:E54"/>
  </mergeCells>
  <conditionalFormatting sqref="A4:C4 B5:C5">
    <cfRule type="duplicateValues" dxfId="88" priority="10"/>
  </conditionalFormatting>
  <conditionalFormatting sqref="A5">
    <cfRule type="duplicateValues" dxfId="87" priority="9"/>
  </conditionalFormatting>
  <conditionalFormatting sqref="D4:K5">
    <cfRule type="duplicateValues" dxfId="86" priority="8"/>
  </conditionalFormatting>
  <conditionalFormatting sqref="A20:C20 B21:C21">
    <cfRule type="duplicateValues" dxfId="85" priority="7"/>
  </conditionalFormatting>
  <conditionalFormatting sqref="A21">
    <cfRule type="duplicateValues" dxfId="84" priority="6"/>
  </conditionalFormatting>
  <conditionalFormatting sqref="D20:L21">
    <cfRule type="duplicateValues" dxfId="83" priority="5"/>
  </conditionalFormatting>
  <conditionalFormatting sqref="A36:C37">
    <cfRule type="duplicateValues" dxfId="82" priority="4"/>
  </conditionalFormatting>
  <conditionalFormatting sqref="D36:L36">
    <cfRule type="duplicateValues" dxfId="81" priority="3"/>
  </conditionalFormatting>
  <conditionalFormatting sqref="D37:L37">
    <cfRule type="duplicateValues" dxfId="80" priority="2"/>
  </conditionalFormatting>
  <conditionalFormatting sqref="L4:L5">
    <cfRule type="duplicateValues" dxfId="79" priority="1"/>
  </conditionalFormatting>
  <pageMargins left="0.7" right="0.7" top="0.75" bottom="0.75" header="0.3" footer="0.3"/>
  <pageSetup orientation="portrait" horizontalDpi="4294967293" verticalDpi="4294967293"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M209"/>
  <sheetViews>
    <sheetView zoomScale="80" zoomScaleNormal="80" workbookViewId="0"/>
  </sheetViews>
  <sheetFormatPr baseColWidth="10" defaultColWidth="11.5" defaultRowHeight="12"/>
  <cols>
    <col min="1" max="1" width="31.6640625" style="601" customWidth="1"/>
    <col min="2" max="2" width="38.1640625" style="601" customWidth="1"/>
    <col min="3" max="3" width="14.1640625" style="601" customWidth="1"/>
    <col min="4" max="15" width="13.6640625" style="601" customWidth="1"/>
    <col min="16" max="16" width="9.33203125" style="601" customWidth="1"/>
    <col min="17" max="16384" width="11.5" style="601"/>
  </cols>
  <sheetData>
    <row r="1" spans="1:59" s="244" customFormat="1" ht="59.25" customHeight="1">
      <c r="A1" s="1036"/>
      <c r="B1" s="1036"/>
      <c r="C1" s="1036"/>
      <c r="D1" s="1036"/>
      <c r="E1" s="1036"/>
      <c r="F1" s="1036"/>
      <c r="G1" s="1036"/>
      <c r="H1" s="1036"/>
      <c r="I1" s="1036"/>
      <c r="J1" s="1036"/>
      <c r="K1" s="1036"/>
      <c r="L1" s="1036"/>
      <c r="M1" s="1036"/>
      <c r="N1" s="1036"/>
      <c r="O1" s="1036"/>
      <c r="P1" s="1036"/>
      <c r="Q1" s="1036"/>
      <c r="R1" s="263"/>
      <c r="S1" s="263"/>
      <c r="T1" s="263"/>
      <c r="U1" s="263"/>
    </row>
    <row r="2" spans="1:59" ht="15" customHeight="1">
      <c r="A2" s="600"/>
      <c r="B2" s="600"/>
      <c r="C2" s="600"/>
      <c r="D2" s="600"/>
      <c r="E2" s="600"/>
    </row>
    <row r="3" spans="1:59" s="693" customFormat="1" ht="28.5" customHeight="1">
      <c r="A3" s="1070" t="s">
        <v>55</v>
      </c>
      <c r="B3" s="1070"/>
      <c r="C3" s="1070"/>
      <c r="D3" s="1070"/>
      <c r="E3" s="1070"/>
      <c r="F3" s="1070"/>
      <c r="G3" s="1070"/>
      <c r="H3" s="1070"/>
      <c r="I3" s="1070"/>
      <c r="J3" s="1070"/>
      <c r="K3" s="1070"/>
      <c r="L3" s="1070"/>
      <c r="M3" s="1070"/>
      <c r="N3" s="1070"/>
      <c r="O3" s="1070"/>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2"/>
      <c r="AQ3" s="602"/>
      <c r="AR3" s="602"/>
      <c r="AS3" s="602"/>
      <c r="AT3" s="602"/>
      <c r="AU3" s="602"/>
      <c r="AV3" s="602"/>
      <c r="AW3" s="602"/>
      <c r="AX3" s="602"/>
      <c r="AY3" s="602"/>
      <c r="AZ3" s="602"/>
      <c r="BA3" s="602"/>
      <c r="BB3" s="602"/>
      <c r="BC3" s="602"/>
      <c r="BD3" s="602"/>
      <c r="BE3" s="602"/>
      <c r="BF3" s="602"/>
      <c r="BG3" s="602"/>
    </row>
    <row r="4" spans="1:59" s="693" customFormat="1" ht="13">
      <c r="A4" s="1097"/>
      <c r="B4" s="1097"/>
      <c r="C4" s="1097"/>
      <c r="D4" s="1097"/>
      <c r="E4" s="1097"/>
      <c r="F4" s="1097"/>
      <c r="G4" s="1097"/>
      <c r="H4" s="1097"/>
      <c r="I4" s="1097"/>
      <c r="J4" s="1097"/>
      <c r="K4" s="1097"/>
      <c r="L4" s="1097"/>
      <c r="M4" s="1097"/>
      <c r="N4" s="1097"/>
      <c r="O4" s="1097"/>
      <c r="P4" s="602"/>
      <c r="Q4" s="602"/>
      <c r="R4" s="602"/>
      <c r="S4" s="602"/>
      <c r="T4" s="602"/>
      <c r="U4" s="602"/>
      <c r="V4" s="602"/>
      <c r="W4" s="602"/>
      <c r="X4" s="602"/>
      <c r="Y4" s="602"/>
      <c r="Z4" s="602"/>
      <c r="AA4" s="602"/>
      <c r="AB4" s="602"/>
      <c r="AC4" s="602"/>
      <c r="AD4" s="602"/>
      <c r="AE4" s="602"/>
      <c r="AF4" s="602"/>
      <c r="AG4" s="602"/>
      <c r="AH4" s="602"/>
      <c r="AI4" s="602"/>
      <c r="AJ4" s="602"/>
      <c r="AK4" s="602"/>
      <c r="AL4" s="602"/>
      <c r="AM4" s="602"/>
      <c r="AN4" s="602"/>
      <c r="AO4" s="602"/>
      <c r="AP4" s="602"/>
      <c r="AQ4" s="602"/>
      <c r="AR4" s="602"/>
      <c r="AS4" s="602"/>
      <c r="AT4" s="602"/>
      <c r="AU4" s="602"/>
      <c r="AV4" s="602"/>
      <c r="AW4" s="602"/>
      <c r="AX4" s="602"/>
      <c r="AY4" s="602"/>
      <c r="AZ4" s="602"/>
      <c r="BA4" s="602"/>
      <c r="BB4" s="602"/>
      <c r="BC4" s="602"/>
      <c r="BD4" s="602"/>
      <c r="BE4" s="602"/>
      <c r="BF4" s="602"/>
      <c r="BG4" s="602"/>
    </row>
    <row r="5" spans="1:59" s="693" customFormat="1" ht="13">
      <c r="A5" s="1071" t="s">
        <v>431</v>
      </c>
      <c r="B5" s="1071"/>
      <c r="C5" s="1071"/>
      <c r="D5" s="1071"/>
      <c r="E5" s="1071"/>
      <c r="F5" s="1071"/>
      <c r="G5" s="1071"/>
      <c r="H5" s="1071"/>
      <c r="I5" s="1071"/>
      <c r="J5" s="1071"/>
      <c r="K5" s="1071"/>
      <c r="L5" s="1071"/>
      <c r="M5" s="1071"/>
      <c r="N5" s="1071"/>
      <c r="O5" s="1071"/>
      <c r="P5" s="602"/>
      <c r="Q5" s="602"/>
      <c r="R5" s="602"/>
      <c r="S5" s="602"/>
      <c r="T5" s="602"/>
      <c r="U5" s="602"/>
      <c r="V5" s="602"/>
      <c r="W5" s="602"/>
      <c r="X5" s="602"/>
      <c r="Y5" s="602"/>
      <c r="Z5" s="602"/>
      <c r="AA5" s="602"/>
      <c r="AB5" s="602"/>
      <c r="AC5" s="602"/>
      <c r="AD5" s="602"/>
      <c r="AE5" s="602"/>
      <c r="AF5" s="602"/>
      <c r="AG5" s="602"/>
      <c r="AH5" s="602"/>
      <c r="AI5" s="602"/>
      <c r="AJ5" s="602"/>
      <c r="AK5" s="602"/>
      <c r="AL5" s="602"/>
      <c r="AM5" s="602"/>
      <c r="AN5" s="602"/>
      <c r="AO5" s="602"/>
      <c r="AP5" s="602"/>
      <c r="AQ5" s="602"/>
      <c r="AR5" s="602"/>
      <c r="AS5" s="602"/>
      <c r="AT5" s="602"/>
      <c r="AU5" s="602"/>
      <c r="AV5" s="602"/>
      <c r="AW5" s="602"/>
      <c r="AX5" s="602"/>
      <c r="AY5" s="602"/>
      <c r="AZ5" s="602"/>
      <c r="BA5" s="602"/>
      <c r="BB5" s="602"/>
      <c r="BC5" s="602"/>
      <c r="BD5" s="602"/>
      <c r="BE5" s="602"/>
      <c r="BF5" s="602"/>
      <c r="BG5" s="602"/>
    </row>
    <row r="6" spans="1:59" s="693" customFormat="1" ht="13">
      <c r="A6" s="1071">
        <v>2021</v>
      </c>
      <c r="B6" s="1071"/>
      <c r="C6" s="1071"/>
      <c r="D6" s="1071"/>
      <c r="E6" s="1071"/>
      <c r="F6" s="1071"/>
      <c r="G6" s="1071"/>
      <c r="H6" s="1071"/>
      <c r="I6" s="1071"/>
      <c r="J6" s="1071"/>
      <c r="K6" s="1071"/>
      <c r="L6" s="1071"/>
      <c r="M6" s="1071"/>
      <c r="N6" s="1071"/>
      <c r="O6" s="1071"/>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2"/>
      <c r="BC6" s="602"/>
      <c r="BD6" s="602"/>
      <c r="BE6" s="602"/>
      <c r="BF6" s="602"/>
      <c r="BG6" s="602"/>
    </row>
    <row r="7" spans="1:59" s="693" customFormat="1" ht="13">
      <c r="A7" s="602"/>
      <c r="B7" s="602"/>
      <c r="C7" s="602"/>
      <c r="D7" s="602"/>
      <c r="E7" s="602"/>
      <c r="F7" s="602"/>
      <c r="G7" s="602"/>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2"/>
      <c r="BC7" s="602"/>
      <c r="BD7" s="602"/>
      <c r="BE7" s="602"/>
      <c r="BF7" s="602"/>
      <c r="BG7" s="602"/>
    </row>
    <row r="8" spans="1:59" s="693" customFormat="1" ht="37.5" customHeight="1">
      <c r="A8" s="1052" t="s">
        <v>161</v>
      </c>
      <c r="B8" s="1053" t="s">
        <v>162</v>
      </c>
      <c r="C8" s="1068" t="s">
        <v>306</v>
      </c>
      <c r="D8" s="1076" t="s">
        <v>432</v>
      </c>
      <c r="E8" s="1076"/>
      <c r="F8" s="1146" t="s">
        <v>433</v>
      </c>
      <c r="G8" s="1146"/>
      <c r="H8" s="1076" t="s">
        <v>434</v>
      </c>
      <c r="I8" s="1076"/>
      <c r="J8" s="1146" t="s">
        <v>435</v>
      </c>
      <c r="K8" s="1146"/>
      <c r="L8" s="1146" t="s">
        <v>436</v>
      </c>
      <c r="M8" s="1146"/>
      <c r="N8" s="1146" t="s">
        <v>437</v>
      </c>
      <c r="O8" s="1146"/>
      <c r="P8" s="602"/>
      <c r="Q8" s="602"/>
      <c r="R8" s="602"/>
      <c r="S8" s="602"/>
      <c r="T8" s="602"/>
      <c r="U8" s="602"/>
      <c r="V8" s="602"/>
      <c r="W8" s="602"/>
      <c r="X8" s="602"/>
      <c r="Y8" s="602"/>
      <c r="Z8" s="602"/>
      <c r="AA8" s="602"/>
      <c r="AB8" s="602"/>
      <c r="AC8" s="602"/>
      <c r="AD8" s="602"/>
      <c r="AE8" s="602"/>
      <c r="AF8" s="602"/>
      <c r="AG8" s="602"/>
      <c r="AH8" s="602"/>
      <c r="AI8" s="602"/>
      <c r="AJ8" s="602"/>
      <c r="AK8" s="602"/>
      <c r="AL8" s="602"/>
      <c r="AM8" s="602"/>
      <c r="AN8" s="602"/>
      <c r="AO8" s="602"/>
      <c r="AP8" s="602"/>
      <c r="AQ8" s="602"/>
      <c r="AR8" s="602"/>
      <c r="AS8" s="602"/>
      <c r="AT8" s="602"/>
      <c r="AU8" s="602"/>
      <c r="AV8" s="602"/>
      <c r="AW8" s="602"/>
      <c r="AX8" s="602"/>
      <c r="AY8" s="602"/>
      <c r="AZ8" s="602"/>
      <c r="BA8" s="602"/>
      <c r="BB8" s="602"/>
      <c r="BC8" s="602"/>
      <c r="BD8" s="602"/>
      <c r="BE8" s="602"/>
      <c r="BF8" s="602"/>
      <c r="BG8" s="602"/>
    </row>
    <row r="9" spans="1:59" s="693" customFormat="1" ht="12" customHeight="1">
      <c r="A9" s="1054"/>
      <c r="B9" s="1055"/>
      <c r="C9" s="1073"/>
      <c r="D9" s="695" t="s">
        <v>99</v>
      </c>
      <c r="E9" s="695" t="s">
        <v>172</v>
      </c>
      <c r="F9" s="695" t="s">
        <v>99</v>
      </c>
      <c r="G9" s="695" t="s">
        <v>172</v>
      </c>
      <c r="H9" s="695" t="s">
        <v>99</v>
      </c>
      <c r="I9" s="695" t="s">
        <v>172</v>
      </c>
      <c r="J9" s="695" t="s">
        <v>99</v>
      </c>
      <c r="K9" s="695" t="s">
        <v>172</v>
      </c>
      <c r="L9" s="695" t="s">
        <v>99</v>
      </c>
      <c r="M9" s="695" t="s">
        <v>172</v>
      </c>
      <c r="N9" s="695" t="s">
        <v>99</v>
      </c>
      <c r="O9" s="695" t="s">
        <v>172</v>
      </c>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2"/>
      <c r="AY9" s="602"/>
      <c r="AZ9" s="602"/>
      <c r="BA9" s="602"/>
      <c r="BB9" s="602"/>
      <c r="BC9" s="602"/>
      <c r="BD9" s="602"/>
      <c r="BE9" s="602"/>
      <c r="BF9" s="602"/>
      <c r="BG9" s="602"/>
    </row>
    <row r="10" spans="1:59" s="602" customFormat="1" ht="15" customHeight="1">
      <c r="A10" s="1067" t="s">
        <v>110</v>
      </c>
      <c r="B10" s="607" t="s">
        <v>99</v>
      </c>
      <c r="C10" s="640">
        <v>17068</v>
      </c>
      <c r="D10" s="640">
        <v>13997</v>
      </c>
      <c r="E10" s="657">
        <v>82.008462010000002</v>
      </c>
      <c r="F10" s="640">
        <v>114</v>
      </c>
      <c r="G10" s="657">
        <v>0.66869120000000004</v>
      </c>
      <c r="H10" s="640">
        <v>432</v>
      </c>
      <c r="I10" s="657">
        <v>2.5332178399999998</v>
      </c>
      <c r="J10" s="640">
        <v>2069</v>
      </c>
      <c r="K10" s="657">
        <v>12.124195329999999</v>
      </c>
      <c r="L10" s="640">
        <v>284</v>
      </c>
      <c r="M10" s="657">
        <v>1.6631977600000001</v>
      </c>
      <c r="N10" s="640">
        <v>171</v>
      </c>
      <c r="O10" s="657">
        <v>1.0022358499999999</v>
      </c>
      <c r="P10" s="643"/>
      <c r="Q10" s="643"/>
      <c r="R10" s="643"/>
    </row>
    <row r="11" spans="1:59" s="602" customFormat="1" ht="15" customHeight="1">
      <c r="A11" s="1067"/>
      <c r="B11" s="610" t="s">
        <v>173</v>
      </c>
      <c r="C11" s="612">
        <v>13160</v>
      </c>
      <c r="D11" s="612">
        <v>12876</v>
      </c>
      <c r="E11" s="613">
        <v>97.841617540000001</v>
      </c>
      <c r="F11" s="612">
        <v>36</v>
      </c>
      <c r="G11" s="613">
        <v>0.27461698000000001</v>
      </c>
      <c r="H11" s="612">
        <v>103</v>
      </c>
      <c r="I11" s="613">
        <v>0.78097559000000005</v>
      </c>
      <c r="J11" s="612">
        <v>62</v>
      </c>
      <c r="K11" s="613">
        <v>0.47161648</v>
      </c>
      <c r="L11" s="612">
        <v>8</v>
      </c>
      <c r="M11" s="613">
        <v>5.961106E-2</v>
      </c>
      <c r="N11" s="612">
        <v>75</v>
      </c>
      <c r="O11" s="613">
        <v>0.57156236000000005</v>
      </c>
      <c r="P11" s="643"/>
      <c r="Q11" s="643"/>
      <c r="R11" s="643"/>
    </row>
    <row r="12" spans="1:59" s="602" customFormat="1" ht="15" customHeight="1">
      <c r="A12" s="1067"/>
      <c r="B12" s="607" t="s">
        <v>101</v>
      </c>
      <c r="C12" s="640">
        <v>3908</v>
      </c>
      <c r="D12" s="640">
        <v>1121</v>
      </c>
      <c r="E12" s="657">
        <v>28.69052194</v>
      </c>
      <c r="F12" s="640">
        <v>78</v>
      </c>
      <c r="G12" s="657">
        <v>1.99573088</v>
      </c>
      <c r="H12" s="640">
        <v>330</v>
      </c>
      <c r="I12" s="657">
        <v>8.43387025</v>
      </c>
      <c r="J12" s="640">
        <v>2007</v>
      </c>
      <c r="K12" s="657">
        <v>51.364099230000001</v>
      </c>
      <c r="L12" s="640">
        <v>276</v>
      </c>
      <c r="M12" s="657">
        <v>7.0632545999999996</v>
      </c>
      <c r="N12" s="640">
        <v>96</v>
      </c>
      <c r="O12" s="657">
        <v>2.45252311</v>
      </c>
      <c r="P12" s="643"/>
      <c r="Q12" s="643"/>
      <c r="R12" s="643"/>
    </row>
    <row r="13" spans="1:59" s="602" customFormat="1" ht="15" customHeight="1">
      <c r="A13" s="1067" t="s">
        <v>174</v>
      </c>
      <c r="B13" s="610" t="s">
        <v>99</v>
      </c>
      <c r="C13" s="612">
        <v>21</v>
      </c>
      <c r="D13" s="612">
        <v>11</v>
      </c>
      <c r="E13" s="613">
        <v>51.370915400000001</v>
      </c>
      <c r="F13" s="612">
        <v>0</v>
      </c>
      <c r="G13" s="613">
        <v>0.23678179999999999</v>
      </c>
      <c r="H13" s="612">
        <v>1</v>
      </c>
      <c r="I13" s="613">
        <v>2.6643541800000001</v>
      </c>
      <c r="J13" s="612">
        <v>8</v>
      </c>
      <c r="K13" s="613">
        <v>40.015431329999998</v>
      </c>
      <c r="L13" s="612">
        <v>1</v>
      </c>
      <c r="M13" s="613">
        <v>4.9070371899999996</v>
      </c>
      <c r="N13" s="612">
        <v>0</v>
      </c>
      <c r="O13" s="613">
        <v>0.80548008999999998</v>
      </c>
      <c r="P13" s="643"/>
      <c r="Q13" s="643"/>
      <c r="R13" s="643"/>
    </row>
    <row r="14" spans="1:59" s="602" customFormat="1" ht="15" customHeight="1">
      <c r="A14" s="1067"/>
      <c r="B14" s="607" t="s">
        <v>173</v>
      </c>
      <c r="C14" s="617">
        <v>12</v>
      </c>
      <c r="D14" s="617">
        <v>11</v>
      </c>
      <c r="E14" s="618">
        <v>91.03036702</v>
      </c>
      <c r="F14" s="617">
        <v>0</v>
      </c>
      <c r="G14" s="618">
        <v>0.30419278999999999</v>
      </c>
      <c r="H14" s="617">
        <v>0</v>
      </c>
      <c r="I14" s="618">
        <v>0.26919535999999999</v>
      </c>
      <c r="J14" s="617">
        <v>1</v>
      </c>
      <c r="K14" s="618">
        <v>7.7586773100000004</v>
      </c>
      <c r="L14" s="617">
        <v>0</v>
      </c>
      <c r="M14" s="618">
        <v>0.63756752000000005</v>
      </c>
      <c r="N14" s="617">
        <v>0</v>
      </c>
      <c r="O14" s="618">
        <v>0</v>
      </c>
      <c r="P14" s="643"/>
      <c r="Q14" s="643"/>
      <c r="R14" s="643"/>
    </row>
    <row r="15" spans="1:59" s="602" customFormat="1" ht="15" customHeight="1">
      <c r="A15" s="1067"/>
      <c r="B15" s="610" t="s">
        <v>101</v>
      </c>
      <c r="C15" s="612">
        <v>9</v>
      </c>
      <c r="D15" s="612">
        <v>0</v>
      </c>
      <c r="E15" s="613">
        <v>1.4006251300000001</v>
      </c>
      <c r="F15" s="612">
        <v>0</v>
      </c>
      <c r="G15" s="613">
        <v>0.15184502</v>
      </c>
      <c r="H15" s="612">
        <v>1</v>
      </c>
      <c r="I15" s="613">
        <v>5.68221694</v>
      </c>
      <c r="J15" s="612">
        <v>8</v>
      </c>
      <c r="K15" s="613">
        <v>80.658438110000006</v>
      </c>
      <c r="L15" s="612">
        <v>1</v>
      </c>
      <c r="M15" s="613">
        <v>10.28650236</v>
      </c>
      <c r="N15" s="612">
        <v>0</v>
      </c>
      <c r="O15" s="613">
        <v>1.8203724400000001</v>
      </c>
      <c r="P15" s="643"/>
      <c r="Q15" s="643"/>
      <c r="R15" s="643"/>
    </row>
    <row r="16" spans="1:59" s="602" customFormat="1" ht="15" customHeight="1">
      <c r="A16" s="1067" t="s">
        <v>175</v>
      </c>
      <c r="B16" s="607" t="s">
        <v>99</v>
      </c>
      <c r="C16" s="617">
        <v>2328</v>
      </c>
      <c r="D16" s="617">
        <v>2140</v>
      </c>
      <c r="E16" s="618">
        <v>91.92919492</v>
      </c>
      <c r="F16" s="617">
        <v>7</v>
      </c>
      <c r="G16" s="618">
        <v>0.28453344000000003</v>
      </c>
      <c r="H16" s="617">
        <v>25</v>
      </c>
      <c r="I16" s="618">
        <v>1.0536668600000001</v>
      </c>
      <c r="J16" s="617">
        <v>122</v>
      </c>
      <c r="K16" s="618">
        <v>5.2377933900000002</v>
      </c>
      <c r="L16" s="617">
        <v>23</v>
      </c>
      <c r="M16" s="618">
        <v>0.98068738</v>
      </c>
      <c r="N16" s="617">
        <v>12</v>
      </c>
      <c r="O16" s="618">
        <v>0.51412402999999995</v>
      </c>
      <c r="P16" s="643"/>
      <c r="Q16" s="643"/>
      <c r="R16" s="643"/>
    </row>
    <row r="17" spans="1:18" s="602" customFormat="1" ht="15" customHeight="1">
      <c r="A17" s="1067"/>
      <c r="B17" s="610" t="s">
        <v>173</v>
      </c>
      <c r="C17" s="612">
        <v>1896</v>
      </c>
      <c r="D17" s="612">
        <v>1894</v>
      </c>
      <c r="E17" s="613">
        <v>99.923190149999996</v>
      </c>
      <c r="F17" s="612">
        <v>0</v>
      </c>
      <c r="G17" s="613">
        <v>0</v>
      </c>
      <c r="H17" s="612">
        <v>1</v>
      </c>
      <c r="I17" s="613">
        <v>7.6809849999999999E-2</v>
      </c>
      <c r="J17" s="612">
        <v>0</v>
      </c>
      <c r="K17" s="613">
        <v>0</v>
      </c>
      <c r="L17" s="612">
        <v>0</v>
      </c>
      <c r="M17" s="613">
        <v>0</v>
      </c>
      <c r="N17" s="612">
        <v>0</v>
      </c>
      <c r="O17" s="613">
        <v>0</v>
      </c>
      <c r="P17" s="643"/>
      <c r="Q17" s="643"/>
      <c r="R17" s="643"/>
    </row>
    <row r="18" spans="1:18" s="602" customFormat="1" ht="15" customHeight="1">
      <c r="A18" s="1067"/>
      <c r="B18" s="607" t="s">
        <v>101</v>
      </c>
      <c r="C18" s="617">
        <v>433</v>
      </c>
      <c r="D18" s="617">
        <v>246</v>
      </c>
      <c r="E18" s="618">
        <v>56.893248890000002</v>
      </c>
      <c r="F18" s="617">
        <v>7</v>
      </c>
      <c r="G18" s="618">
        <v>1.5315817300000001</v>
      </c>
      <c r="H18" s="617">
        <v>23</v>
      </c>
      <c r="I18" s="618">
        <v>5.3350191000000002</v>
      </c>
      <c r="J18" s="617">
        <v>122</v>
      </c>
      <c r="K18" s="618">
        <v>28.19390495</v>
      </c>
      <c r="L18" s="617">
        <v>23</v>
      </c>
      <c r="M18" s="618">
        <v>5.2788272799999998</v>
      </c>
      <c r="N18" s="617">
        <v>12</v>
      </c>
      <c r="O18" s="618">
        <v>2.7674180399999999</v>
      </c>
      <c r="P18" s="643"/>
      <c r="Q18" s="643"/>
      <c r="R18" s="643"/>
    </row>
    <row r="19" spans="1:18" s="602" customFormat="1" ht="15" customHeight="1">
      <c r="A19" s="1067" t="s">
        <v>176</v>
      </c>
      <c r="B19" s="610" t="s">
        <v>99</v>
      </c>
      <c r="C19" s="612">
        <v>109</v>
      </c>
      <c r="D19" s="612">
        <v>71</v>
      </c>
      <c r="E19" s="613">
        <v>64.78451948</v>
      </c>
      <c r="F19" s="612">
        <v>0</v>
      </c>
      <c r="G19" s="613">
        <v>9.0359229999999999E-2</v>
      </c>
      <c r="H19" s="612">
        <v>5</v>
      </c>
      <c r="I19" s="613">
        <v>4.8943065800000003</v>
      </c>
      <c r="J19" s="612">
        <v>26</v>
      </c>
      <c r="K19" s="613">
        <v>24.223556460000001</v>
      </c>
      <c r="L19" s="612">
        <v>6</v>
      </c>
      <c r="M19" s="613">
        <v>5.5658760899999997</v>
      </c>
      <c r="N19" s="612">
        <v>0</v>
      </c>
      <c r="O19" s="613">
        <v>0.44138217000000002</v>
      </c>
      <c r="P19" s="643"/>
      <c r="Q19" s="643"/>
      <c r="R19" s="643"/>
    </row>
    <row r="20" spans="1:18" s="602" customFormat="1" ht="15" customHeight="1">
      <c r="A20" s="1067"/>
      <c r="B20" s="607" t="s">
        <v>173</v>
      </c>
      <c r="C20" s="617">
        <v>66</v>
      </c>
      <c r="D20" s="617">
        <v>64</v>
      </c>
      <c r="E20" s="618">
        <v>97.206831620000003</v>
      </c>
      <c r="F20" s="617">
        <v>0</v>
      </c>
      <c r="G20" s="618">
        <v>0.10666623</v>
      </c>
      <c r="H20" s="617">
        <v>1</v>
      </c>
      <c r="I20" s="618">
        <v>1.1393700099999999</v>
      </c>
      <c r="J20" s="617">
        <v>1</v>
      </c>
      <c r="K20" s="618">
        <v>1.313871</v>
      </c>
      <c r="L20" s="617">
        <v>0</v>
      </c>
      <c r="M20" s="618">
        <v>5.3623820000000003E-2</v>
      </c>
      <c r="N20" s="617">
        <v>0</v>
      </c>
      <c r="O20" s="618">
        <v>0.17963730999999999</v>
      </c>
      <c r="P20" s="643"/>
      <c r="Q20" s="643"/>
      <c r="R20" s="643"/>
    </row>
    <row r="21" spans="1:18" s="602" customFormat="1" ht="15" customHeight="1">
      <c r="A21" s="1067"/>
      <c r="B21" s="610" t="s">
        <v>101</v>
      </c>
      <c r="C21" s="612">
        <v>43</v>
      </c>
      <c r="D21" s="612">
        <v>7</v>
      </c>
      <c r="E21" s="613">
        <v>15.21699748</v>
      </c>
      <c r="F21" s="612">
        <v>0</v>
      </c>
      <c r="G21" s="613">
        <v>6.5428929999999996E-2</v>
      </c>
      <c r="H21" s="612">
        <v>5</v>
      </c>
      <c r="I21" s="613">
        <v>10.634887320000001</v>
      </c>
      <c r="J21" s="612">
        <v>26</v>
      </c>
      <c r="K21" s="613">
        <v>59.248089360000002</v>
      </c>
      <c r="L21" s="612">
        <v>6</v>
      </c>
      <c r="M21" s="613">
        <v>13.99305687</v>
      </c>
      <c r="N21" s="612">
        <v>0</v>
      </c>
      <c r="O21" s="613">
        <v>0.84154004999999998</v>
      </c>
      <c r="P21" s="643"/>
      <c r="Q21" s="643"/>
      <c r="R21" s="643"/>
    </row>
    <row r="22" spans="1:18" s="602" customFormat="1" ht="15" customHeight="1">
      <c r="A22" s="1067" t="s">
        <v>177</v>
      </c>
      <c r="B22" s="607" t="s">
        <v>99</v>
      </c>
      <c r="C22" s="617">
        <v>754</v>
      </c>
      <c r="D22" s="617">
        <v>712</v>
      </c>
      <c r="E22" s="618">
        <v>94.363506340000001</v>
      </c>
      <c r="F22" s="617">
        <v>0</v>
      </c>
      <c r="G22" s="618">
        <v>4.3853940000000001E-2</v>
      </c>
      <c r="H22" s="617">
        <v>5</v>
      </c>
      <c r="I22" s="618">
        <v>0.61996516000000002</v>
      </c>
      <c r="J22" s="617">
        <v>16</v>
      </c>
      <c r="K22" s="618">
        <v>2.13518316</v>
      </c>
      <c r="L22" s="617">
        <v>2</v>
      </c>
      <c r="M22" s="618">
        <v>0.23116797</v>
      </c>
      <c r="N22" s="617">
        <v>20</v>
      </c>
      <c r="O22" s="618">
        <v>2.6063234400000002</v>
      </c>
      <c r="P22" s="643"/>
      <c r="Q22" s="643"/>
      <c r="R22" s="643"/>
    </row>
    <row r="23" spans="1:18" s="602" customFormat="1" ht="15" customHeight="1">
      <c r="A23" s="1067"/>
      <c r="B23" s="610" t="s">
        <v>173</v>
      </c>
      <c r="C23" s="612">
        <v>716</v>
      </c>
      <c r="D23" s="612">
        <v>687</v>
      </c>
      <c r="E23" s="613">
        <v>95.96542049</v>
      </c>
      <c r="F23" s="612">
        <v>0</v>
      </c>
      <c r="G23" s="613">
        <v>0</v>
      </c>
      <c r="H23" s="612">
        <v>3</v>
      </c>
      <c r="I23" s="613">
        <v>0.40360810000000003</v>
      </c>
      <c r="J23" s="612">
        <v>7</v>
      </c>
      <c r="K23" s="613">
        <v>0.92048479999999999</v>
      </c>
      <c r="L23" s="612">
        <v>0</v>
      </c>
      <c r="M23" s="613">
        <v>6.94134E-2</v>
      </c>
      <c r="N23" s="612">
        <v>19</v>
      </c>
      <c r="O23" s="613">
        <v>2.64107322</v>
      </c>
      <c r="P23" s="643"/>
      <c r="Q23" s="643"/>
      <c r="R23" s="643"/>
    </row>
    <row r="24" spans="1:18" s="602" customFormat="1" ht="15" customHeight="1">
      <c r="A24" s="1067"/>
      <c r="B24" s="607" t="s">
        <v>101</v>
      </c>
      <c r="C24" s="617">
        <v>38</v>
      </c>
      <c r="D24" s="617">
        <v>24</v>
      </c>
      <c r="E24" s="618">
        <v>64.260871399999999</v>
      </c>
      <c r="F24" s="617">
        <v>0</v>
      </c>
      <c r="G24" s="618">
        <v>0.86794249000000001</v>
      </c>
      <c r="H24" s="617">
        <v>2</v>
      </c>
      <c r="I24" s="618">
        <v>4.68567453</v>
      </c>
      <c r="J24" s="617">
        <v>10</v>
      </c>
      <c r="K24" s="618">
        <v>24.96138856</v>
      </c>
      <c r="L24" s="617">
        <v>1</v>
      </c>
      <c r="M24" s="618">
        <v>3.2708058200000001</v>
      </c>
      <c r="N24" s="617">
        <v>1</v>
      </c>
      <c r="O24" s="618">
        <v>1.95331721</v>
      </c>
      <c r="P24" s="643"/>
      <c r="Q24" s="643"/>
      <c r="R24" s="643"/>
    </row>
    <row r="25" spans="1:18" s="602" customFormat="1" ht="15" customHeight="1">
      <c r="A25" s="1067" t="s">
        <v>178</v>
      </c>
      <c r="B25" s="610" t="s">
        <v>99</v>
      </c>
      <c r="C25" s="612">
        <v>2865</v>
      </c>
      <c r="D25" s="612">
        <v>2844</v>
      </c>
      <c r="E25" s="613">
        <v>99.273938340000001</v>
      </c>
      <c r="F25" s="612">
        <v>0</v>
      </c>
      <c r="G25" s="613">
        <v>1.92107E-3</v>
      </c>
      <c r="H25" s="612">
        <v>10</v>
      </c>
      <c r="I25" s="613">
        <v>0.35004826</v>
      </c>
      <c r="J25" s="612">
        <v>2</v>
      </c>
      <c r="K25" s="613">
        <v>6.157638E-2</v>
      </c>
      <c r="L25" s="612">
        <v>0</v>
      </c>
      <c r="M25" s="613">
        <v>1.35145E-2</v>
      </c>
      <c r="N25" s="612">
        <v>9</v>
      </c>
      <c r="O25" s="613">
        <v>0.29900145</v>
      </c>
      <c r="P25" s="643"/>
      <c r="Q25" s="643"/>
      <c r="R25" s="643"/>
    </row>
    <row r="26" spans="1:18" s="602" customFormat="1" ht="15" customHeight="1">
      <c r="A26" s="1067"/>
      <c r="B26" s="607" t="s">
        <v>173</v>
      </c>
      <c r="C26" s="617">
        <v>2856</v>
      </c>
      <c r="D26" s="617">
        <v>2839</v>
      </c>
      <c r="E26" s="618">
        <v>99.39881767</v>
      </c>
      <c r="F26" s="617">
        <v>0</v>
      </c>
      <c r="G26" s="618">
        <v>0</v>
      </c>
      <c r="H26" s="617">
        <v>10</v>
      </c>
      <c r="I26" s="618">
        <v>0.34739736999999998</v>
      </c>
      <c r="J26" s="617">
        <v>0</v>
      </c>
      <c r="K26" s="618">
        <v>0</v>
      </c>
      <c r="L26" s="617">
        <v>0</v>
      </c>
      <c r="M26" s="618">
        <v>0</v>
      </c>
      <c r="N26" s="617">
        <v>7</v>
      </c>
      <c r="O26" s="618">
        <v>0.25378495000000001</v>
      </c>
      <c r="P26" s="643"/>
      <c r="Q26" s="643"/>
      <c r="R26" s="643"/>
    </row>
    <row r="27" spans="1:18" s="602" customFormat="1" ht="15" customHeight="1">
      <c r="A27" s="1067"/>
      <c r="B27" s="610" t="s">
        <v>101</v>
      </c>
      <c r="C27" s="612">
        <v>9</v>
      </c>
      <c r="D27" s="612">
        <v>6</v>
      </c>
      <c r="E27" s="613">
        <v>60.590956329999997</v>
      </c>
      <c r="F27" s="612">
        <v>0</v>
      </c>
      <c r="G27" s="613">
        <v>0.59699785000000005</v>
      </c>
      <c r="H27" s="612">
        <v>0</v>
      </c>
      <c r="I27" s="613">
        <v>1.1711938500000001</v>
      </c>
      <c r="J27" s="612">
        <v>2</v>
      </c>
      <c r="K27" s="613">
        <v>19.135653139999999</v>
      </c>
      <c r="L27" s="612">
        <v>0</v>
      </c>
      <c r="M27" s="613">
        <v>4.19980507</v>
      </c>
      <c r="N27" s="612">
        <v>1</v>
      </c>
      <c r="O27" s="613">
        <v>14.305393759999999</v>
      </c>
      <c r="P27" s="643"/>
      <c r="Q27" s="643"/>
      <c r="R27" s="643"/>
    </row>
    <row r="28" spans="1:18" s="602" customFormat="1" ht="15" customHeight="1">
      <c r="A28" s="1067" t="s">
        <v>179</v>
      </c>
      <c r="B28" s="607" t="s">
        <v>99</v>
      </c>
      <c r="C28" s="617">
        <v>656</v>
      </c>
      <c r="D28" s="617">
        <v>448</v>
      </c>
      <c r="E28" s="618">
        <v>68.216962269999996</v>
      </c>
      <c r="F28" s="617">
        <v>18</v>
      </c>
      <c r="G28" s="618">
        <v>2.8033989799999999</v>
      </c>
      <c r="H28" s="617">
        <v>82</v>
      </c>
      <c r="I28" s="618">
        <v>12.49561587</v>
      </c>
      <c r="J28" s="617">
        <v>84</v>
      </c>
      <c r="K28" s="618">
        <v>12.77615217</v>
      </c>
      <c r="L28" s="617">
        <v>11</v>
      </c>
      <c r="M28" s="618">
        <v>1.60268473</v>
      </c>
      <c r="N28" s="617">
        <v>14</v>
      </c>
      <c r="O28" s="618">
        <v>2.1051859899999998</v>
      </c>
      <c r="P28" s="643"/>
      <c r="Q28" s="643"/>
      <c r="R28" s="643"/>
    </row>
    <row r="29" spans="1:18" s="602" customFormat="1" ht="15" customHeight="1">
      <c r="A29" s="1067"/>
      <c r="B29" s="610" t="s">
        <v>173</v>
      </c>
      <c r="C29" s="612">
        <v>488</v>
      </c>
      <c r="D29" s="612">
        <v>409</v>
      </c>
      <c r="E29" s="613">
        <v>83.789259849999993</v>
      </c>
      <c r="F29" s="612">
        <v>11</v>
      </c>
      <c r="G29" s="613">
        <v>2.17434174</v>
      </c>
      <c r="H29" s="612">
        <v>47</v>
      </c>
      <c r="I29" s="613">
        <v>9.5517720399999995</v>
      </c>
      <c r="J29" s="612">
        <v>12</v>
      </c>
      <c r="K29" s="613">
        <v>2.5062380499999999</v>
      </c>
      <c r="L29" s="612">
        <v>2</v>
      </c>
      <c r="M29" s="613">
        <v>0.3716373</v>
      </c>
      <c r="N29" s="612">
        <v>8</v>
      </c>
      <c r="O29" s="613">
        <v>1.60675101</v>
      </c>
      <c r="P29" s="643"/>
      <c r="Q29" s="643"/>
      <c r="R29" s="643"/>
    </row>
    <row r="30" spans="1:18" s="602" customFormat="1" ht="15" customHeight="1">
      <c r="A30" s="1067"/>
      <c r="B30" s="607" t="s">
        <v>101</v>
      </c>
      <c r="C30" s="617">
        <v>168</v>
      </c>
      <c r="D30" s="617">
        <v>39</v>
      </c>
      <c r="E30" s="618">
        <v>23.13528835</v>
      </c>
      <c r="F30" s="617">
        <v>8</v>
      </c>
      <c r="G30" s="618">
        <v>4.6245145299999999</v>
      </c>
      <c r="H30" s="617">
        <v>35</v>
      </c>
      <c r="I30" s="618">
        <v>21.018019639999999</v>
      </c>
      <c r="J30" s="617">
        <v>72</v>
      </c>
      <c r="K30" s="618">
        <v>42.507469389999997</v>
      </c>
      <c r="L30" s="617">
        <v>9</v>
      </c>
      <c r="M30" s="618">
        <v>5.1665569500000004</v>
      </c>
      <c r="N30" s="617">
        <v>6</v>
      </c>
      <c r="O30" s="618">
        <v>3.5481511499999998</v>
      </c>
      <c r="P30" s="643"/>
      <c r="Q30" s="643"/>
      <c r="R30" s="643"/>
    </row>
    <row r="31" spans="1:18" s="602" customFormat="1" ht="15" customHeight="1">
      <c r="A31" s="1067" t="s">
        <v>180</v>
      </c>
      <c r="B31" s="610" t="s">
        <v>99</v>
      </c>
      <c r="C31" s="612">
        <v>433</v>
      </c>
      <c r="D31" s="612">
        <v>284</v>
      </c>
      <c r="E31" s="613">
        <v>65.560832689999998</v>
      </c>
      <c r="F31" s="612">
        <v>0</v>
      </c>
      <c r="G31" s="613">
        <v>1.426212E-2</v>
      </c>
      <c r="H31" s="612">
        <v>6</v>
      </c>
      <c r="I31" s="613">
        <v>1.37599615</v>
      </c>
      <c r="J31" s="612">
        <v>127</v>
      </c>
      <c r="K31" s="613">
        <v>29.28379803</v>
      </c>
      <c r="L31" s="612">
        <v>13</v>
      </c>
      <c r="M31" s="613">
        <v>2.90693658</v>
      </c>
      <c r="N31" s="612">
        <v>4</v>
      </c>
      <c r="O31" s="613">
        <v>0.85817441999999999</v>
      </c>
      <c r="P31" s="643"/>
      <c r="Q31" s="643"/>
      <c r="R31" s="643"/>
    </row>
    <row r="32" spans="1:18" s="602" customFormat="1" ht="15" customHeight="1">
      <c r="A32" s="1067"/>
      <c r="B32" s="607" t="s">
        <v>173</v>
      </c>
      <c r="C32" s="617">
        <v>266</v>
      </c>
      <c r="D32" s="617">
        <v>265</v>
      </c>
      <c r="E32" s="618">
        <v>99.700434630000004</v>
      </c>
      <c r="F32" s="617">
        <v>0</v>
      </c>
      <c r="G32" s="618">
        <v>0</v>
      </c>
      <c r="H32" s="617">
        <v>0</v>
      </c>
      <c r="I32" s="618">
        <v>0</v>
      </c>
      <c r="J32" s="617">
        <v>1</v>
      </c>
      <c r="K32" s="618">
        <v>0.22253990000000001</v>
      </c>
      <c r="L32" s="617">
        <v>0</v>
      </c>
      <c r="M32" s="618">
        <v>7.7025469999999999E-2</v>
      </c>
      <c r="N32" s="617">
        <v>0</v>
      </c>
      <c r="O32" s="618">
        <v>0</v>
      </c>
      <c r="P32" s="643"/>
      <c r="Q32" s="643"/>
      <c r="R32" s="643"/>
    </row>
    <row r="33" spans="1:18" s="602" customFormat="1" ht="15" customHeight="1">
      <c r="A33" s="1067"/>
      <c r="B33" s="610" t="s">
        <v>101</v>
      </c>
      <c r="C33" s="612">
        <v>167</v>
      </c>
      <c r="D33" s="612">
        <v>19</v>
      </c>
      <c r="E33" s="613">
        <v>11.307805930000001</v>
      </c>
      <c r="F33" s="612">
        <v>0</v>
      </c>
      <c r="G33" s="613">
        <v>3.6926800000000003E-2</v>
      </c>
      <c r="H33" s="612">
        <v>6</v>
      </c>
      <c r="I33" s="613">
        <v>3.5626636</v>
      </c>
      <c r="J33" s="612">
        <v>126</v>
      </c>
      <c r="K33" s="613">
        <v>75.466563070000007</v>
      </c>
      <c r="L33" s="612">
        <v>12</v>
      </c>
      <c r="M33" s="613">
        <v>7.4040963199999998</v>
      </c>
      <c r="N33" s="612">
        <v>4</v>
      </c>
      <c r="O33" s="613">
        <v>2.2219442800000002</v>
      </c>
      <c r="P33" s="643"/>
      <c r="Q33" s="643"/>
      <c r="R33" s="643"/>
    </row>
    <row r="34" spans="1:18" s="602" customFormat="1" ht="15" customHeight="1">
      <c r="A34" s="1067" t="s">
        <v>181</v>
      </c>
      <c r="B34" s="607" t="s">
        <v>99</v>
      </c>
      <c r="C34" s="617">
        <v>355</v>
      </c>
      <c r="D34" s="617">
        <v>302</v>
      </c>
      <c r="E34" s="618">
        <v>84.895058849999998</v>
      </c>
      <c r="F34" s="617">
        <v>1</v>
      </c>
      <c r="G34" s="618">
        <v>0.18974290999999999</v>
      </c>
      <c r="H34" s="617">
        <v>3</v>
      </c>
      <c r="I34" s="618">
        <v>0.83832938999999995</v>
      </c>
      <c r="J34" s="617">
        <v>32</v>
      </c>
      <c r="K34" s="618">
        <v>8.9320392000000002</v>
      </c>
      <c r="L34" s="617">
        <v>13</v>
      </c>
      <c r="M34" s="618">
        <v>3.56798006</v>
      </c>
      <c r="N34" s="617">
        <v>6</v>
      </c>
      <c r="O34" s="618">
        <v>1.5768496000000001</v>
      </c>
      <c r="P34" s="643"/>
      <c r="Q34" s="643"/>
      <c r="R34" s="643"/>
    </row>
    <row r="35" spans="1:18" s="602" customFormat="1" ht="15" customHeight="1">
      <c r="A35" s="1067"/>
      <c r="B35" s="610" t="s">
        <v>173</v>
      </c>
      <c r="C35" s="612">
        <v>278</v>
      </c>
      <c r="D35" s="612">
        <v>278</v>
      </c>
      <c r="E35" s="613">
        <v>99.733424060000004</v>
      </c>
      <c r="F35" s="612">
        <v>0</v>
      </c>
      <c r="G35" s="613">
        <v>7.5909400000000002E-2</v>
      </c>
      <c r="H35" s="612">
        <v>0</v>
      </c>
      <c r="I35" s="613">
        <v>0</v>
      </c>
      <c r="J35" s="612">
        <v>0</v>
      </c>
      <c r="K35" s="613">
        <v>0</v>
      </c>
      <c r="L35" s="612">
        <v>0</v>
      </c>
      <c r="M35" s="613">
        <v>0</v>
      </c>
      <c r="N35" s="612">
        <v>1</v>
      </c>
      <c r="O35" s="613">
        <v>0.19066654</v>
      </c>
      <c r="P35" s="643"/>
      <c r="Q35" s="643"/>
      <c r="R35" s="643"/>
    </row>
    <row r="36" spans="1:18" s="602" customFormat="1" ht="15" customHeight="1">
      <c r="A36" s="1067"/>
      <c r="B36" s="607" t="s">
        <v>101</v>
      </c>
      <c r="C36" s="617">
        <v>77</v>
      </c>
      <c r="D36" s="617">
        <v>24</v>
      </c>
      <c r="E36" s="618">
        <v>31.403708559999998</v>
      </c>
      <c r="F36" s="617">
        <v>0</v>
      </c>
      <c r="G36" s="618">
        <v>0.60010536000000003</v>
      </c>
      <c r="H36" s="617">
        <v>3</v>
      </c>
      <c r="I36" s="618">
        <v>3.8604527900000001</v>
      </c>
      <c r="J36" s="617">
        <v>32</v>
      </c>
      <c r="K36" s="618">
        <v>41.13146485</v>
      </c>
      <c r="L36" s="617">
        <v>13</v>
      </c>
      <c r="M36" s="618">
        <v>16.430318209999999</v>
      </c>
      <c r="N36" s="617">
        <v>5</v>
      </c>
      <c r="O36" s="618">
        <v>6.5739502200000004</v>
      </c>
      <c r="P36" s="643"/>
      <c r="Q36" s="643"/>
      <c r="R36" s="643"/>
    </row>
    <row r="37" spans="1:18" s="602" customFormat="1" ht="15" customHeight="1">
      <c r="A37" s="1067" t="s">
        <v>182</v>
      </c>
      <c r="B37" s="610" t="s">
        <v>99</v>
      </c>
      <c r="C37" s="612">
        <v>139</v>
      </c>
      <c r="D37" s="612">
        <v>102</v>
      </c>
      <c r="E37" s="613">
        <v>73.441202709999999</v>
      </c>
      <c r="F37" s="612">
        <v>0</v>
      </c>
      <c r="G37" s="613">
        <v>7.7467549999999996E-2</v>
      </c>
      <c r="H37" s="612">
        <v>2</v>
      </c>
      <c r="I37" s="613">
        <v>1.42399009</v>
      </c>
      <c r="J37" s="612">
        <v>23</v>
      </c>
      <c r="K37" s="613">
        <v>16.223452909999999</v>
      </c>
      <c r="L37" s="612">
        <v>10</v>
      </c>
      <c r="M37" s="613">
        <v>7.5235894300000004</v>
      </c>
      <c r="N37" s="612">
        <v>2</v>
      </c>
      <c r="O37" s="613">
        <v>1.3102973200000001</v>
      </c>
      <c r="P37" s="643"/>
      <c r="Q37" s="643"/>
      <c r="R37" s="643"/>
    </row>
    <row r="38" spans="1:18" s="602" customFormat="1" ht="15" customHeight="1">
      <c r="A38" s="1067"/>
      <c r="B38" s="607" t="s">
        <v>173</v>
      </c>
      <c r="C38" s="617">
        <v>97</v>
      </c>
      <c r="D38" s="617">
        <v>96</v>
      </c>
      <c r="E38" s="618">
        <v>99.113276769999999</v>
      </c>
      <c r="F38" s="617">
        <v>0</v>
      </c>
      <c r="G38" s="618">
        <v>0</v>
      </c>
      <c r="H38" s="617">
        <v>0</v>
      </c>
      <c r="I38" s="618">
        <v>0</v>
      </c>
      <c r="J38" s="617">
        <v>1</v>
      </c>
      <c r="K38" s="618">
        <v>0.76412835999999995</v>
      </c>
      <c r="L38" s="617">
        <v>0</v>
      </c>
      <c r="M38" s="618">
        <v>0.12259486</v>
      </c>
      <c r="N38" s="617">
        <v>0</v>
      </c>
      <c r="O38" s="618">
        <v>0</v>
      </c>
      <c r="P38" s="643"/>
      <c r="Q38" s="643"/>
      <c r="R38" s="643"/>
    </row>
    <row r="39" spans="1:18" s="602" customFormat="1" ht="15" customHeight="1">
      <c r="A39" s="1067"/>
      <c r="B39" s="610" t="s">
        <v>101</v>
      </c>
      <c r="C39" s="612">
        <v>42</v>
      </c>
      <c r="D39" s="612">
        <v>6</v>
      </c>
      <c r="E39" s="613">
        <v>14.42845734</v>
      </c>
      <c r="F39" s="612">
        <v>0</v>
      </c>
      <c r="G39" s="613">
        <v>0.25554324</v>
      </c>
      <c r="H39" s="612">
        <v>2</v>
      </c>
      <c r="I39" s="613">
        <v>4.6973354399999998</v>
      </c>
      <c r="J39" s="612">
        <v>22</v>
      </c>
      <c r="K39" s="613">
        <v>51.760012230000001</v>
      </c>
      <c r="L39" s="612">
        <v>10</v>
      </c>
      <c r="M39" s="613">
        <v>24.536356179999999</v>
      </c>
      <c r="N39" s="612">
        <v>2</v>
      </c>
      <c r="O39" s="613">
        <v>4.3222955699999996</v>
      </c>
      <c r="P39" s="643"/>
      <c r="Q39" s="643"/>
      <c r="R39" s="643"/>
    </row>
    <row r="40" spans="1:18" s="602" customFormat="1" ht="15" customHeight="1">
      <c r="A40" s="1067" t="s">
        <v>183</v>
      </c>
      <c r="B40" s="607" t="s">
        <v>99</v>
      </c>
      <c r="C40" s="617">
        <v>154</v>
      </c>
      <c r="D40" s="617">
        <v>119</v>
      </c>
      <c r="E40" s="618">
        <v>77.515346179999995</v>
      </c>
      <c r="F40" s="617">
        <v>0</v>
      </c>
      <c r="G40" s="618">
        <v>0.22179877000000001</v>
      </c>
      <c r="H40" s="617">
        <v>2</v>
      </c>
      <c r="I40" s="618">
        <v>1.00178184</v>
      </c>
      <c r="J40" s="617">
        <v>25</v>
      </c>
      <c r="K40" s="618">
        <v>16.148413179999999</v>
      </c>
      <c r="L40" s="617">
        <v>5</v>
      </c>
      <c r="M40" s="618">
        <v>3.3706845699999999</v>
      </c>
      <c r="N40" s="617">
        <v>3</v>
      </c>
      <c r="O40" s="618">
        <v>1.7419754599999999</v>
      </c>
      <c r="P40" s="643"/>
      <c r="Q40" s="643"/>
      <c r="R40" s="643"/>
    </row>
    <row r="41" spans="1:18" s="602" customFormat="1" ht="15" customHeight="1">
      <c r="A41" s="1067"/>
      <c r="B41" s="610" t="s">
        <v>173</v>
      </c>
      <c r="C41" s="612">
        <v>114</v>
      </c>
      <c r="D41" s="612">
        <v>112</v>
      </c>
      <c r="E41" s="613">
        <v>97.910236740000002</v>
      </c>
      <c r="F41" s="612">
        <v>0</v>
      </c>
      <c r="G41" s="613">
        <v>0.14222807000000001</v>
      </c>
      <c r="H41" s="612">
        <v>0</v>
      </c>
      <c r="I41" s="613">
        <v>0</v>
      </c>
      <c r="J41" s="612">
        <v>1</v>
      </c>
      <c r="K41" s="613">
        <v>0.77840213000000003</v>
      </c>
      <c r="L41" s="612">
        <v>0</v>
      </c>
      <c r="M41" s="613">
        <v>0</v>
      </c>
      <c r="N41" s="612">
        <v>1</v>
      </c>
      <c r="O41" s="613">
        <v>1.1691330600000001</v>
      </c>
      <c r="P41" s="643"/>
      <c r="Q41" s="643"/>
      <c r="R41" s="643"/>
    </row>
    <row r="42" spans="1:18" s="602" customFormat="1" ht="15" customHeight="1">
      <c r="A42" s="1067"/>
      <c r="B42" s="607" t="s">
        <v>101</v>
      </c>
      <c r="C42" s="617">
        <v>40</v>
      </c>
      <c r="D42" s="617">
        <v>7</v>
      </c>
      <c r="E42" s="618">
        <v>18.897644209999999</v>
      </c>
      <c r="F42" s="617">
        <v>0</v>
      </c>
      <c r="G42" s="618">
        <v>0.45049582999999999</v>
      </c>
      <c r="H42" s="617">
        <v>2</v>
      </c>
      <c r="I42" s="618">
        <v>3.8810397299999999</v>
      </c>
      <c r="J42" s="617">
        <v>24</v>
      </c>
      <c r="K42" s="618">
        <v>60.323924890000001</v>
      </c>
      <c r="L42" s="617">
        <v>5</v>
      </c>
      <c r="M42" s="618">
        <v>13.058492559999999</v>
      </c>
      <c r="N42" s="617">
        <v>1</v>
      </c>
      <c r="O42" s="618">
        <v>3.3884027699999999</v>
      </c>
      <c r="P42" s="643"/>
      <c r="Q42" s="643"/>
      <c r="R42" s="643"/>
    </row>
    <row r="43" spans="1:18" s="602" customFormat="1" ht="15" customHeight="1">
      <c r="A43" s="1067" t="s">
        <v>184</v>
      </c>
      <c r="B43" s="610" t="s">
        <v>99</v>
      </c>
      <c r="C43" s="612">
        <v>559</v>
      </c>
      <c r="D43" s="612">
        <v>244</v>
      </c>
      <c r="E43" s="613">
        <v>43.626983549999999</v>
      </c>
      <c r="F43" s="612">
        <v>2</v>
      </c>
      <c r="G43" s="613">
        <v>0.32475631999999999</v>
      </c>
      <c r="H43" s="612">
        <v>28</v>
      </c>
      <c r="I43" s="613">
        <v>5.0146254299999997</v>
      </c>
      <c r="J43" s="612">
        <v>259</v>
      </c>
      <c r="K43" s="613">
        <v>46.387738450000001</v>
      </c>
      <c r="L43" s="612">
        <v>24</v>
      </c>
      <c r="M43" s="613">
        <v>4.2774002900000001</v>
      </c>
      <c r="N43" s="612">
        <v>2</v>
      </c>
      <c r="O43" s="613">
        <v>0.36849597000000001</v>
      </c>
      <c r="P43" s="643"/>
      <c r="Q43" s="643"/>
      <c r="R43" s="643"/>
    </row>
    <row r="44" spans="1:18" s="602" customFormat="1" ht="15" customHeight="1">
      <c r="A44" s="1067"/>
      <c r="B44" s="607" t="s">
        <v>173</v>
      </c>
      <c r="C44" s="617">
        <v>203</v>
      </c>
      <c r="D44" s="617">
        <v>197</v>
      </c>
      <c r="E44" s="618">
        <v>97.271637229999996</v>
      </c>
      <c r="F44" s="617">
        <v>0</v>
      </c>
      <c r="G44" s="618">
        <v>5.8378439999999997E-2</v>
      </c>
      <c r="H44" s="617">
        <v>1</v>
      </c>
      <c r="I44" s="618">
        <v>0.27542428000000002</v>
      </c>
      <c r="J44" s="617">
        <v>4</v>
      </c>
      <c r="K44" s="618">
        <v>2.0916211300000001</v>
      </c>
      <c r="L44" s="617">
        <v>1</v>
      </c>
      <c r="M44" s="618">
        <v>0.30293892</v>
      </c>
      <c r="N44" s="617">
        <v>0</v>
      </c>
      <c r="O44" s="618">
        <v>0</v>
      </c>
      <c r="P44" s="643"/>
      <c r="Q44" s="643"/>
      <c r="R44" s="643"/>
    </row>
    <row r="45" spans="1:18" s="602" customFormat="1" ht="15" customHeight="1">
      <c r="A45" s="1067"/>
      <c r="B45" s="610" t="s">
        <v>101</v>
      </c>
      <c r="C45" s="612">
        <v>357</v>
      </c>
      <c r="D45" s="612">
        <v>47</v>
      </c>
      <c r="E45" s="613">
        <v>13.14940217</v>
      </c>
      <c r="F45" s="612">
        <v>2</v>
      </c>
      <c r="G45" s="613">
        <v>0.47609579000000002</v>
      </c>
      <c r="H45" s="612">
        <v>27</v>
      </c>
      <c r="I45" s="613">
        <v>7.7071470199999998</v>
      </c>
      <c r="J45" s="612">
        <v>255</v>
      </c>
      <c r="K45" s="613">
        <v>71.554058440000006</v>
      </c>
      <c r="L45" s="612">
        <v>23</v>
      </c>
      <c r="M45" s="613">
        <v>6.5354439400000004</v>
      </c>
      <c r="N45" s="612">
        <v>2</v>
      </c>
      <c r="O45" s="613">
        <v>0.57785264000000003</v>
      </c>
      <c r="P45" s="643"/>
      <c r="Q45" s="643"/>
      <c r="R45" s="643"/>
    </row>
    <row r="46" spans="1:18" s="602" customFormat="1" ht="15" customHeight="1">
      <c r="A46" s="1067" t="s">
        <v>185</v>
      </c>
      <c r="B46" s="607" t="s">
        <v>99</v>
      </c>
      <c r="C46" s="617">
        <v>400</v>
      </c>
      <c r="D46" s="617">
        <v>318</v>
      </c>
      <c r="E46" s="618">
        <v>79.613557189999995</v>
      </c>
      <c r="F46" s="617">
        <v>1</v>
      </c>
      <c r="G46" s="618">
        <v>0.33174326999999998</v>
      </c>
      <c r="H46" s="617">
        <v>11</v>
      </c>
      <c r="I46" s="618">
        <v>2.8266993500000002</v>
      </c>
      <c r="J46" s="617">
        <v>49</v>
      </c>
      <c r="K46" s="618">
        <v>12.255553969999999</v>
      </c>
      <c r="L46" s="617">
        <v>7</v>
      </c>
      <c r="M46" s="618">
        <v>1.7875509000000001</v>
      </c>
      <c r="N46" s="617">
        <v>13</v>
      </c>
      <c r="O46" s="618">
        <v>3.1848953199999999</v>
      </c>
      <c r="P46" s="643"/>
      <c r="Q46" s="643"/>
      <c r="R46" s="643"/>
    </row>
    <row r="47" spans="1:18" s="602" customFormat="1" ht="15" customHeight="1">
      <c r="A47" s="1067"/>
      <c r="B47" s="610" t="s">
        <v>173</v>
      </c>
      <c r="C47" s="612">
        <v>303</v>
      </c>
      <c r="D47" s="612">
        <v>288</v>
      </c>
      <c r="E47" s="613">
        <v>95.199676400000001</v>
      </c>
      <c r="F47" s="612">
        <v>0</v>
      </c>
      <c r="G47" s="613">
        <v>0.13103036000000001</v>
      </c>
      <c r="H47" s="612">
        <v>2</v>
      </c>
      <c r="I47" s="613">
        <v>0.61301645999999999</v>
      </c>
      <c r="J47" s="612">
        <v>1</v>
      </c>
      <c r="K47" s="613">
        <v>0.47230329999999998</v>
      </c>
      <c r="L47" s="612">
        <v>0</v>
      </c>
      <c r="M47" s="613">
        <v>0.16483887999999999</v>
      </c>
      <c r="N47" s="612">
        <v>10</v>
      </c>
      <c r="O47" s="613">
        <v>3.41913461</v>
      </c>
      <c r="P47" s="643"/>
      <c r="Q47" s="643"/>
      <c r="R47" s="643"/>
    </row>
    <row r="48" spans="1:18" s="602" customFormat="1" ht="15" customHeight="1">
      <c r="A48" s="1067"/>
      <c r="B48" s="607" t="s">
        <v>101</v>
      </c>
      <c r="C48" s="617">
        <v>97</v>
      </c>
      <c r="D48" s="617">
        <v>30</v>
      </c>
      <c r="E48" s="618">
        <v>30.949829210000001</v>
      </c>
      <c r="F48" s="617">
        <v>1</v>
      </c>
      <c r="G48" s="618">
        <v>0.95841876000000004</v>
      </c>
      <c r="H48" s="617">
        <v>9</v>
      </c>
      <c r="I48" s="618">
        <v>9.7383660899999995</v>
      </c>
      <c r="J48" s="617">
        <v>48</v>
      </c>
      <c r="K48" s="618">
        <v>49.045783630000003</v>
      </c>
      <c r="L48" s="617">
        <v>7</v>
      </c>
      <c r="M48" s="618">
        <v>6.8540600999999999</v>
      </c>
      <c r="N48" s="617">
        <v>2</v>
      </c>
      <c r="O48" s="618">
        <v>2.4535422100000002</v>
      </c>
      <c r="P48" s="643"/>
      <c r="Q48" s="643"/>
      <c r="R48" s="643"/>
    </row>
    <row r="49" spans="1:18" s="602" customFormat="1" ht="15" customHeight="1">
      <c r="A49" s="1067" t="s">
        <v>186</v>
      </c>
      <c r="B49" s="610" t="s">
        <v>99</v>
      </c>
      <c r="C49" s="612">
        <v>589</v>
      </c>
      <c r="D49" s="612">
        <v>335</v>
      </c>
      <c r="E49" s="613">
        <v>56.901261869999999</v>
      </c>
      <c r="F49" s="612">
        <v>2</v>
      </c>
      <c r="G49" s="613">
        <v>0.31499131000000002</v>
      </c>
      <c r="H49" s="612">
        <v>20</v>
      </c>
      <c r="I49" s="613">
        <v>3.3668993399999998</v>
      </c>
      <c r="J49" s="612">
        <v>215</v>
      </c>
      <c r="K49" s="613">
        <v>36.59683785</v>
      </c>
      <c r="L49" s="612">
        <v>11</v>
      </c>
      <c r="M49" s="613">
        <v>1.89595107</v>
      </c>
      <c r="N49" s="612">
        <v>5</v>
      </c>
      <c r="O49" s="613">
        <v>0.92405855000000003</v>
      </c>
      <c r="P49" s="643"/>
      <c r="Q49" s="643"/>
      <c r="R49" s="643"/>
    </row>
    <row r="50" spans="1:18" s="602" customFormat="1" ht="15" customHeight="1">
      <c r="A50" s="1067"/>
      <c r="B50" s="607" t="s">
        <v>173</v>
      </c>
      <c r="C50" s="617">
        <v>314</v>
      </c>
      <c r="D50" s="617">
        <v>306</v>
      </c>
      <c r="E50" s="618">
        <v>97.316086380000002</v>
      </c>
      <c r="F50" s="617">
        <v>0</v>
      </c>
      <c r="G50" s="618">
        <v>0</v>
      </c>
      <c r="H50" s="617">
        <v>1</v>
      </c>
      <c r="I50" s="618">
        <v>0.24663376000000001</v>
      </c>
      <c r="J50" s="617">
        <v>5</v>
      </c>
      <c r="K50" s="618">
        <v>1.5083753099999999</v>
      </c>
      <c r="L50" s="617">
        <v>0</v>
      </c>
      <c r="M50" s="618">
        <v>0.10197431</v>
      </c>
      <c r="N50" s="617">
        <v>3</v>
      </c>
      <c r="O50" s="618">
        <v>0.82693024000000004</v>
      </c>
      <c r="P50" s="643"/>
      <c r="Q50" s="643"/>
      <c r="R50" s="643"/>
    </row>
    <row r="51" spans="1:18" s="602" customFormat="1" ht="15" customHeight="1">
      <c r="A51" s="1067"/>
      <c r="B51" s="610" t="s">
        <v>101</v>
      </c>
      <c r="C51" s="612">
        <v>275</v>
      </c>
      <c r="D51" s="612">
        <v>29</v>
      </c>
      <c r="E51" s="613">
        <v>10.700487069999999</v>
      </c>
      <c r="F51" s="612">
        <v>2</v>
      </c>
      <c r="G51" s="613">
        <v>0.67507806000000004</v>
      </c>
      <c r="H51" s="612">
        <v>19</v>
      </c>
      <c r="I51" s="613">
        <v>6.9338747999999999</v>
      </c>
      <c r="J51" s="612">
        <v>211</v>
      </c>
      <c r="K51" s="613">
        <v>76.708707090000004</v>
      </c>
      <c r="L51" s="612">
        <v>11</v>
      </c>
      <c r="M51" s="613">
        <v>3.9467608300000001</v>
      </c>
      <c r="N51" s="612">
        <v>3</v>
      </c>
      <c r="O51" s="613">
        <v>1.0350921500000001</v>
      </c>
      <c r="P51" s="643"/>
      <c r="Q51" s="643"/>
      <c r="R51" s="643"/>
    </row>
    <row r="52" spans="1:18" s="602" customFormat="1" ht="15" customHeight="1">
      <c r="A52" s="1067" t="s">
        <v>187</v>
      </c>
      <c r="B52" s="607" t="s">
        <v>99</v>
      </c>
      <c r="C52" s="617">
        <v>1190</v>
      </c>
      <c r="D52" s="617">
        <v>1044</v>
      </c>
      <c r="E52" s="618">
        <v>87.706509249999996</v>
      </c>
      <c r="F52" s="617">
        <v>1</v>
      </c>
      <c r="G52" s="618">
        <v>0.11781642000000001</v>
      </c>
      <c r="H52" s="617">
        <v>23</v>
      </c>
      <c r="I52" s="618">
        <v>1.95596989</v>
      </c>
      <c r="J52" s="617">
        <v>86</v>
      </c>
      <c r="K52" s="618">
        <v>7.2382191899999997</v>
      </c>
      <c r="L52" s="617">
        <v>19</v>
      </c>
      <c r="M52" s="618">
        <v>1.6146704000000001</v>
      </c>
      <c r="N52" s="617">
        <v>16</v>
      </c>
      <c r="O52" s="618">
        <v>1.36681484</v>
      </c>
      <c r="P52" s="643"/>
      <c r="Q52" s="643"/>
      <c r="R52" s="643"/>
    </row>
    <row r="53" spans="1:18" s="602" customFormat="1" ht="15" customHeight="1">
      <c r="A53" s="1067"/>
      <c r="B53" s="610" t="s">
        <v>173</v>
      </c>
      <c r="C53" s="612">
        <v>898</v>
      </c>
      <c r="D53" s="612">
        <v>893</v>
      </c>
      <c r="E53" s="613">
        <v>99.475593529999998</v>
      </c>
      <c r="F53" s="612">
        <v>0</v>
      </c>
      <c r="G53" s="613">
        <v>0</v>
      </c>
      <c r="H53" s="612">
        <v>4</v>
      </c>
      <c r="I53" s="613">
        <v>0.47306363000000001</v>
      </c>
      <c r="J53" s="612">
        <v>0</v>
      </c>
      <c r="K53" s="613">
        <v>5.1342840000000001E-2</v>
      </c>
      <c r="L53" s="612">
        <v>0</v>
      </c>
      <c r="M53" s="613">
        <v>0</v>
      </c>
      <c r="N53" s="612">
        <v>0</v>
      </c>
      <c r="O53" s="613">
        <v>0</v>
      </c>
      <c r="P53" s="643"/>
      <c r="Q53" s="643"/>
      <c r="R53" s="643"/>
    </row>
    <row r="54" spans="1:18" s="602" customFormat="1" ht="15" customHeight="1">
      <c r="A54" s="1067"/>
      <c r="B54" s="607" t="s">
        <v>101</v>
      </c>
      <c r="C54" s="617">
        <v>292</v>
      </c>
      <c r="D54" s="617">
        <v>150</v>
      </c>
      <c r="E54" s="618">
        <v>51.527963460000002</v>
      </c>
      <c r="F54" s="617">
        <v>1</v>
      </c>
      <c r="G54" s="618">
        <v>0.47998791000000002</v>
      </c>
      <c r="H54" s="617">
        <v>19</v>
      </c>
      <c r="I54" s="618">
        <v>6.5144716999999996</v>
      </c>
      <c r="J54" s="617">
        <v>86</v>
      </c>
      <c r="K54" s="618">
        <v>29.33090958</v>
      </c>
      <c r="L54" s="617">
        <v>19</v>
      </c>
      <c r="M54" s="618">
        <v>6.5782194599999997</v>
      </c>
      <c r="N54" s="617">
        <v>16</v>
      </c>
      <c r="O54" s="618">
        <v>5.5684478899999998</v>
      </c>
      <c r="P54" s="643"/>
      <c r="Q54" s="643"/>
      <c r="R54" s="643"/>
    </row>
    <row r="55" spans="1:18" s="602" customFormat="1" ht="15" customHeight="1">
      <c r="A55" s="1067" t="s">
        <v>188</v>
      </c>
      <c r="B55" s="610" t="s">
        <v>99</v>
      </c>
      <c r="C55" s="612">
        <v>172</v>
      </c>
      <c r="D55" s="612">
        <v>76</v>
      </c>
      <c r="E55" s="613">
        <v>44.441925040000001</v>
      </c>
      <c r="F55" s="612">
        <v>41</v>
      </c>
      <c r="G55" s="613">
        <v>23.868362149999999</v>
      </c>
      <c r="H55" s="612">
        <v>26</v>
      </c>
      <c r="I55" s="613">
        <v>15.29915495</v>
      </c>
      <c r="J55" s="612">
        <v>17</v>
      </c>
      <c r="K55" s="613">
        <v>10.07418947</v>
      </c>
      <c r="L55" s="612">
        <v>10</v>
      </c>
      <c r="M55" s="613">
        <v>5.6229733099999999</v>
      </c>
      <c r="N55" s="612">
        <v>1</v>
      </c>
      <c r="O55" s="613">
        <v>0.69339508000000005</v>
      </c>
      <c r="P55" s="643"/>
      <c r="Q55" s="643"/>
      <c r="R55" s="643"/>
    </row>
    <row r="56" spans="1:18" s="602" customFormat="1" ht="15" customHeight="1">
      <c r="A56" s="1067"/>
      <c r="B56" s="607" t="s">
        <v>173</v>
      </c>
      <c r="C56" s="617">
        <v>77</v>
      </c>
      <c r="D56" s="617">
        <v>64</v>
      </c>
      <c r="E56" s="618">
        <v>83.408509870000003</v>
      </c>
      <c r="F56" s="617">
        <v>9</v>
      </c>
      <c r="G56" s="618">
        <v>11.38728347</v>
      </c>
      <c r="H56" s="617">
        <v>2</v>
      </c>
      <c r="I56" s="618">
        <v>2.6016570799999998</v>
      </c>
      <c r="J56" s="617">
        <v>1</v>
      </c>
      <c r="K56" s="618">
        <v>1.04447749</v>
      </c>
      <c r="L56" s="617">
        <v>1</v>
      </c>
      <c r="M56" s="618">
        <v>0.77686745000000001</v>
      </c>
      <c r="N56" s="617">
        <v>1</v>
      </c>
      <c r="O56" s="618">
        <v>0.78120464999999994</v>
      </c>
      <c r="P56" s="643"/>
      <c r="Q56" s="643"/>
      <c r="R56" s="643"/>
    </row>
    <row r="57" spans="1:18" s="602" customFormat="1" ht="15" customHeight="1">
      <c r="A57" s="1067"/>
      <c r="B57" s="610" t="s">
        <v>101</v>
      </c>
      <c r="C57" s="612">
        <v>95</v>
      </c>
      <c r="D57" s="612">
        <v>12</v>
      </c>
      <c r="E57" s="613">
        <v>12.601911469999999</v>
      </c>
      <c r="F57" s="612">
        <v>32</v>
      </c>
      <c r="G57" s="613">
        <v>34.06678514</v>
      </c>
      <c r="H57" s="612">
        <v>24</v>
      </c>
      <c r="I57" s="613">
        <v>25.67441638</v>
      </c>
      <c r="J57" s="612">
        <v>17</v>
      </c>
      <c r="K57" s="613">
        <v>17.452463789999999</v>
      </c>
      <c r="L57" s="612">
        <v>9</v>
      </c>
      <c r="M57" s="613">
        <v>9.5827782799999994</v>
      </c>
      <c r="N57" s="612">
        <v>1</v>
      </c>
      <c r="O57" s="613">
        <v>0.62164494000000003</v>
      </c>
      <c r="P57" s="643"/>
      <c r="Q57" s="643"/>
      <c r="R57" s="643"/>
    </row>
    <row r="58" spans="1:18" s="602" customFormat="1" ht="15" customHeight="1">
      <c r="A58" s="1067" t="s">
        <v>189</v>
      </c>
      <c r="B58" s="607" t="s">
        <v>99</v>
      </c>
      <c r="C58" s="617">
        <v>15</v>
      </c>
      <c r="D58" s="617">
        <v>5</v>
      </c>
      <c r="E58" s="618">
        <v>31.364490679999999</v>
      </c>
      <c r="F58" s="617">
        <v>0</v>
      </c>
      <c r="G58" s="618">
        <v>6.2869910000000001E-2</v>
      </c>
      <c r="H58" s="617">
        <v>1</v>
      </c>
      <c r="I58" s="618">
        <v>3.6706051099999999</v>
      </c>
      <c r="J58" s="617">
        <v>7</v>
      </c>
      <c r="K58" s="618">
        <v>45.583634920000002</v>
      </c>
      <c r="L58" s="617">
        <v>2</v>
      </c>
      <c r="M58" s="618">
        <v>14.697625199999999</v>
      </c>
      <c r="N58" s="617">
        <v>1</v>
      </c>
      <c r="O58" s="618">
        <v>4.6207741799999997</v>
      </c>
      <c r="P58" s="643"/>
      <c r="Q58" s="643"/>
      <c r="R58" s="643"/>
    </row>
    <row r="59" spans="1:18" s="602" customFormat="1" ht="15" customHeight="1">
      <c r="A59" s="1067"/>
      <c r="B59" s="610" t="s">
        <v>173</v>
      </c>
      <c r="C59" s="612">
        <v>7</v>
      </c>
      <c r="D59" s="612">
        <v>5</v>
      </c>
      <c r="E59" s="613">
        <v>67.229881019999993</v>
      </c>
      <c r="F59" s="612">
        <v>0</v>
      </c>
      <c r="G59" s="613">
        <v>0.13499910000000001</v>
      </c>
      <c r="H59" s="612">
        <v>0</v>
      </c>
      <c r="I59" s="613">
        <v>3.5655701999999998</v>
      </c>
      <c r="J59" s="612">
        <v>1</v>
      </c>
      <c r="K59" s="613">
        <v>16.73609424</v>
      </c>
      <c r="L59" s="612">
        <v>0</v>
      </c>
      <c r="M59" s="613">
        <v>3.8777164399999999</v>
      </c>
      <c r="N59" s="612">
        <v>1</v>
      </c>
      <c r="O59" s="613">
        <v>8.4557389900000004</v>
      </c>
      <c r="P59" s="643"/>
      <c r="Q59" s="643"/>
      <c r="R59" s="643"/>
    </row>
    <row r="60" spans="1:18" s="602" customFormat="1" ht="15" customHeight="1">
      <c r="A60" s="1067"/>
      <c r="B60" s="607" t="s">
        <v>101</v>
      </c>
      <c r="C60" s="617">
        <v>8</v>
      </c>
      <c r="D60" s="617">
        <v>0</v>
      </c>
      <c r="E60" s="618">
        <v>0.10316533</v>
      </c>
      <c r="F60" s="617">
        <v>0</v>
      </c>
      <c r="G60" s="618">
        <v>0</v>
      </c>
      <c r="H60" s="617">
        <v>0</v>
      </c>
      <c r="I60" s="618">
        <v>3.7621566199999998</v>
      </c>
      <c r="J60" s="617">
        <v>6</v>
      </c>
      <c r="K60" s="618">
        <v>70.727996829999995</v>
      </c>
      <c r="L60" s="617">
        <v>2</v>
      </c>
      <c r="M60" s="618">
        <v>24.12857477</v>
      </c>
      <c r="N60" s="617">
        <v>0</v>
      </c>
      <c r="O60" s="618">
        <v>1.2781064600000001</v>
      </c>
      <c r="P60" s="643"/>
      <c r="Q60" s="643"/>
      <c r="R60" s="643"/>
    </row>
    <row r="61" spans="1:18" s="602" customFormat="1" ht="15" customHeight="1">
      <c r="A61" s="1067" t="s">
        <v>190</v>
      </c>
      <c r="B61" s="610" t="s">
        <v>99</v>
      </c>
      <c r="C61" s="612">
        <v>31</v>
      </c>
      <c r="D61" s="612">
        <v>18</v>
      </c>
      <c r="E61" s="613">
        <v>59.804634190000002</v>
      </c>
      <c r="F61" s="612">
        <v>0</v>
      </c>
      <c r="G61" s="613">
        <v>0.10009560000000001</v>
      </c>
      <c r="H61" s="612">
        <v>1</v>
      </c>
      <c r="I61" s="613">
        <v>2.6725339199999998</v>
      </c>
      <c r="J61" s="612">
        <v>8</v>
      </c>
      <c r="K61" s="613">
        <v>26.630185139999998</v>
      </c>
      <c r="L61" s="612">
        <v>3</v>
      </c>
      <c r="M61" s="613">
        <v>9.3419278899999991</v>
      </c>
      <c r="N61" s="612">
        <v>0</v>
      </c>
      <c r="O61" s="613">
        <v>1.45062325</v>
      </c>
      <c r="P61" s="643"/>
      <c r="Q61" s="643"/>
      <c r="R61" s="643"/>
    </row>
    <row r="62" spans="1:18" s="602" customFormat="1" ht="15" customHeight="1">
      <c r="A62" s="1067"/>
      <c r="B62" s="607" t="s">
        <v>173</v>
      </c>
      <c r="C62" s="617">
        <v>17</v>
      </c>
      <c r="D62" s="617">
        <v>17</v>
      </c>
      <c r="E62" s="618">
        <v>98.07302138</v>
      </c>
      <c r="F62" s="617">
        <v>0</v>
      </c>
      <c r="G62" s="618">
        <v>0</v>
      </c>
      <c r="H62" s="617">
        <v>0</v>
      </c>
      <c r="I62" s="618">
        <v>0.21359718999999999</v>
      </c>
      <c r="J62" s="617">
        <v>0</v>
      </c>
      <c r="K62" s="618">
        <v>0.51184193</v>
      </c>
      <c r="L62" s="617">
        <v>0</v>
      </c>
      <c r="M62" s="618">
        <v>0.11298828</v>
      </c>
      <c r="N62" s="617">
        <v>0</v>
      </c>
      <c r="O62" s="618">
        <v>1.0885512100000001</v>
      </c>
      <c r="P62" s="643"/>
      <c r="Q62" s="643"/>
      <c r="R62" s="643"/>
    </row>
    <row r="63" spans="1:18" s="602" customFormat="1" ht="15" customHeight="1">
      <c r="A63" s="1067"/>
      <c r="B63" s="610" t="s">
        <v>101</v>
      </c>
      <c r="C63" s="612">
        <v>13</v>
      </c>
      <c r="D63" s="612">
        <v>1</v>
      </c>
      <c r="E63" s="613">
        <v>9.8968887799999994</v>
      </c>
      <c r="F63" s="612">
        <v>0</v>
      </c>
      <c r="G63" s="613">
        <v>0.23063533999999999</v>
      </c>
      <c r="H63" s="612">
        <v>1</v>
      </c>
      <c r="I63" s="613">
        <v>5.8793580800000003</v>
      </c>
      <c r="J63" s="612">
        <v>8</v>
      </c>
      <c r="K63" s="613">
        <v>60.692441719999998</v>
      </c>
      <c r="L63" s="612">
        <v>3</v>
      </c>
      <c r="M63" s="613">
        <v>21.377856300000001</v>
      </c>
      <c r="N63" s="612">
        <v>0</v>
      </c>
      <c r="O63" s="613">
        <v>1.92281977</v>
      </c>
      <c r="P63" s="643"/>
      <c r="Q63" s="643"/>
      <c r="R63" s="643"/>
    </row>
    <row r="64" spans="1:18" s="602" customFormat="1" ht="15" customHeight="1">
      <c r="A64" s="1067" t="s">
        <v>191</v>
      </c>
      <c r="B64" s="607" t="s">
        <v>99</v>
      </c>
      <c r="C64" s="617">
        <v>366</v>
      </c>
      <c r="D64" s="617">
        <v>252</v>
      </c>
      <c r="E64" s="618">
        <v>69.011236269999998</v>
      </c>
      <c r="F64" s="617">
        <v>1</v>
      </c>
      <c r="G64" s="618">
        <v>0.27383851999999997</v>
      </c>
      <c r="H64" s="617">
        <v>6</v>
      </c>
      <c r="I64" s="618">
        <v>1.5134067</v>
      </c>
      <c r="J64" s="617">
        <v>95</v>
      </c>
      <c r="K64" s="618">
        <v>25.9879587</v>
      </c>
      <c r="L64" s="617">
        <v>7</v>
      </c>
      <c r="M64" s="618">
        <v>1.9500323399999999</v>
      </c>
      <c r="N64" s="617">
        <v>5</v>
      </c>
      <c r="O64" s="618">
        <v>1.2635274700000001</v>
      </c>
      <c r="P64" s="643"/>
      <c r="Q64" s="643"/>
      <c r="R64" s="643"/>
    </row>
    <row r="65" spans="1:18" s="602" customFormat="1" ht="15" customHeight="1">
      <c r="A65" s="1067"/>
      <c r="B65" s="610" t="s">
        <v>173</v>
      </c>
      <c r="C65" s="612">
        <v>227</v>
      </c>
      <c r="D65" s="612">
        <v>223</v>
      </c>
      <c r="E65" s="613">
        <v>98.219607429999996</v>
      </c>
      <c r="F65" s="612">
        <v>0</v>
      </c>
      <c r="G65" s="613">
        <v>0.15693963999999999</v>
      </c>
      <c r="H65" s="612">
        <v>0</v>
      </c>
      <c r="I65" s="613">
        <v>8.2922949999999995E-2</v>
      </c>
      <c r="J65" s="612">
        <v>1</v>
      </c>
      <c r="K65" s="613">
        <v>0.34421519</v>
      </c>
      <c r="L65" s="612">
        <v>0</v>
      </c>
      <c r="M65" s="613">
        <v>8.4773870000000001E-2</v>
      </c>
      <c r="N65" s="612">
        <v>3</v>
      </c>
      <c r="O65" s="613">
        <v>1.11154091</v>
      </c>
      <c r="P65" s="643"/>
      <c r="Q65" s="643"/>
      <c r="R65" s="643"/>
    </row>
    <row r="66" spans="1:18" s="602" customFormat="1" ht="15" customHeight="1">
      <c r="A66" s="1067"/>
      <c r="B66" s="607" t="s">
        <v>101</v>
      </c>
      <c r="C66" s="617">
        <v>138</v>
      </c>
      <c r="D66" s="617">
        <v>29</v>
      </c>
      <c r="E66" s="618">
        <v>21.04274581</v>
      </c>
      <c r="F66" s="617">
        <v>1</v>
      </c>
      <c r="G66" s="618">
        <v>0.46581985999999997</v>
      </c>
      <c r="H66" s="617">
        <v>5</v>
      </c>
      <c r="I66" s="618">
        <v>3.86266972</v>
      </c>
      <c r="J66" s="617">
        <v>94</v>
      </c>
      <c r="K66" s="618">
        <v>68.102312130000001</v>
      </c>
      <c r="L66" s="617">
        <v>7</v>
      </c>
      <c r="M66" s="618">
        <v>5.0133196699999996</v>
      </c>
      <c r="N66" s="617">
        <v>2</v>
      </c>
      <c r="O66" s="618">
        <v>1.5131328100000001</v>
      </c>
      <c r="P66" s="643"/>
      <c r="Q66" s="643"/>
      <c r="R66" s="643"/>
    </row>
    <row r="67" spans="1:18" s="602" customFormat="1" ht="15" customHeight="1">
      <c r="A67" s="1067" t="s">
        <v>192</v>
      </c>
      <c r="B67" s="610" t="s">
        <v>99</v>
      </c>
      <c r="C67" s="612">
        <v>295</v>
      </c>
      <c r="D67" s="612">
        <v>149</v>
      </c>
      <c r="E67" s="613">
        <v>50.340783950000002</v>
      </c>
      <c r="F67" s="612">
        <v>0</v>
      </c>
      <c r="G67" s="613">
        <v>0.16367614</v>
      </c>
      <c r="H67" s="612">
        <v>32</v>
      </c>
      <c r="I67" s="613">
        <v>10.835208959999999</v>
      </c>
      <c r="J67" s="612">
        <v>99</v>
      </c>
      <c r="K67" s="613">
        <v>33.593938039999998</v>
      </c>
      <c r="L67" s="612">
        <v>10</v>
      </c>
      <c r="M67" s="613">
        <v>3.5079041700000002</v>
      </c>
      <c r="N67" s="612">
        <v>5</v>
      </c>
      <c r="O67" s="613">
        <v>1.55848875</v>
      </c>
      <c r="P67" s="643"/>
      <c r="Q67" s="643"/>
      <c r="R67" s="643"/>
    </row>
    <row r="68" spans="1:18" s="602" customFormat="1" ht="15" customHeight="1">
      <c r="A68" s="1067"/>
      <c r="B68" s="607" t="s">
        <v>173</v>
      </c>
      <c r="C68" s="617">
        <v>147</v>
      </c>
      <c r="D68" s="617">
        <v>134</v>
      </c>
      <c r="E68" s="618">
        <v>91.319663840000004</v>
      </c>
      <c r="F68" s="617">
        <v>0</v>
      </c>
      <c r="G68" s="618">
        <v>9.9753820000000007E-2</v>
      </c>
      <c r="H68" s="617">
        <v>6</v>
      </c>
      <c r="I68" s="618">
        <v>3.86714132</v>
      </c>
      <c r="J68" s="617">
        <v>4</v>
      </c>
      <c r="K68" s="618">
        <v>2.5363803300000001</v>
      </c>
      <c r="L68" s="617">
        <v>0</v>
      </c>
      <c r="M68" s="618">
        <v>0.29327237</v>
      </c>
      <c r="N68" s="617">
        <v>3</v>
      </c>
      <c r="O68" s="618">
        <v>1.8837883200000001</v>
      </c>
      <c r="P68" s="643"/>
      <c r="Q68" s="643"/>
      <c r="R68" s="643"/>
    </row>
    <row r="69" spans="1:18" s="602" customFormat="1" ht="15" customHeight="1">
      <c r="A69" s="1067"/>
      <c r="B69" s="610" t="s">
        <v>101</v>
      </c>
      <c r="C69" s="612">
        <v>149</v>
      </c>
      <c r="D69" s="612">
        <v>15</v>
      </c>
      <c r="E69" s="613">
        <v>9.8564130300000006</v>
      </c>
      <c r="F69" s="612">
        <v>0</v>
      </c>
      <c r="G69" s="613">
        <v>0.22682706999999999</v>
      </c>
      <c r="H69" s="612">
        <v>26</v>
      </c>
      <c r="I69" s="613">
        <v>17.719190059999999</v>
      </c>
      <c r="J69" s="612">
        <v>96</v>
      </c>
      <c r="K69" s="613">
        <v>64.276711449999993</v>
      </c>
      <c r="L69" s="612">
        <v>10</v>
      </c>
      <c r="M69" s="613">
        <v>6.6837436800000001</v>
      </c>
      <c r="N69" s="612">
        <v>2</v>
      </c>
      <c r="O69" s="613">
        <v>1.23711471</v>
      </c>
      <c r="P69" s="643"/>
      <c r="Q69" s="643"/>
      <c r="R69" s="643"/>
    </row>
    <row r="70" spans="1:18" s="602" customFormat="1" ht="15" customHeight="1">
      <c r="A70" s="1067" t="s">
        <v>193</v>
      </c>
      <c r="B70" s="607" t="s">
        <v>99</v>
      </c>
      <c r="C70" s="617">
        <v>411</v>
      </c>
      <c r="D70" s="617">
        <v>298</v>
      </c>
      <c r="E70" s="618">
        <v>72.517304870000004</v>
      </c>
      <c r="F70" s="617">
        <v>3</v>
      </c>
      <c r="G70" s="618">
        <v>0.80594489000000002</v>
      </c>
      <c r="H70" s="617">
        <v>32</v>
      </c>
      <c r="I70" s="618">
        <v>7.8353351499999997</v>
      </c>
      <c r="J70" s="617">
        <v>64</v>
      </c>
      <c r="K70" s="618">
        <v>15.61934922</v>
      </c>
      <c r="L70" s="617">
        <v>6</v>
      </c>
      <c r="M70" s="618">
        <v>1.52580125</v>
      </c>
      <c r="N70" s="617">
        <v>7</v>
      </c>
      <c r="O70" s="618">
        <v>1.6962646400000001</v>
      </c>
      <c r="P70" s="643"/>
      <c r="Q70" s="643"/>
      <c r="R70" s="643"/>
    </row>
    <row r="71" spans="1:18" s="602" customFormat="1" ht="15" customHeight="1">
      <c r="A71" s="1067"/>
      <c r="B71" s="610" t="s">
        <v>173</v>
      </c>
      <c r="C71" s="612">
        <v>289</v>
      </c>
      <c r="D71" s="612">
        <v>258</v>
      </c>
      <c r="E71" s="613">
        <v>89.219459020000002</v>
      </c>
      <c r="F71" s="612">
        <v>2</v>
      </c>
      <c r="G71" s="613">
        <v>0.85525169000000001</v>
      </c>
      <c r="H71" s="612">
        <v>15</v>
      </c>
      <c r="I71" s="613">
        <v>5.0875468799999997</v>
      </c>
      <c r="J71" s="612">
        <v>8</v>
      </c>
      <c r="K71" s="613">
        <v>2.8128671399999998</v>
      </c>
      <c r="L71" s="612">
        <v>1</v>
      </c>
      <c r="M71" s="613">
        <v>0.24821971000000001</v>
      </c>
      <c r="N71" s="612">
        <v>5</v>
      </c>
      <c r="O71" s="613">
        <v>1.7766555500000001</v>
      </c>
      <c r="P71" s="643"/>
      <c r="Q71" s="643"/>
      <c r="R71" s="643"/>
    </row>
    <row r="72" spans="1:18" s="602" customFormat="1" ht="15" customHeight="1">
      <c r="A72" s="1067"/>
      <c r="B72" s="607" t="s">
        <v>101</v>
      </c>
      <c r="C72" s="617">
        <v>122</v>
      </c>
      <c r="D72" s="617">
        <v>40</v>
      </c>
      <c r="E72" s="618">
        <v>32.988089279999997</v>
      </c>
      <c r="F72" s="617">
        <v>1</v>
      </c>
      <c r="G72" s="618">
        <v>0.68924978999999997</v>
      </c>
      <c r="H72" s="617">
        <v>18</v>
      </c>
      <c r="I72" s="618">
        <v>14.338563049999999</v>
      </c>
      <c r="J72" s="617">
        <v>56</v>
      </c>
      <c r="K72" s="618">
        <v>45.928624679999999</v>
      </c>
      <c r="L72" s="617">
        <v>6</v>
      </c>
      <c r="M72" s="618">
        <v>4.5494708499999996</v>
      </c>
      <c r="N72" s="617">
        <v>2</v>
      </c>
      <c r="O72" s="618">
        <v>1.5060023600000001</v>
      </c>
      <c r="P72" s="643"/>
      <c r="Q72" s="643"/>
      <c r="R72" s="643"/>
    </row>
    <row r="73" spans="1:18" s="602" customFormat="1" ht="15" customHeight="1">
      <c r="A73" s="1067" t="s">
        <v>194</v>
      </c>
      <c r="B73" s="610" t="s">
        <v>99</v>
      </c>
      <c r="C73" s="612">
        <v>370</v>
      </c>
      <c r="D73" s="612">
        <v>313</v>
      </c>
      <c r="E73" s="613">
        <v>84.641962370000002</v>
      </c>
      <c r="F73" s="612">
        <v>0</v>
      </c>
      <c r="G73" s="613">
        <v>0</v>
      </c>
      <c r="H73" s="612">
        <v>1</v>
      </c>
      <c r="I73" s="613">
        <v>0.34229164000000001</v>
      </c>
      <c r="J73" s="612">
        <v>46</v>
      </c>
      <c r="K73" s="613">
        <v>12.32102527</v>
      </c>
      <c r="L73" s="612">
        <v>7</v>
      </c>
      <c r="M73" s="613">
        <v>1.9132124800000001</v>
      </c>
      <c r="N73" s="612">
        <v>3</v>
      </c>
      <c r="O73" s="613">
        <v>0.78150825000000002</v>
      </c>
      <c r="P73" s="643"/>
      <c r="Q73" s="643"/>
      <c r="R73" s="643"/>
    </row>
    <row r="74" spans="1:18" s="602" customFormat="1" ht="15" customHeight="1">
      <c r="A74" s="1067"/>
      <c r="B74" s="607" t="s">
        <v>173</v>
      </c>
      <c r="C74" s="617">
        <v>288</v>
      </c>
      <c r="D74" s="617">
        <v>285</v>
      </c>
      <c r="E74" s="618">
        <v>99.005825099999996</v>
      </c>
      <c r="F74" s="617">
        <v>0</v>
      </c>
      <c r="G74" s="618">
        <v>0</v>
      </c>
      <c r="H74" s="617">
        <v>1</v>
      </c>
      <c r="I74" s="618">
        <v>0.18407212000000001</v>
      </c>
      <c r="J74" s="617">
        <v>2</v>
      </c>
      <c r="K74" s="618">
        <v>0.62206715999999995</v>
      </c>
      <c r="L74" s="617">
        <v>0</v>
      </c>
      <c r="M74" s="618">
        <v>8.4773899999999999E-2</v>
      </c>
      <c r="N74" s="617">
        <v>0</v>
      </c>
      <c r="O74" s="618">
        <v>0.10326172</v>
      </c>
      <c r="P74" s="643"/>
      <c r="Q74" s="643"/>
      <c r="R74" s="643"/>
    </row>
    <row r="75" spans="1:18" s="602" customFormat="1" ht="15" customHeight="1">
      <c r="A75" s="1067"/>
      <c r="B75" s="610" t="s">
        <v>101</v>
      </c>
      <c r="C75" s="612">
        <v>82</v>
      </c>
      <c r="D75" s="612">
        <v>28</v>
      </c>
      <c r="E75" s="613">
        <v>34.275148229999999</v>
      </c>
      <c r="F75" s="612">
        <v>0</v>
      </c>
      <c r="G75" s="613">
        <v>0</v>
      </c>
      <c r="H75" s="612">
        <v>1</v>
      </c>
      <c r="I75" s="613">
        <v>0.89708761000000004</v>
      </c>
      <c r="J75" s="612">
        <v>44</v>
      </c>
      <c r="K75" s="613">
        <v>53.34336442</v>
      </c>
      <c r="L75" s="612">
        <v>7</v>
      </c>
      <c r="M75" s="613">
        <v>8.3246233600000004</v>
      </c>
      <c r="N75" s="612">
        <v>3</v>
      </c>
      <c r="O75" s="613">
        <v>3.1597763699999999</v>
      </c>
      <c r="P75" s="643"/>
      <c r="Q75" s="643"/>
      <c r="R75" s="643"/>
    </row>
    <row r="76" spans="1:18" s="602" customFormat="1" ht="15" customHeight="1">
      <c r="A76" s="1067" t="s">
        <v>195</v>
      </c>
      <c r="B76" s="607" t="s">
        <v>99</v>
      </c>
      <c r="C76" s="617">
        <v>577</v>
      </c>
      <c r="D76" s="617">
        <v>318</v>
      </c>
      <c r="E76" s="618">
        <v>55.055492800000003</v>
      </c>
      <c r="F76" s="617">
        <v>19</v>
      </c>
      <c r="G76" s="618">
        <v>3.3389304800000001</v>
      </c>
      <c r="H76" s="617">
        <v>36</v>
      </c>
      <c r="I76" s="618">
        <v>6.2539423999999997</v>
      </c>
      <c r="J76" s="617">
        <v>164</v>
      </c>
      <c r="K76" s="618">
        <v>28.494727839999999</v>
      </c>
      <c r="L76" s="617">
        <v>31</v>
      </c>
      <c r="M76" s="618">
        <v>5.4199198099999997</v>
      </c>
      <c r="N76" s="617">
        <v>8</v>
      </c>
      <c r="O76" s="618">
        <v>1.4369866600000001</v>
      </c>
      <c r="P76" s="643"/>
      <c r="Q76" s="643"/>
      <c r="R76" s="643"/>
    </row>
    <row r="77" spans="1:18" s="602" customFormat="1" ht="15" customHeight="1">
      <c r="A77" s="1067"/>
      <c r="B77" s="610" t="s">
        <v>173</v>
      </c>
      <c r="C77" s="612">
        <v>253</v>
      </c>
      <c r="D77" s="612">
        <v>242</v>
      </c>
      <c r="E77" s="613">
        <v>95.641535180000005</v>
      </c>
      <c r="F77" s="612">
        <v>8</v>
      </c>
      <c r="G77" s="613">
        <v>3.10717124</v>
      </c>
      <c r="H77" s="612">
        <v>2</v>
      </c>
      <c r="I77" s="613">
        <v>0.68655325</v>
      </c>
      <c r="J77" s="612">
        <v>1</v>
      </c>
      <c r="K77" s="613">
        <v>0.31311520999999998</v>
      </c>
      <c r="L77" s="612">
        <v>0</v>
      </c>
      <c r="M77" s="613">
        <v>0.17835272999999999</v>
      </c>
      <c r="N77" s="612">
        <v>0</v>
      </c>
      <c r="O77" s="613">
        <v>7.3272390000000007E-2</v>
      </c>
      <c r="P77" s="643"/>
      <c r="Q77" s="643"/>
      <c r="R77" s="643"/>
    </row>
    <row r="78" spans="1:18" s="602" customFormat="1" ht="15" customHeight="1">
      <c r="A78" s="1067"/>
      <c r="B78" s="607" t="s">
        <v>101</v>
      </c>
      <c r="C78" s="617">
        <v>324</v>
      </c>
      <c r="D78" s="617">
        <v>76</v>
      </c>
      <c r="E78" s="618">
        <v>23.361498149999999</v>
      </c>
      <c r="F78" s="617">
        <v>11</v>
      </c>
      <c r="G78" s="618">
        <v>3.5199132999999998</v>
      </c>
      <c r="H78" s="617">
        <v>34</v>
      </c>
      <c r="I78" s="618">
        <v>10.601565170000001</v>
      </c>
      <c r="J78" s="617">
        <v>164</v>
      </c>
      <c r="K78" s="618">
        <v>50.501995049999998</v>
      </c>
      <c r="L78" s="617">
        <v>31</v>
      </c>
      <c r="M78" s="618">
        <v>9.5131052900000004</v>
      </c>
      <c r="N78" s="617">
        <v>8</v>
      </c>
      <c r="O78" s="618">
        <v>2.5019230399999999</v>
      </c>
      <c r="P78" s="643"/>
      <c r="Q78" s="643"/>
      <c r="R78" s="643"/>
    </row>
    <row r="79" spans="1:18" s="602" customFormat="1" ht="15" customHeight="1">
      <c r="A79" s="1067" t="s">
        <v>196</v>
      </c>
      <c r="B79" s="610" t="s">
        <v>99</v>
      </c>
      <c r="C79" s="612">
        <v>494</v>
      </c>
      <c r="D79" s="612">
        <v>416</v>
      </c>
      <c r="E79" s="613">
        <v>84.297155590000003</v>
      </c>
      <c r="F79" s="612">
        <v>1</v>
      </c>
      <c r="G79" s="613">
        <v>0.29412666999999998</v>
      </c>
      <c r="H79" s="612">
        <v>11</v>
      </c>
      <c r="I79" s="613">
        <v>2.1909728899999998</v>
      </c>
      <c r="J79" s="612">
        <v>58</v>
      </c>
      <c r="K79" s="613">
        <v>11.761823659999999</v>
      </c>
      <c r="L79" s="612">
        <v>5</v>
      </c>
      <c r="M79" s="613">
        <v>0.93352553000000005</v>
      </c>
      <c r="N79" s="612">
        <v>3</v>
      </c>
      <c r="O79" s="613">
        <v>0.52239566000000004</v>
      </c>
      <c r="P79" s="643"/>
      <c r="Q79" s="643"/>
      <c r="R79" s="643"/>
    </row>
    <row r="80" spans="1:18" s="602" customFormat="1" ht="15" customHeight="1">
      <c r="A80" s="1067"/>
      <c r="B80" s="607" t="s">
        <v>173</v>
      </c>
      <c r="C80" s="617">
        <v>398</v>
      </c>
      <c r="D80" s="617">
        <v>397</v>
      </c>
      <c r="E80" s="618">
        <v>99.796606220000001</v>
      </c>
      <c r="F80" s="617">
        <v>0</v>
      </c>
      <c r="G80" s="618">
        <v>0</v>
      </c>
      <c r="H80" s="617">
        <v>0</v>
      </c>
      <c r="I80" s="618">
        <v>0</v>
      </c>
      <c r="J80" s="617">
        <v>0</v>
      </c>
      <c r="K80" s="618">
        <v>6.7022209999999999E-2</v>
      </c>
      <c r="L80" s="617">
        <v>0</v>
      </c>
      <c r="M80" s="618">
        <v>0</v>
      </c>
      <c r="N80" s="617">
        <v>1</v>
      </c>
      <c r="O80" s="618">
        <v>0.13637157</v>
      </c>
      <c r="P80" s="643"/>
      <c r="Q80" s="643"/>
      <c r="R80" s="643"/>
    </row>
    <row r="81" spans="1:18" s="602" customFormat="1" ht="15" customHeight="1">
      <c r="A81" s="1067"/>
      <c r="B81" s="610" t="s">
        <v>101</v>
      </c>
      <c r="C81" s="612">
        <v>95</v>
      </c>
      <c r="D81" s="612">
        <v>19</v>
      </c>
      <c r="E81" s="613">
        <v>19.545217640000001</v>
      </c>
      <c r="F81" s="612">
        <v>1</v>
      </c>
      <c r="G81" s="613">
        <v>1.5228974399999999</v>
      </c>
      <c r="H81" s="612">
        <v>11</v>
      </c>
      <c r="I81" s="613">
        <v>11.34418382</v>
      </c>
      <c r="J81" s="612">
        <v>58</v>
      </c>
      <c r="K81" s="613">
        <v>60.619107399999997</v>
      </c>
      <c r="L81" s="612">
        <v>5</v>
      </c>
      <c r="M81" s="613">
        <v>4.8335081100000004</v>
      </c>
      <c r="N81" s="612">
        <v>2</v>
      </c>
      <c r="O81" s="613">
        <v>2.1350855900000001</v>
      </c>
      <c r="P81" s="643"/>
      <c r="Q81" s="643"/>
      <c r="R81" s="643"/>
    </row>
    <row r="82" spans="1:18" s="602" customFormat="1" ht="15" customHeight="1">
      <c r="A82" s="1067" t="s">
        <v>197</v>
      </c>
      <c r="B82" s="607" t="s">
        <v>99</v>
      </c>
      <c r="C82" s="617">
        <v>146</v>
      </c>
      <c r="D82" s="617">
        <v>87</v>
      </c>
      <c r="E82" s="618">
        <v>59.518455160000002</v>
      </c>
      <c r="F82" s="617">
        <v>0</v>
      </c>
      <c r="G82" s="618">
        <v>0.32075985000000001</v>
      </c>
      <c r="H82" s="617">
        <v>5</v>
      </c>
      <c r="I82" s="618">
        <v>3.30452915</v>
      </c>
      <c r="J82" s="617">
        <v>45</v>
      </c>
      <c r="K82" s="618">
        <v>30.682728669999999</v>
      </c>
      <c r="L82" s="617">
        <v>8</v>
      </c>
      <c r="M82" s="618">
        <v>5.7146089599999996</v>
      </c>
      <c r="N82" s="617">
        <v>1</v>
      </c>
      <c r="O82" s="618">
        <v>0.45891820999999999</v>
      </c>
      <c r="P82" s="643"/>
      <c r="Q82" s="643"/>
      <c r="R82" s="643"/>
    </row>
    <row r="83" spans="1:18" s="602" customFormat="1" ht="15" customHeight="1">
      <c r="A83" s="1067"/>
      <c r="B83" s="610" t="s">
        <v>173</v>
      </c>
      <c r="C83" s="612">
        <v>77</v>
      </c>
      <c r="D83" s="612">
        <v>76</v>
      </c>
      <c r="E83" s="613">
        <v>99.302292699999995</v>
      </c>
      <c r="F83" s="612">
        <v>0</v>
      </c>
      <c r="G83" s="613">
        <v>5.1292839999999999E-2</v>
      </c>
      <c r="H83" s="612">
        <v>0</v>
      </c>
      <c r="I83" s="613">
        <v>0.23314297</v>
      </c>
      <c r="J83" s="612">
        <v>0</v>
      </c>
      <c r="K83" s="613">
        <v>0.31830346999999998</v>
      </c>
      <c r="L83" s="612">
        <v>0</v>
      </c>
      <c r="M83" s="613">
        <v>0</v>
      </c>
      <c r="N83" s="612">
        <v>0</v>
      </c>
      <c r="O83" s="613">
        <v>9.496802E-2</v>
      </c>
      <c r="P83" s="643"/>
      <c r="Q83" s="643"/>
      <c r="R83" s="643"/>
    </row>
    <row r="84" spans="1:18" s="602" customFormat="1" ht="15" customHeight="1">
      <c r="A84" s="1067"/>
      <c r="B84" s="607" t="s">
        <v>101</v>
      </c>
      <c r="C84" s="617">
        <v>69</v>
      </c>
      <c r="D84" s="617">
        <v>11</v>
      </c>
      <c r="E84" s="618">
        <v>15.381910250000001</v>
      </c>
      <c r="F84" s="617">
        <v>0</v>
      </c>
      <c r="G84" s="618">
        <v>0.61970895999999998</v>
      </c>
      <c r="H84" s="617">
        <v>5</v>
      </c>
      <c r="I84" s="618">
        <v>6.7119524200000003</v>
      </c>
      <c r="J84" s="617">
        <v>44</v>
      </c>
      <c r="K84" s="618">
        <v>64.369293350000007</v>
      </c>
      <c r="L84" s="617">
        <v>8</v>
      </c>
      <c r="M84" s="618">
        <v>12.054447209999999</v>
      </c>
      <c r="N84" s="617">
        <v>1</v>
      </c>
      <c r="O84" s="618">
        <v>0.86268781000000005</v>
      </c>
      <c r="P84" s="643"/>
      <c r="Q84" s="643"/>
      <c r="R84" s="643"/>
    </row>
    <row r="85" spans="1:18" s="602" customFormat="1" ht="15" customHeight="1">
      <c r="A85" s="1067" t="s">
        <v>198</v>
      </c>
      <c r="B85" s="610" t="s">
        <v>99</v>
      </c>
      <c r="C85" s="612">
        <v>199</v>
      </c>
      <c r="D85" s="612">
        <v>187</v>
      </c>
      <c r="E85" s="613">
        <v>93.943894810000003</v>
      </c>
      <c r="F85" s="612">
        <v>0</v>
      </c>
      <c r="G85" s="613">
        <v>2.5781749999999999E-2</v>
      </c>
      <c r="H85" s="612">
        <v>1</v>
      </c>
      <c r="I85" s="613">
        <v>0.56990231999999996</v>
      </c>
      <c r="J85" s="612">
        <v>6</v>
      </c>
      <c r="K85" s="613">
        <v>2.8953348600000002</v>
      </c>
      <c r="L85" s="612">
        <v>2</v>
      </c>
      <c r="M85" s="613">
        <v>1.0151487400000001</v>
      </c>
      <c r="N85" s="612">
        <v>3</v>
      </c>
      <c r="O85" s="613">
        <v>1.5499375200000001</v>
      </c>
      <c r="P85" s="643"/>
      <c r="Q85" s="643"/>
      <c r="R85" s="643"/>
    </row>
    <row r="86" spans="1:18" s="602" customFormat="1" ht="15" customHeight="1">
      <c r="A86" s="1067"/>
      <c r="B86" s="607" t="s">
        <v>173</v>
      </c>
      <c r="C86" s="617">
        <v>175</v>
      </c>
      <c r="D86" s="617">
        <v>173</v>
      </c>
      <c r="E86" s="618">
        <v>98.957836839999999</v>
      </c>
      <c r="F86" s="617">
        <v>0</v>
      </c>
      <c r="G86" s="618">
        <v>0</v>
      </c>
      <c r="H86" s="617">
        <v>0</v>
      </c>
      <c r="I86" s="618">
        <v>0.13296198000000001</v>
      </c>
      <c r="J86" s="617">
        <v>0</v>
      </c>
      <c r="K86" s="618">
        <v>0.17631137999999999</v>
      </c>
      <c r="L86" s="617">
        <v>0</v>
      </c>
      <c r="M86" s="618">
        <v>0</v>
      </c>
      <c r="N86" s="617">
        <v>1</v>
      </c>
      <c r="O86" s="618">
        <v>0.73288980000000004</v>
      </c>
      <c r="P86" s="643"/>
      <c r="Q86" s="643"/>
      <c r="R86" s="643"/>
    </row>
    <row r="87" spans="1:18" s="602" customFormat="1" ht="15" customHeight="1">
      <c r="A87" s="1067"/>
      <c r="B87" s="610" t="s">
        <v>101</v>
      </c>
      <c r="C87" s="612">
        <v>24</v>
      </c>
      <c r="D87" s="612">
        <v>14</v>
      </c>
      <c r="E87" s="613">
        <v>57.475735630000003</v>
      </c>
      <c r="F87" s="612">
        <v>0</v>
      </c>
      <c r="G87" s="613">
        <v>0.21330146</v>
      </c>
      <c r="H87" s="612">
        <v>1</v>
      </c>
      <c r="I87" s="613">
        <v>3.74792265</v>
      </c>
      <c r="J87" s="612">
        <v>5</v>
      </c>
      <c r="K87" s="613">
        <v>22.67174644</v>
      </c>
      <c r="L87" s="612">
        <v>2</v>
      </c>
      <c r="M87" s="613">
        <v>8.3986816399999995</v>
      </c>
      <c r="N87" s="612">
        <v>2</v>
      </c>
      <c r="O87" s="613">
        <v>7.4926121800000001</v>
      </c>
      <c r="P87" s="643"/>
      <c r="Q87" s="643"/>
      <c r="R87" s="643"/>
    </row>
    <row r="88" spans="1:18" s="602" customFormat="1" ht="15" customHeight="1">
      <c r="A88" s="1067" t="s">
        <v>199</v>
      </c>
      <c r="B88" s="607" t="s">
        <v>99</v>
      </c>
      <c r="C88" s="617">
        <v>333</v>
      </c>
      <c r="D88" s="617">
        <v>300</v>
      </c>
      <c r="E88" s="618">
        <v>89.937513969999998</v>
      </c>
      <c r="F88" s="617">
        <v>1</v>
      </c>
      <c r="G88" s="618">
        <v>0.22137888999999999</v>
      </c>
      <c r="H88" s="617">
        <v>2</v>
      </c>
      <c r="I88" s="618">
        <v>0.56590309999999999</v>
      </c>
      <c r="J88" s="617">
        <v>21</v>
      </c>
      <c r="K88" s="618">
        <v>6.2471941099999997</v>
      </c>
      <c r="L88" s="617">
        <v>3</v>
      </c>
      <c r="M88" s="618">
        <v>0.93223137</v>
      </c>
      <c r="N88" s="617">
        <v>7</v>
      </c>
      <c r="O88" s="618">
        <v>2.0957785599999998</v>
      </c>
      <c r="P88" s="643"/>
      <c r="Q88" s="643"/>
      <c r="R88" s="643"/>
    </row>
    <row r="89" spans="1:18" s="602" customFormat="1" ht="15" customHeight="1">
      <c r="A89" s="1067"/>
      <c r="B89" s="610" t="s">
        <v>173</v>
      </c>
      <c r="C89" s="612">
        <v>273</v>
      </c>
      <c r="D89" s="612">
        <v>271</v>
      </c>
      <c r="E89" s="613">
        <v>99.338410789999998</v>
      </c>
      <c r="F89" s="612">
        <v>1</v>
      </c>
      <c r="G89" s="613">
        <v>0.23295848999999999</v>
      </c>
      <c r="H89" s="612">
        <v>0</v>
      </c>
      <c r="I89" s="613">
        <v>0.11518365999999999</v>
      </c>
      <c r="J89" s="612">
        <v>1</v>
      </c>
      <c r="K89" s="613">
        <v>0.25417587000000003</v>
      </c>
      <c r="L89" s="612">
        <v>0</v>
      </c>
      <c r="M89" s="613">
        <v>5.9271190000000001E-2</v>
      </c>
      <c r="N89" s="612">
        <v>0</v>
      </c>
      <c r="O89" s="613">
        <v>0</v>
      </c>
      <c r="P89" s="643"/>
      <c r="Q89" s="643"/>
      <c r="R89" s="643"/>
    </row>
    <row r="90" spans="1:18" s="602" customFormat="1" ht="15" customHeight="1">
      <c r="A90" s="1067"/>
      <c r="B90" s="607" t="s">
        <v>101</v>
      </c>
      <c r="C90" s="617">
        <v>61</v>
      </c>
      <c r="D90" s="617">
        <v>29</v>
      </c>
      <c r="E90" s="618">
        <v>47.742636240000003</v>
      </c>
      <c r="F90" s="617">
        <v>0</v>
      </c>
      <c r="G90" s="618">
        <v>0.16940515</v>
      </c>
      <c r="H90" s="617">
        <v>2</v>
      </c>
      <c r="I90" s="618">
        <v>2.5889070599999999</v>
      </c>
      <c r="J90" s="617">
        <v>20</v>
      </c>
      <c r="K90" s="618">
        <v>33.146188629999997</v>
      </c>
      <c r="L90" s="617">
        <v>3</v>
      </c>
      <c r="M90" s="618">
        <v>4.85041586</v>
      </c>
      <c r="N90" s="617">
        <v>7</v>
      </c>
      <c r="O90" s="618">
        <v>11.50244706</v>
      </c>
      <c r="P90" s="643"/>
      <c r="Q90" s="643"/>
      <c r="R90" s="643"/>
    </row>
    <row r="91" spans="1:18" s="602" customFormat="1" ht="15" customHeight="1">
      <c r="A91" s="1067" t="s">
        <v>200</v>
      </c>
      <c r="B91" s="610" t="s">
        <v>99</v>
      </c>
      <c r="C91" s="612">
        <v>15</v>
      </c>
      <c r="D91" s="612">
        <v>15</v>
      </c>
      <c r="E91" s="613">
        <v>99.418490399999996</v>
      </c>
      <c r="F91" s="612">
        <v>0</v>
      </c>
      <c r="G91" s="613">
        <v>7.9430959999999995E-2</v>
      </c>
      <c r="H91" s="612">
        <v>0</v>
      </c>
      <c r="I91" s="613">
        <v>0</v>
      </c>
      <c r="J91" s="612">
        <v>0</v>
      </c>
      <c r="K91" s="613">
        <v>0.50207864000000002</v>
      </c>
      <c r="L91" s="612">
        <v>0</v>
      </c>
      <c r="M91" s="613">
        <v>0</v>
      </c>
      <c r="N91" s="612">
        <v>0</v>
      </c>
      <c r="O91" s="613">
        <v>0</v>
      </c>
      <c r="P91" s="643"/>
      <c r="Q91" s="643"/>
      <c r="R91" s="643"/>
    </row>
    <row r="92" spans="1:18" s="602" customFormat="1" ht="15" customHeight="1">
      <c r="A92" s="1067"/>
      <c r="B92" s="607" t="s">
        <v>173</v>
      </c>
      <c r="C92" s="617">
        <v>15</v>
      </c>
      <c r="D92" s="617">
        <v>15</v>
      </c>
      <c r="E92" s="618">
        <v>99.418490399999996</v>
      </c>
      <c r="F92" s="617">
        <v>0</v>
      </c>
      <c r="G92" s="618">
        <v>7.9430959999999995E-2</v>
      </c>
      <c r="H92" s="617">
        <v>0</v>
      </c>
      <c r="I92" s="618">
        <v>0</v>
      </c>
      <c r="J92" s="617">
        <v>0</v>
      </c>
      <c r="K92" s="618">
        <v>0.50207864000000002</v>
      </c>
      <c r="L92" s="617">
        <v>0</v>
      </c>
      <c r="M92" s="618">
        <v>0</v>
      </c>
      <c r="N92" s="617">
        <v>0</v>
      </c>
      <c r="O92" s="618">
        <v>0</v>
      </c>
      <c r="P92" s="643"/>
      <c r="Q92" s="643"/>
      <c r="R92" s="643"/>
    </row>
    <row r="93" spans="1:18" s="602" customFormat="1" ht="15" customHeight="1">
      <c r="A93" s="1067" t="s">
        <v>201</v>
      </c>
      <c r="B93" s="610" t="s">
        <v>99</v>
      </c>
      <c r="C93" s="612">
        <v>769</v>
      </c>
      <c r="D93" s="612">
        <v>619</v>
      </c>
      <c r="E93" s="613">
        <v>80.504669550000003</v>
      </c>
      <c r="F93" s="612">
        <v>0</v>
      </c>
      <c r="G93" s="613">
        <v>1.685387E-2</v>
      </c>
      <c r="H93" s="612">
        <v>14</v>
      </c>
      <c r="I93" s="613">
        <v>1.82382398</v>
      </c>
      <c r="J93" s="612">
        <v>114</v>
      </c>
      <c r="K93" s="613">
        <v>14.87047407</v>
      </c>
      <c r="L93" s="612">
        <v>17</v>
      </c>
      <c r="M93" s="613">
        <v>2.1955705999999999</v>
      </c>
      <c r="N93" s="612">
        <v>5</v>
      </c>
      <c r="O93" s="613">
        <v>0.58860791999999995</v>
      </c>
      <c r="P93" s="643"/>
      <c r="Q93" s="643"/>
      <c r="R93" s="643"/>
    </row>
    <row r="94" spans="1:18" s="602" customFormat="1" ht="15" customHeight="1">
      <c r="A94" s="1067"/>
      <c r="B94" s="607" t="s">
        <v>173</v>
      </c>
      <c r="C94" s="617">
        <v>595</v>
      </c>
      <c r="D94" s="617">
        <v>592</v>
      </c>
      <c r="E94" s="618">
        <v>99.515720880000003</v>
      </c>
      <c r="F94" s="617">
        <v>0</v>
      </c>
      <c r="G94" s="618">
        <v>2.1769630000000002E-2</v>
      </c>
      <c r="H94" s="617">
        <v>2</v>
      </c>
      <c r="I94" s="618">
        <v>0.32318750000000002</v>
      </c>
      <c r="J94" s="617">
        <v>0</v>
      </c>
      <c r="K94" s="618">
        <v>3.3198070000000003E-2</v>
      </c>
      <c r="L94" s="617">
        <v>0</v>
      </c>
      <c r="M94" s="618">
        <v>0</v>
      </c>
      <c r="N94" s="617">
        <v>1</v>
      </c>
      <c r="O94" s="618">
        <v>0.10612392</v>
      </c>
      <c r="P94" s="643"/>
      <c r="Q94" s="643"/>
      <c r="R94" s="643"/>
    </row>
    <row r="95" spans="1:18" s="602" customFormat="1" ht="15" customHeight="1">
      <c r="A95" s="1067"/>
      <c r="B95" s="610" t="s">
        <v>101</v>
      </c>
      <c r="C95" s="612">
        <v>174</v>
      </c>
      <c r="D95" s="612">
        <v>27</v>
      </c>
      <c r="E95" s="613">
        <v>15.324454019999999</v>
      </c>
      <c r="F95" s="612">
        <v>0</v>
      </c>
      <c r="G95" s="613">
        <v>0</v>
      </c>
      <c r="H95" s="612">
        <v>12</v>
      </c>
      <c r="I95" s="613">
        <v>6.9688213799999996</v>
      </c>
      <c r="J95" s="612">
        <v>114</v>
      </c>
      <c r="K95" s="613">
        <v>65.740719530000007</v>
      </c>
      <c r="L95" s="612">
        <v>17</v>
      </c>
      <c r="M95" s="613">
        <v>9.7231797899999997</v>
      </c>
      <c r="N95" s="612">
        <v>4</v>
      </c>
      <c r="O95" s="613">
        <v>2.2428252799999999</v>
      </c>
      <c r="P95" s="643"/>
      <c r="Q95" s="643"/>
      <c r="R95" s="643"/>
    </row>
    <row r="96" spans="1:18" s="602" customFormat="1" ht="15" customHeight="1">
      <c r="A96" s="1067" t="s">
        <v>202</v>
      </c>
      <c r="B96" s="607" t="s">
        <v>99</v>
      </c>
      <c r="C96" s="617">
        <v>278</v>
      </c>
      <c r="D96" s="617">
        <v>160</v>
      </c>
      <c r="E96" s="618">
        <v>57.435863699999999</v>
      </c>
      <c r="F96" s="617">
        <v>7</v>
      </c>
      <c r="G96" s="618">
        <v>2.60402098</v>
      </c>
      <c r="H96" s="617">
        <v>28</v>
      </c>
      <c r="I96" s="618">
        <v>10.12544128</v>
      </c>
      <c r="J96" s="617">
        <v>66</v>
      </c>
      <c r="K96" s="618">
        <v>23.81821944</v>
      </c>
      <c r="L96" s="617">
        <v>6</v>
      </c>
      <c r="M96" s="618">
        <v>2.1169924099999999</v>
      </c>
      <c r="N96" s="617">
        <v>11</v>
      </c>
      <c r="O96" s="618">
        <v>3.8994621899999999</v>
      </c>
      <c r="P96" s="643"/>
      <c r="Q96" s="643"/>
      <c r="R96" s="643"/>
    </row>
    <row r="97" spans="1:18" s="602" customFormat="1" ht="15" customHeight="1">
      <c r="A97" s="1067"/>
      <c r="B97" s="610" t="s">
        <v>173</v>
      </c>
      <c r="C97" s="612">
        <v>172</v>
      </c>
      <c r="D97" s="612">
        <v>149</v>
      </c>
      <c r="E97" s="613">
        <v>86.149962619999997</v>
      </c>
      <c r="F97" s="612">
        <v>2</v>
      </c>
      <c r="G97" s="613">
        <v>1.0727819000000001</v>
      </c>
      <c r="H97" s="612">
        <v>4</v>
      </c>
      <c r="I97" s="613">
        <v>2.5254911299999998</v>
      </c>
      <c r="J97" s="612">
        <v>7</v>
      </c>
      <c r="K97" s="613">
        <v>4.0332764000000001</v>
      </c>
      <c r="L97" s="612">
        <v>0</v>
      </c>
      <c r="M97" s="613">
        <v>0.27618561000000003</v>
      </c>
      <c r="N97" s="612">
        <v>10</v>
      </c>
      <c r="O97" s="613">
        <v>5.9423023400000003</v>
      </c>
      <c r="P97" s="643"/>
      <c r="Q97" s="643"/>
      <c r="R97" s="643"/>
    </row>
    <row r="98" spans="1:18" s="602" customFormat="1" ht="15" customHeight="1">
      <c r="A98" s="1067"/>
      <c r="B98" s="607" t="s">
        <v>101</v>
      </c>
      <c r="C98" s="617">
        <v>106</v>
      </c>
      <c r="D98" s="617">
        <v>11</v>
      </c>
      <c r="E98" s="618">
        <v>10.590032689999999</v>
      </c>
      <c r="F98" s="617">
        <v>5</v>
      </c>
      <c r="G98" s="618">
        <v>5.1021724099999997</v>
      </c>
      <c r="H98" s="617">
        <v>24</v>
      </c>
      <c r="I98" s="618">
        <v>22.524436680000001</v>
      </c>
      <c r="J98" s="617">
        <v>59</v>
      </c>
      <c r="K98" s="618">
        <v>56.096512429999997</v>
      </c>
      <c r="L98" s="617">
        <v>5</v>
      </c>
      <c r="M98" s="618">
        <v>5.1201904100000002</v>
      </c>
      <c r="N98" s="617">
        <v>1</v>
      </c>
      <c r="O98" s="618">
        <v>0.56665536999999999</v>
      </c>
      <c r="P98" s="643"/>
      <c r="Q98" s="643"/>
      <c r="R98" s="643"/>
    </row>
    <row r="99" spans="1:18" s="602" customFormat="1" ht="15" customHeight="1">
      <c r="A99" s="1067" t="s">
        <v>203</v>
      </c>
      <c r="B99" s="610" t="s">
        <v>99</v>
      </c>
      <c r="C99" s="612">
        <v>480</v>
      </c>
      <c r="D99" s="612">
        <v>361</v>
      </c>
      <c r="E99" s="613">
        <v>75.270140889999993</v>
      </c>
      <c r="F99" s="612">
        <v>1</v>
      </c>
      <c r="G99" s="613">
        <v>0.17939347</v>
      </c>
      <c r="H99" s="612">
        <v>9</v>
      </c>
      <c r="I99" s="613">
        <v>1.8724542399999999</v>
      </c>
      <c r="J99" s="612">
        <v>95</v>
      </c>
      <c r="K99" s="613">
        <v>19.752482959999998</v>
      </c>
      <c r="L99" s="612">
        <v>12</v>
      </c>
      <c r="M99" s="613">
        <v>2.4619722799999999</v>
      </c>
      <c r="N99" s="612">
        <v>2</v>
      </c>
      <c r="O99" s="613">
        <v>0.46355615</v>
      </c>
      <c r="P99" s="643"/>
      <c r="Q99" s="643"/>
      <c r="R99" s="643"/>
    </row>
    <row r="100" spans="1:18" s="602" customFormat="1" ht="15" customHeight="1">
      <c r="A100" s="1067"/>
      <c r="B100" s="607" t="s">
        <v>173</v>
      </c>
      <c r="C100" s="617">
        <v>339</v>
      </c>
      <c r="D100" s="617">
        <v>338</v>
      </c>
      <c r="E100" s="618">
        <v>99.722155349999994</v>
      </c>
      <c r="F100" s="617">
        <v>0</v>
      </c>
      <c r="G100" s="618">
        <v>0</v>
      </c>
      <c r="H100" s="617">
        <v>1</v>
      </c>
      <c r="I100" s="618">
        <v>0.20432694000000001</v>
      </c>
      <c r="J100" s="617">
        <v>0</v>
      </c>
      <c r="K100" s="618">
        <v>7.351771E-2</v>
      </c>
      <c r="L100" s="617">
        <v>0</v>
      </c>
      <c r="M100" s="618">
        <v>0</v>
      </c>
      <c r="N100" s="617">
        <v>0</v>
      </c>
      <c r="O100" s="618">
        <v>0</v>
      </c>
      <c r="P100" s="643"/>
      <c r="Q100" s="643"/>
      <c r="R100" s="643"/>
    </row>
    <row r="101" spans="1:18" s="602" customFormat="1" ht="15" customHeight="1">
      <c r="A101" s="1067"/>
      <c r="B101" s="610" t="s">
        <v>101</v>
      </c>
      <c r="C101" s="612">
        <v>141</v>
      </c>
      <c r="D101" s="612">
        <v>23</v>
      </c>
      <c r="E101" s="613">
        <v>16.561555420000001</v>
      </c>
      <c r="F101" s="612">
        <v>1</v>
      </c>
      <c r="G101" s="613">
        <v>0.61011205999999996</v>
      </c>
      <c r="H101" s="612">
        <v>8</v>
      </c>
      <c r="I101" s="613">
        <v>5.8775800599999997</v>
      </c>
      <c r="J101" s="612">
        <v>95</v>
      </c>
      <c r="K101" s="613">
        <v>67.00111416</v>
      </c>
      <c r="L101" s="612">
        <v>12</v>
      </c>
      <c r="M101" s="613">
        <v>8.3730971299999997</v>
      </c>
      <c r="N101" s="612">
        <v>2</v>
      </c>
      <c r="O101" s="613">
        <v>1.5765411600000001</v>
      </c>
      <c r="P101" s="643"/>
      <c r="Q101" s="643"/>
      <c r="R101" s="643"/>
    </row>
    <row r="102" spans="1:18" s="602" customFormat="1" ht="15" customHeight="1">
      <c r="A102" s="1067" t="s">
        <v>204</v>
      </c>
      <c r="B102" s="607" t="s">
        <v>99</v>
      </c>
      <c r="C102" s="617">
        <v>1511</v>
      </c>
      <c r="D102" s="617">
        <v>1438</v>
      </c>
      <c r="E102" s="618">
        <v>95.129667740000002</v>
      </c>
      <c r="F102" s="617">
        <v>5</v>
      </c>
      <c r="G102" s="618">
        <v>0.32072680999999997</v>
      </c>
      <c r="H102" s="617">
        <v>4</v>
      </c>
      <c r="I102" s="618">
        <v>0.26725043999999998</v>
      </c>
      <c r="J102" s="617">
        <v>53</v>
      </c>
      <c r="K102" s="618">
        <v>3.4822835599999999</v>
      </c>
      <c r="L102" s="617">
        <v>7</v>
      </c>
      <c r="M102" s="618">
        <v>0.44947445000000003</v>
      </c>
      <c r="N102" s="617">
        <v>5</v>
      </c>
      <c r="O102" s="618">
        <v>0.35059699999999999</v>
      </c>
      <c r="P102" s="643"/>
      <c r="Q102" s="643"/>
      <c r="R102" s="643"/>
    </row>
    <row r="103" spans="1:18" s="602" customFormat="1" ht="15" customHeight="1">
      <c r="A103" s="1067"/>
      <c r="B103" s="610" t="s">
        <v>173</v>
      </c>
      <c r="C103" s="612">
        <v>1293</v>
      </c>
      <c r="D103" s="612">
        <v>1287</v>
      </c>
      <c r="E103" s="613">
        <v>99.575929979999998</v>
      </c>
      <c r="F103" s="612">
        <v>2</v>
      </c>
      <c r="G103" s="613">
        <v>0.17085458000000001</v>
      </c>
      <c r="H103" s="612">
        <v>1</v>
      </c>
      <c r="I103" s="613">
        <v>5.5398070000000001E-2</v>
      </c>
      <c r="J103" s="612">
        <v>1</v>
      </c>
      <c r="K103" s="613">
        <v>0.10688808</v>
      </c>
      <c r="L103" s="612">
        <v>0</v>
      </c>
      <c r="M103" s="613">
        <v>0</v>
      </c>
      <c r="N103" s="612">
        <v>1</v>
      </c>
      <c r="O103" s="613">
        <v>9.0929289999999996E-2</v>
      </c>
      <c r="P103" s="643"/>
      <c r="Q103" s="643"/>
      <c r="R103" s="643"/>
    </row>
    <row r="104" spans="1:18" s="602" customFormat="1" ht="15" customHeight="1">
      <c r="A104" s="1067"/>
      <c r="B104" s="607" t="s">
        <v>101</v>
      </c>
      <c r="C104" s="617">
        <v>218</v>
      </c>
      <c r="D104" s="617">
        <v>150</v>
      </c>
      <c r="E104" s="618">
        <v>68.799246569999994</v>
      </c>
      <c r="F104" s="617">
        <v>3</v>
      </c>
      <c r="G104" s="618">
        <v>1.20825859</v>
      </c>
      <c r="H104" s="617">
        <v>3</v>
      </c>
      <c r="I104" s="618">
        <v>1.52182383</v>
      </c>
      <c r="J104" s="617">
        <v>51</v>
      </c>
      <c r="K104" s="618">
        <v>23.471114549999999</v>
      </c>
      <c r="L104" s="617">
        <v>7</v>
      </c>
      <c r="M104" s="618">
        <v>3.1112273899999998</v>
      </c>
      <c r="N104" s="617">
        <v>4</v>
      </c>
      <c r="O104" s="618">
        <v>1.8883290699999999</v>
      </c>
      <c r="P104" s="643"/>
      <c r="Q104" s="643"/>
      <c r="R104" s="643"/>
    </row>
    <row r="105" spans="1:18" s="602" customFormat="1" ht="15" customHeight="1">
      <c r="A105" s="1067" t="s">
        <v>205</v>
      </c>
      <c r="B105" s="610" t="s">
        <v>99</v>
      </c>
      <c r="C105" s="612">
        <v>12</v>
      </c>
      <c r="D105" s="612">
        <v>4</v>
      </c>
      <c r="E105" s="613">
        <v>30.782766819999999</v>
      </c>
      <c r="F105" s="612">
        <v>0</v>
      </c>
      <c r="G105" s="613">
        <v>0.36586626</v>
      </c>
      <c r="H105" s="612">
        <v>1</v>
      </c>
      <c r="I105" s="613">
        <v>6.22994147</v>
      </c>
      <c r="J105" s="612">
        <v>7</v>
      </c>
      <c r="K105" s="613">
        <v>58.132743290000001</v>
      </c>
      <c r="L105" s="612">
        <v>1</v>
      </c>
      <c r="M105" s="613">
        <v>4.4209881900000001</v>
      </c>
      <c r="N105" s="612">
        <v>0</v>
      </c>
      <c r="O105" s="613">
        <v>6.7693980000000001E-2</v>
      </c>
      <c r="P105" s="643"/>
      <c r="Q105" s="643"/>
      <c r="R105" s="643"/>
    </row>
    <row r="106" spans="1:18" s="602" customFormat="1" ht="15" customHeight="1">
      <c r="A106" s="1067"/>
      <c r="B106" s="607" t="s">
        <v>173</v>
      </c>
      <c r="C106" s="617">
        <v>4</v>
      </c>
      <c r="D106" s="617">
        <v>4</v>
      </c>
      <c r="E106" s="618">
        <v>92.69921866</v>
      </c>
      <c r="F106" s="617">
        <v>0</v>
      </c>
      <c r="G106" s="618">
        <v>6.7296049999999996E-2</v>
      </c>
      <c r="H106" s="617">
        <v>0</v>
      </c>
      <c r="I106" s="618">
        <v>0.12113288999999999</v>
      </c>
      <c r="J106" s="617">
        <v>0</v>
      </c>
      <c r="K106" s="618">
        <v>6.6460655400000004</v>
      </c>
      <c r="L106" s="617">
        <v>0</v>
      </c>
      <c r="M106" s="618">
        <v>0.40646814999999997</v>
      </c>
      <c r="N106" s="617">
        <v>0</v>
      </c>
      <c r="O106" s="618">
        <v>5.9818709999999997E-2</v>
      </c>
      <c r="P106" s="643"/>
      <c r="Q106" s="643"/>
      <c r="R106" s="643"/>
    </row>
    <row r="107" spans="1:18" s="602" customFormat="1" ht="15" customHeight="1">
      <c r="A107" s="1067"/>
      <c r="B107" s="610" t="s">
        <v>101</v>
      </c>
      <c r="C107" s="612">
        <v>8</v>
      </c>
      <c r="D107" s="612">
        <v>0</v>
      </c>
      <c r="E107" s="613">
        <v>0.90105800000000003</v>
      </c>
      <c r="F107" s="612">
        <v>0</v>
      </c>
      <c r="G107" s="613">
        <v>0.50996023999999995</v>
      </c>
      <c r="H107" s="612">
        <v>1</v>
      </c>
      <c r="I107" s="613">
        <v>9.1781342899999991</v>
      </c>
      <c r="J107" s="612">
        <v>7</v>
      </c>
      <c r="K107" s="613">
        <v>82.980903459999993</v>
      </c>
      <c r="L107" s="612">
        <v>1</v>
      </c>
      <c r="M107" s="613">
        <v>6.3584493200000001</v>
      </c>
      <c r="N107" s="612">
        <v>0</v>
      </c>
      <c r="O107" s="613">
        <v>7.149469E-2</v>
      </c>
      <c r="P107" s="643"/>
      <c r="Q107" s="643"/>
      <c r="R107" s="643"/>
    </row>
    <row r="108" spans="1:18" s="602" customFormat="1" ht="15" customHeight="1">
      <c r="A108" s="1067" t="s">
        <v>206</v>
      </c>
      <c r="B108" s="607" t="s">
        <v>99</v>
      </c>
      <c r="C108" s="617">
        <v>43</v>
      </c>
      <c r="D108" s="617">
        <v>10</v>
      </c>
      <c r="E108" s="618">
        <v>22.45553722</v>
      </c>
      <c r="F108" s="617">
        <v>0</v>
      </c>
      <c r="G108" s="618">
        <v>0.10159395</v>
      </c>
      <c r="H108" s="617">
        <v>1</v>
      </c>
      <c r="I108" s="618">
        <v>2.3506532600000001</v>
      </c>
      <c r="J108" s="617">
        <v>30</v>
      </c>
      <c r="K108" s="618">
        <v>69.671954119999995</v>
      </c>
      <c r="L108" s="617">
        <v>2</v>
      </c>
      <c r="M108" s="618">
        <v>5.0036767299999996</v>
      </c>
      <c r="N108" s="617">
        <v>0</v>
      </c>
      <c r="O108" s="618">
        <v>0.41658472000000002</v>
      </c>
      <c r="P108" s="643"/>
      <c r="Q108" s="643"/>
      <c r="R108" s="643"/>
    </row>
    <row r="109" spans="1:18" s="602" customFormat="1" ht="15" customHeight="1">
      <c r="A109" s="1067"/>
      <c r="B109" s="610" t="s">
        <v>173</v>
      </c>
      <c r="C109" s="612">
        <v>9</v>
      </c>
      <c r="D109" s="612">
        <v>8</v>
      </c>
      <c r="E109" s="613">
        <v>91.009920379999997</v>
      </c>
      <c r="F109" s="612">
        <v>0</v>
      </c>
      <c r="G109" s="613">
        <v>0.2409965</v>
      </c>
      <c r="H109" s="612">
        <v>0</v>
      </c>
      <c r="I109" s="613">
        <v>1.82594638</v>
      </c>
      <c r="J109" s="612">
        <v>0</v>
      </c>
      <c r="K109" s="613">
        <v>5.2853670599999996</v>
      </c>
      <c r="L109" s="612">
        <v>0</v>
      </c>
      <c r="M109" s="613">
        <v>1.00117313</v>
      </c>
      <c r="N109" s="612">
        <v>0</v>
      </c>
      <c r="O109" s="613">
        <v>0.63659655999999998</v>
      </c>
      <c r="P109" s="643"/>
      <c r="Q109" s="643"/>
      <c r="R109" s="643"/>
    </row>
    <row r="110" spans="1:18" s="602" customFormat="1" ht="15" customHeight="1">
      <c r="A110" s="1055"/>
      <c r="B110" s="619" t="s">
        <v>101</v>
      </c>
      <c r="C110" s="621">
        <v>34</v>
      </c>
      <c r="D110" s="621">
        <v>1</v>
      </c>
      <c r="E110" s="622">
        <v>3.8332339200000001</v>
      </c>
      <c r="F110" s="621">
        <v>0</v>
      </c>
      <c r="G110" s="622">
        <v>6.3726260000000007E-2</v>
      </c>
      <c r="H110" s="621">
        <v>1</v>
      </c>
      <c r="I110" s="622">
        <v>2.4931861</v>
      </c>
      <c r="J110" s="621">
        <v>30</v>
      </c>
      <c r="K110" s="622">
        <v>87.162105710000006</v>
      </c>
      <c r="L110" s="621">
        <v>2</v>
      </c>
      <c r="M110" s="622">
        <v>6.0909279400000003</v>
      </c>
      <c r="N110" s="621">
        <v>0</v>
      </c>
      <c r="O110" s="622">
        <v>0.35682008999999998</v>
      </c>
      <c r="P110" s="643"/>
      <c r="Q110" s="643"/>
      <c r="R110" s="643"/>
    </row>
    <row r="111" spans="1:18" s="602" customFormat="1" ht="15" customHeight="1"/>
    <row r="112" spans="1:18" s="624" customFormat="1" ht="15" customHeight="1">
      <c r="A112" s="1045" t="s">
        <v>207</v>
      </c>
      <c r="B112" s="1045"/>
      <c r="C112" s="1045"/>
      <c r="D112" s="1045"/>
      <c r="E112" s="1045"/>
      <c r="F112" s="1045"/>
    </row>
    <row r="113" spans="1:65" s="725" customFormat="1" ht="15" customHeight="1">
      <c r="A113" s="1066" t="s">
        <v>330</v>
      </c>
      <c r="B113" s="1066"/>
      <c r="C113" s="1066"/>
      <c r="D113" s="1066"/>
      <c r="E113" s="1066"/>
      <c r="F113" s="1066"/>
      <c r="G113" s="1066"/>
      <c r="H113" s="624"/>
      <c r="I113" s="624"/>
      <c r="J113" s="624"/>
      <c r="K113" s="624"/>
      <c r="L113" s="624"/>
      <c r="M113" s="624"/>
      <c r="N113" s="624"/>
      <c r="O113" s="624"/>
      <c r="P113" s="624"/>
      <c r="Q113" s="624"/>
      <c r="R113" s="624"/>
      <c r="S113" s="624"/>
      <c r="T113" s="624"/>
      <c r="U113" s="624"/>
      <c r="V113" s="624"/>
      <c r="W113" s="624"/>
      <c r="X113" s="624"/>
      <c r="Y113" s="624"/>
      <c r="Z113" s="624"/>
      <c r="AA113" s="624"/>
      <c r="AB113" s="624"/>
      <c r="AC113" s="624"/>
      <c r="AD113" s="624"/>
      <c r="AE113" s="624"/>
      <c r="AF113" s="624"/>
      <c r="AG113" s="624"/>
      <c r="AH113" s="624"/>
      <c r="AI113" s="624"/>
      <c r="AJ113" s="624"/>
      <c r="AK113" s="624"/>
      <c r="AL113" s="624"/>
      <c r="AM113" s="624"/>
      <c r="AN113" s="624"/>
      <c r="AO113" s="624"/>
      <c r="AP113" s="624"/>
      <c r="AQ113" s="624"/>
      <c r="AR113" s="624"/>
      <c r="AS113" s="624"/>
      <c r="AT113" s="624"/>
      <c r="AU113" s="624"/>
      <c r="AV113" s="624"/>
      <c r="AW113" s="624"/>
      <c r="AX113" s="624"/>
      <c r="AY113" s="624"/>
      <c r="AZ113" s="624"/>
      <c r="BA113" s="624"/>
      <c r="BB113" s="624"/>
      <c r="BC113" s="624"/>
      <c r="BD113" s="624"/>
      <c r="BE113" s="624"/>
      <c r="BF113" s="624"/>
      <c r="BG113" s="624"/>
      <c r="BH113" s="624"/>
      <c r="BI113" s="624"/>
      <c r="BJ113" s="624"/>
      <c r="BK113" s="624"/>
      <c r="BL113" s="624"/>
      <c r="BM113" s="624"/>
    </row>
    <row r="114" spans="1:65" s="725" customFormat="1" ht="15" customHeight="1">
      <c r="A114" s="1062"/>
      <c r="B114" s="1062"/>
      <c r="C114" s="1062"/>
      <c r="D114" s="1062"/>
      <c r="E114" s="1062"/>
      <c r="F114" s="1062"/>
      <c r="G114" s="1062"/>
      <c r="H114" s="624"/>
      <c r="I114" s="624"/>
      <c r="J114" s="624"/>
      <c r="K114" s="624"/>
      <c r="L114" s="624"/>
      <c r="M114" s="624"/>
      <c r="N114" s="624"/>
      <c r="O114" s="624"/>
      <c r="P114" s="624"/>
      <c r="Q114" s="624"/>
      <c r="R114" s="624"/>
      <c r="S114" s="624"/>
      <c r="T114" s="624"/>
      <c r="U114" s="624"/>
      <c r="V114" s="624"/>
      <c r="W114" s="624"/>
      <c r="X114" s="624"/>
      <c r="Y114" s="624"/>
      <c r="Z114" s="624"/>
      <c r="AA114" s="624"/>
      <c r="AB114" s="624"/>
      <c r="AC114" s="624"/>
      <c r="AD114" s="624"/>
      <c r="AE114" s="624"/>
      <c r="AF114" s="624"/>
      <c r="AG114" s="624"/>
      <c r="AH114" s="624"/>
      <c r="AI114" s="624"/>
      <c r="AJ114" s="624"/>
      <c r="AK114" s="624"/>
      <c r="AL114" s="624"/>
      <c r="AM114" s="624"/>
      <c r="AN114" s="624"/>
      <c r="AO114" s="624"/>
      <c r="AP114" s="624"/>
      <c r="AQ114" s="624"/>
      <c r="AR114" s="624"/>
      <c r="AS114" s="624"/>
      <c r="AT114" s="624"/>
      <c r="AU114" s="624"/>
      <c r="AV114" s="624"/>
      <c r="AW114" s="624"/>
      <c r="AX114" s="624"/>
      <c r="AY114" s="624"/>
      <c r="AZ114" s="624"/>
      <c r="BA114" s="624"/>
      <c r="BB114" s="624"/>
      <c r="BC114" s="624"/>
      <c r="BD114" s="624"/>
      <c r="BE114" s="624"/>
      <c r="BF114" s="624"/>
      <c r="BG114" s="624"/>
      <c r="BH114" s="624"/>
      <c r="BI114" s="624"/>
      <c r="BJ114" s="624"/>
      <c r="BK114" s="624"/>
      <c r="BL114" s="624"/>
      <c r="BM114" s="624"/>
    </row>
    <row r="115" spans="1:65" s="602" customFormat="1" ht="15" customHeight="1">
      <c r="A115" s="628"/>
      <c r="B115" s="628"/>
      <c r="C115" s="628"/>
      <c r="D115" s="628"/>
      <c r="E115" s="628"/>
      <c r="F115" s="628"/>
      <c r="G115" s="628"/>
      <c r="H115" s="628"/>
      <c r="I115" s="628"/>
      <c r="J115" s="628"/>
      <c r="K115" s="628"/>
      <c r="L115" s="628"/>
      <c r="M115" s="628"/>
      <c r="N115" s="628"/>
      <c r="O115" s="628"/>
    </row>
    <row r="116" spans="1:65" s="682" customFormat="1" ht="13">
      <c r="A116" s="720"/>
      <c r="B116" s="721"/>
      <c r="C116" s="717"/>
      <c r="D116" s="717"/>
      <c r="E116" s="717"/>
      <c r="F116" s="717"/>
      <c r="G116" s="717"/>
      <c r="H116" s="717"/>
      <c r="I116" s="717"/>
      <c r="J116" s="717"/>
      <c r="K116" s="717"/>
    </row>
    <row r="117" spans="1:65" s="682" customFormat="1" ht="13">
      <c r="A117" s="716"/>
      <c r="B117" s="724"/>
      <c r="D117" s="717"/>
      <c r="E117" s="717"/>
      <c r="F117" s="717"/>
      <c r="G117" s="717"/>
      <c r="H117" s="717"/>
      <c r="I117" s="717"/>
      <c r="J117" s="717"/>
      <c r="K117" s="717"/>
    </row>
    <row r="118" spans="1:65" s="682" customFormat="1" ht="15" customHeight="1">
      <c r="A118" s="719"/>
      <c r="B118" s="718"/>
      <c r="C118" s="717"/>
      <c r="D118" s="717"/>
      <c r="E118" s="717"/>
      <c r="F118" s="717"/>
      <c r="G118" s="717"/>
      <c r="H118" s="717"/>
      <c r="I118" s="717"/>
      <c r="J118" s="717"/>
      <c r="K118" s="717"/>
    </row>
    <row r="119" spans="1:65" s="682" customFormat="1" ht="13">
      <c r="A119" s="719"/>
      <c r="B119" s="718"/>
      <c r="C119" s="717"/>
      <c r="D119" s="717"/>
      <c r="E119" s="717"/>
      <c r="F119" s="717"/>
      <c r="G119" s="717"/>
      <c r="H119" s="717"/>
      <c r="I119" s="717"/>
      <c r="J119" s="717"/>
      <c r="K119" s="717"/>
    </row>
    <row r="120" spans="1:65" s="682" customFormat="1" ht="13">
      <c r="A120" s="719"/>
      <c r="B120" s="721"/>
      <c r="C120" s="717"/>
      <c r="D120" s="717"/>
      <c r="E120" s="717"/>
      <c r="F120" s="717"/>
      <c r="G120" s="717"/>
      <c r="H120" s="717"/>
      <c r="I120" s="717"/>
      <c r="J120" s="717"/>
      <c r="K120" s="717"/>
    </row>
    <row r="121" spans="1:65" s="682" customFormat="1" ht="13">
      <c r="A121" s="719"/>
      <c r="B121" s="718"/>
      <c r="C121" s="717"/>
      <c r="D121" s="717"/>
      <c r="E121" s="717"/>
      <c r="F121" s="717"/>
      <c r="G121" s="717"/>
      <c r="H121" s="717"/>
      <c r="I121" s="717"/>
      <c r="J121" s="717"/>
      <c r="K121" s="717"/>
    </row>
    <row r="122" spans="1:65" s="682" customFormat="1" ht="13">
      <c r="A122" s="719"/>
      <c r="B122" s="718"/>
      <c r="C122" s="717"/>
      <c r="D122" s="717"/>
      <c r="E122" s="717"/>
      <c r="F122" s="717"/>
      <c r="G122" s="717"/>
      <c r="H122" s="717"/>
      <c r="I122" s="717"/>
      <c r="J122" s="717"/>
      <c r="K122" s="717"/>
    </row>
    <row r="123" spans="1:65" s="682" customFormat="1" ht="13">
      <c r="A123" s="723"/>
      <c r="B123" s="718"/>
      <c r="C123" s="722"/>
      <c r="D123" s="717"/>
      <c r="E123" s="717"/>
      <c r="F123" s="717"/>
      <c r="G123" s="717"/>
      <c r="H123" s="717"/>
      <c r="I123" s="717"/>
      <c r="J123" s="717"/>
      <c r="K123" s="717"/>
    </row>
    <row r="124" spans="1:65" s="717" customFormat="1" ht="13">
      <c r="A124" s="719"/>
      <c r="B124" s="718"/>
    </row>
    <row r="125" spans="1:65" s="717" customFormat="1" ht="13">
      <c r="A125" s="719"/>
      <c r="B125" s="718"/>
    </row>
    <row r="126" spans="1:65" s="717" customFormat="1" ht="13">
      <c r="A126" s="720"/>
    </row>
    <row r="127" spans="1:65" s="717" customFormat="1" ht="13">
      <c r="A127" s="719"/>
      <c r="B127" s="718"/>
      <c r="D127" s="682"/>
    </row>
    <row r="128" spans="1:65" s="717" customFormat="1" ht="13">
      <c r="A128" s="719"/>
      <c r="B128" s="718"/>
    </row>
    <row r="129" spans="1:3" s="717" customFormat="1" ht="13">
      <c r="A129" s="720"/>
      <c r="B129" s="721"/>
    </row>
    <row r="130" spans="1:3" s="717" customFormat="1" ht="13">
      <c r="A130" s="719"/>
      <c r="B130" s="718"/>
    </row>
    <row r="131" spans="1:3" s="717" customFormat="1" ht="13">
      <c r="A131" s="719"/>
      <c r="B131" s="718"/>
    </row>
    <row r="132" spans="1:3" s="717" customFormat="1" ht="13">
      <c r="A132" s="720"/>
    </row>
    <row r="133" spans="1:3" s="717" customFormat="1" ht="13">
      <c r="A133" s="719"/>
      <c r="B133" s="718"/>
    </row>
    <row r="134" spans="1:3" s="717" customFormat="1" ht="13">
      <c r="A134" s="719"/>
      <c r="B134" s="718"/>
    </row>
    <row r="135" spans="1:3" s="682" customFormat="1" ht="13">
      <c r="A135" s="716"/>
    </row>
    <row r="136" spans="1:3" s="682" customFormat="1" ht="13">
      <c r="A136" s="716"/>
    </row>
    <row r="137" spans="1:3" s="602" customFormat="1" ht="13">
      <c r="A137" s="624"/>
      <c r="B137" s="630"/>
      <c r="C137" s="624"/>
    </row>
    <row r="138" spans="1:3" s="602" customFormat="1" ht="13">
      <c r="A138" s="624"/>
      <c r="B138" s="630"/>
      <c r="C138" s="624"/>
    </row>
    <row r="139" spans="1:3" s="602" customFormat="1" ht="13">
      <c r="A139" s="715"/>
      <c r="C139" s="624"/>
    </row>
    <row r="140" spans="1:3" s="602" customFormat="1" ht="13">
      <c r="A140" s="715"/>
      <c r="C140" s="624"/>
    </row>
    <row r="141" spans="1:3" s="602" customFormat="1" ht="13">
      <c r="A141" s="624"/>
      <c r="B141" s="630"/>
      <c r="C141" s="624"/>
    </row>
    <row r="142" spans="1:3" s="602" customFormat="1" ht="13">
      <c r="A142" s="624"/>
      <c r="B142" s="630"/>
      <c r="C142" s="624"/>
    </row>
    <row r="143" spans="1:3" s="602" customFormat="1" ht="13">
      <c r="B143" s="630"/>
    </row>
    <row r="144" spans="1:3" s="602" customFormat="1" ht="13">
      <c r="B144" s="630"/>
    </row>
    <row r="145" spans="2:3" s="602" customFormat="1" ht="13">
      <c r="B145" s="630"/>
    </row>
    <row r="146" spans="2:3" s="602" customFormat="1" ht="13">
      <c r="B146" s="630"/>
    </row>
    <row r="147" spans="2:3" s="602" customFormat="1" ht="13">
      <c r="B147" s="630"/>
    </row>
    <row r="148" spans="2:3" s="590" customFormat="1" ht="13">
      <c r="B148" s="650"/>
      <c r="C148" s="634"/>
    </row>
    <row r="149" spans="2:3" s="590" customFormat="1" ht="13">
      <c r="B149" s="650"/>
      <c r="C149" s="634"/>
    </row>
    <row r="150" spans="2:3" s="590" customFormat="1" ht="13">
      <c r="B150" s="650"/>
      <c r="C150" s="634"/>
    </row>
    <row r="151" spans="2:3" s="590" customFormat="1" ht="13">
      <c r="B151" s="650"/>
      <c r="C151" s="634"/>
    </row>
    <row r="152" spans="2:3" s="590" customFormat="1" ht="13">
      <c r="B152" s="650"/>
      <c r="C152" s="634"/>
    </row>
    <row r="153" spans="2:3" s="590" customFormat="1" ht="13">
      <c r="B153" s="650"/>
      <c r="C153" s="634"/>
    </row>
    <row r="154" spans="2:3" s="590" customFormat="1" ht="13">
      <c r="B154" s="650"/>
      <c r="C154" s="634"/>
    </row>
    <row r="155" spans="2:3" s="590" customFormat="1" ht="13">
      <c r="B155" s="650"/>
    </row>
    <row r="156" spans="2:3">
      <c r="B156" s="650"/>
    </row>
    <row r="157" spans="2:3">
      <c r="B157" s="650"/>
    </row>
    <row r="158" spans="2:3">
      <c r="B158" s="650"/>
    </row>
    <row r="159" spans="2:3">
      <c r="B159" s="650"/>
    </row>
    <row r="160" spans="2:3">
      <c r="B160" s="650"/>
    </row>
    <row r="161" spans="2:2">
      <c r="B161" s="650"/>
    </row>
    <row r="162" spans="2:2">
      <c r="B162" s="650"/>
    </row>
    <row r="163" spans="2:2">
      <c r="B163" s="650"/>
    </row>
    <row r="164" spans="2:2">
      <c r="B164" s="650"/>
    </row>
    <row r="165" spans="2:2">
      <c r="B165" s="650"/>
    </row>
    <row r="166" spans="2:2">
      <c r="B166" s="650"/>
    </row>
    <row r="167" spans="2:2">
      <c r="B167" s="650"/>
    </row>
    <row r="168" spans="2:2">
      <c r="B168" s="650"/>
    </row>
    <row r="169" spans="2:2">
      <c r="B169" s="650"/>
    </row>
    <row r="170" spans="2:2">
      <c r="B170" s="650"/>
    </row>
    <row r="171" spans="2:2">
      <c r="B171" s="650"/>
    </row>
    <row r="172" spans="2:2">
      <c r="B172" s="650"/>
    </row>
    <row r="173" spans="2:2">
      <c r="B173" s="650"/>
    </row>
    <row r="174" spans="2:2">
      <c r="B174" s="650"/>
    </row>
    <row r="175" spans="2:2">
      <c r="B175" s="650"/>
    </row>
    <row r="176" spans="2:2">
      <c r="B176" s="650"/>
    </row>
    <row r="177" spans="2:2">
      <c r="B177" s="650"/>
    </row>
    <row r="178" spans="2:2">
      <c r="B178" s="650"/>
    </row>
    <row r="179" spans="2:2">
      <c r="B179" s="650"/>
    </row>
    <row r="180" spans="2:2">
      <c r="B180" s="650"/>
    </row>
    <row r="181" spans="2:2">
      <c r="B181" s="650"/>
    </row>
    <row r="182" spans="2:2">
      <c r="B182" s="650"/>
    </row>
    <row r="183" spans="2:2">
      <c r="B183" s="650"/>
    </row>
    <row r="184" spans="2:2">
      <c r="B184" s="650"/>
    </row>
    <row r="185" spans="2:2">
      <c r="B185" s="650"/>
    </row>
    <row r="186" spans="2:2">
      <c r="B186" s="650"/>
    </row>
    <row r="187" spans="2:2">
      <c r="B187" s="650"/>
    </row>
    <row r="188" spans="2:2">
      <c r="B188" s="650"/>
    </row>
    <row r="189" spans="2:2">
      <c r="B189" s="650"/>
    </row>
    <row r="190" spans="2:2">
      <c r="B190" s="650"/>
    </row>
    <row r="191" spans="2:2">
      <c r="B191" s="650"/>
    </row>
    <row r="192" spans="2:2">
      <c r="B192" s="650"/>
    </row>
    <row r="193" spans="2:2">
      <c r="B193" s="650"/>
    </row>
    <row r="194" spans="2:2">
      <c r="B194" s="650"/>
    </row>
    <row r="195" spans="2:2">
      <c r="B195" s="650"/>
    </row>
    <row r="196" spans="2:2">
      <c r="B196" s="650"/>
    </row>
    <row r="197" spans="2:2">
      <c r="B197" s="650"/>
    </row>
    <row r="198" spans="2:2">
      <c r="B198" s="650"/>
    </row>
    <row r="199" spans="2:2">
      <c r="B199" s="650"/>
    </row>
    <row r="200" spans="2:2">
      <c r="B200" s="650"/>
    </row>
    <row r="201" spans="2:2">
      <c r="B201" s="650"/>
    </row>
    <row r="202" spans="2:2">
      <c r="B202" s="650"/>
    </row>
    <row r="203" spans="2:2">
      <c r="B203" s="650"/>
    </row>
    <row r="204" spans="2:2">
      <c r="B204" s="650"/>
    </row>
    <row r="205" spans="2:2">
      <c r="B205" s="650"/>
    </row>
    <row r="206" spans="2:2">
      <c r="B206" s="650"/>
    </row>
    <row r="207" spans="2:2">
      <c r="B207" s="650"/>
    </row>
    <row r="208" spans="2:2">
      <c r="B208" s="650"/>
    </row>
    <row r="209" spans="2:2">
      <c r="B209" s="650"/>
    </row>
  </sheetData>
  <mergeCells count="51">
    <mergeCell ref="A112:F112"/>
    <mergeCell ref="A113:G113"/>
    <mergeCell ref="A114:G114"/>
    <mergeCell ref="A91:A92"/>
    <mergeCell ref="A93:A95"/>
    <mergeCell ref="A96:A98"/>
    <mergeCell ref="A99:A101"/>
    <mergeCell ref="A102:A104"/>
    <mergeCell ref="A105:A107"/>
    <mergeCell ref="A64:A66"/>
    <mergeCell ref="A67:A69"/>
    <mergeCell ref="A70:A72"/>
    <mergeCell ref="A73:A75"/>
    <mergeCell ref="A76:A78"/>
    <mergeCell ref="A79:A81"/>
    <mergeCell ref="A82:A84"/>
    <mergeCell ref="A85:A87"/>
    <mergeCell ref="A88:A90"/>
    <mergeCell ref="A108:A110"/>
    <mergeCell ref="A58:A60"/>
    <mergeCell ref="A61:A63"/>
    <mergeCell ref="A34:A36"/>
    <mergeCell ref="A37:A39"/>
    <mergeCell ref="A40:A42"/>
    <mergeCell ref="A43:A45"/>
    <mergeCell ref="A46:A48"/>
    <mergeCell ref="A13:A15"/>
    <mergeCell ref="A16:A18"/>
    <mergeCell ref="A49:A51"/>
    <mergeCell ref="A52:A54"/>
    <mergeCell ref="A55:A57"/>
    <mergeCell ref="A19:A21"/>
    <mergeCell ref="A22:A24"/>
    <mergeCell ref="A25:A27"/>
    <mergeCell ref="A28:A30"/>
    <mergeCell ref="A31:A33"/>
    <mergeCell ref="A1:Q1"/>
    <mergeCell ref="A10:A12"/>
    <mergeCell ref="A3:O3"/>
    <mergeCell ref="A4:O4"/>
    <mergeCell ref="J8:K8"/>
    <mergeCell ref="L8:M8"/>
    <mergeCell ref="N8:O8"/>
    <mergeCell ref="A5:O5"/>
    <mergeCell ref="A6:O6"/>
    <mergeCell ref="F8:G8"/>
    <mergeCell ref="H8:I8"/>
    <mergeCell ref="D8:E8"/>
    <mergeCell ref="A8:A9"/>
    <mergeCell ref="B8:B9"/>
    <mergeCell ref="C8:C9"/>
  </mergeCells>
  <pageMargins left="0.7" right="0.7" top="0.75" bottom="0.75" header="0.3" footer="0.3"/>
  <pageSetup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U492"/>
  <sheetViews>
    <sheetView workbookViewId="0"/>
  </sheetViews>
  <sheetFormatPr baseColWidth="10" defaultColWidth="11.5" defaultRowHeight="13"/>
  <cols>
    <col min="1" max="1" width="11.5" style="598"/>
    <col min="2" max="2" width="26.83203125" style="598" customWidth="1"/>
    <col min="3" max="16384" width="11.5" style="598"/>
  </cols>
  <sheetData>
    <row r="1" spans="1:73" s="244" customFormat="1" ht="59.25" customHeight="1">
      <c r="A1" s="1036"/>
      <c r="B1" s="1036"/>
      <c r="C1" s="1036"/>
      <c r="D1" s="1036"/>
      <c r="E1" s="1036"/>
      <c r="F1" s="1036"/>
      <c r="G1" s="1036"/>
      <c r="H1" s="1036"/>
      <c r="I1" s="1036"/>
      <c r="J1" s="1036"/>
      <c r="K1" s="1036"/>
      <c r="L1" s="1036"/>
      <c r="M1" s="1036"/>
      <c r="N1" s="1036"/>
      <c r="O1" s="1036"/>
      <c r="P1" s="1036"/>
      <c r="Q1" s="1036"/>
      <c r="R1" s="263"/>
      <c r="S1" s="263"/>
      <c r="T1" s="263"/>
      <c r="U1" s="263"/>
    </row>
    <row r="2" spans="1:73" s="601" customFormat="1" ht="15" customHeight="1">
      <c r="A2" s="600"/>
      <c r="B2" s="600"/>
      <c r="C2" s="600"/>
      <c r="D2" s="600"/>
      <c r="E2" s="600"/>
    </row>
    <row r="3" spans="1:73" s="589" customFormat="1" ht="28.5" customHeight="1">
      <c r="A3" s="1049" t="s">
        <v>55</v>
      </c>
      <c r="B3" s="1049"/>
      <c r="C3" s="1049"/>
      <c r="D3" s="1049"/>
      <c r="E3" s="1049"/>
      <c r="F3" s="1049"/>
      <c r="G3" s="1049"/>
      <c r="H3" s="1049"/>
      <c r="I3" s="1049"/>
      <c r="J3" s="1049"/>
      <c r="K3" s="1049"/>
      <c r="L3" s="1049"/>
      <c r="M3" s="1049"/>
      <c r="N3" s="1049"/>
      <c r="O3" s="1049"/>
      <c r="P3" s="1049"/>
      <c r="Q3" s="588"/>
      <c r="R3" s="588"/>
      <c r="S3" s="588"/>
      <c r="T3" s="588"/>
      <c r="U3" s="588"/>
      <c r="V3" s="588"/>
      <c r="W3" s="588"/>
      <c r="X3" s="588"/>
      <c r="Y3" s="588"/>
      <c r="Z3" s="588"/>
      <c r="AA3" s="588"/>
      <c r="AB3" s="588"/>
      <c r="AC3" s="588"/>
      <c r="AD3" s="588"/>
      <c r="AE3" s="588"/>
      <c r="AF3" s="588"/>
      <c r="AG3" s="588"/>
      <c r="AH3" s="588"/>
      <c r="AI3" s="588"/>
      <c r="AJ3" s="588"/>
      <c r="AK3" s="588"/>
      <c r="AL3" s="588"/>
      <c r="AM3" s="588"/>
      <c r="AN3" s="588"/>
      <c r="AO3" s="588"/>
      <c r="AP3" s="588"/>
      <c r="AQ3" s="588"/>
      <c r="AR3" s="588"/>
      <c r="AS3" s="588"/>
      <c r="AT3" s="588"/>
      <c r="AU3" s="588"/>
      <c r="AV3" s="588"/>
      <c r="AW3" s="588"/>
      <c r="AX3" s="588"/>
      <c r="AY3" s="588"/>
      <c r="AZ3" s="588"/>
      <c r="BA3" s="588"/>
      <c r="BB3" s="588"/>
      <c r="BC3" s="588"/>
      <c r="BD3" s="588"/>
      <c r="BE3" s="588"/>
      <c r="BF3" s="588"/>
      <c r="BG3" s="588"/>
      <c r="BH3" s="588"/>
      <c r="BI3" s="588"/>
      <c r="BJ3" s="588"/>
      <c r="BK3" s="588"/>
      <c r="BL3" s="588"/>
      <c r="BM3" s="588"/>
      <c r="BN3" s="588"/>
      <c r="BO3" s="588"/>
      <c r="BP3" s="588"/>
      <c r="BQ3" s="588"/>
      <c r="BR3" s="588"/>
      <c r="BS3" s="588"/>
      <c r="BT3" s="588"/>
      <c r="BU3" s="588"/>
    </row>
    <row r="4" spans="1:73" s="589" customFormat="1" ht="33.5" customHeight="1">
      <c r="A4" s="1050" t="s">
        <v>438</v>
      </c>
      <c r="B4" s="1050"/>
      <c r="C4" s="1050"/>
      <c r="D4" s="1050"/>
      <c r="E4" s="1050"/>
      <c r="F4" s="1050"/>
      <c r="G4" s="1050"/>
      <c r="H4" s="1050"/>
      <c r="I4" s="1050"/>
      <c r="J4" s="1050"/>
      <c r="K4" s="1050"/>
      <c r="L4" s="1050"/>
      <c r="M4" s="1050"/>
      <c r="N4" s="1050"/>
      <c r="O4" s="1050"/>
      <c r="P4" s="1050"/>
      <c r="Q4" s="588"/>
      <c r="R4" s="588"/>
      <c r="S4" s="588"/>
      <c r="T4" s="588"/>
      <c r="U4" s="588"/>
      <c r="V4" s="588"/>
      <c r="W4" s="588"/>
      <c r="X4" s="588"/>
      <c r="Y4" s="588"/>
      <c r="Z4" s="588"/>
      <c r="AA4" s="588"/>
      <c r="AB4" s="588"/>
      <c r="AC4" s="588"/>
      <c r="AD4" s="588"/>
      <c r="AE4" s="588"/>
      <c r="AF4" s="588"/>
      <c r="AG4" s="588"/>
      <c r="AH4" s="588"/>
      <c r="AI4" s="588"/>
      <c r="AJ4" s="588"/>
      <c r="AK4" s="588"/>
      <c r="AL4" s="588"/>
      <c r="AM4" s="588"/>
      <c r="AN4" s="588"/>
      <c r="AO4" s="588"/>
      <c r="AP4" s="588"/>
      <c r="AQ4" s="588"/>
      <c r="AR4" s="588"/>
      <c r="AS4" s="588"/>
      <c r="AT4" s="588"/>
      <c r="AU4" s="588"/>
      <c r="AV4" s="588"/>
      <c r="AW4" s="588"/>
      <c r="AX4" s="588"/>
      <c r="AY4" s="588"/>
      <c r="AZ4" s="588"/>
      <c r="BA4" s="588"/>
      <c r="BB4" s="588"/>
      <c r="BC4" s="588"/>
      <c r="BD4" s="588"/>
      <c r="BE4" s="588"/>
      <c r="BF4" s="588"/>
      <c r="BG4" s="588"/>
      <c r="BH4" s="588"/>
      <c r="BI4" s="588"/>
      <c r="BJ4" s="588"/>
      <c r="BK4" s="588"/>
      <c r="BL4" s="588"/>
      <c r="BM4" s="588"/>
      <c r="BN4" s="588"/>
      <c r="BO4" s="588"/>
      <c r="BP4" s="588"/>
      <c r="BQ4" s="588"/>
      <c r="BR4" s="588"/>
      <c r="BS4" s="588"/>
      <c r="BT4" s="588"/>
      <c r="BU4" s="588"/>
    </row>
    <row r="5" spans="1:73" s="589" customFormat="1" ht="20" customHeight="1">
      <c r="A5" s="1051">
        <v>2020</v>
      </c>
      <c r="B5" s="1051"/>
      <c r="C5" s="1051"/>
      <c r="D5" s="1051"/>
      <c r="E5" s="1051"/>
      <c r="F5" s="1051"/>
      <c r="G5" s="1051"/>
      <c r="H5" s="1051"/>
      <c r="I5" s="1051"/>
      <c r="J5" s="1051"/>
      <c r="K5" s="1051"/>
      <c r="L5" s="1051"/>
      <c r="M5" s="1051"/>
      <c r="N5" s="1051"/>
      <c r="O5" s="1051"/>
      <c r="P5" s="1051"/>
      <c r="Q5" s="588"/>
      <c r="R5" s="588"/>
      <c r="S5" s="588"/>
      <c r="T5" s="588"/>
      <c r="U5" s="588"/>
      <c r="V5" s="588"/>
      <c r="W5" s="588"/>
      <c r="X5" s="588"/>
      <c r="Y5" s="588"/>
      <c r="Z5" s="588"/>
      <c r="AA5" s="588"/>
      <c r="AB5" s="588"/>
      <c r="AC5" s="588"/>
      <c r="AD5" s="588"/>
      <c r="AE5" s="588"/>
      <c r="AF5" s="588"/>
      <c r="AG5" s="588"/>
      <c r="AH5" s="588"/>
      <c r="AI5" s="588"/>
      <c r="AJ5" s="588"/>
      <c r="AK5" s="588"/>
      <c r="AL5" s="588"/>
      <c r="AM5" s="588"/>
      <c r="AN5" s="588"/>
      <c r="AO5" s="588"/>
      <c r="AP5" s="588"/>
      <c r="AQ5" s="588"/>
      <c r="AR5" s="588"/>
      <c r="AS5" s="588"/>
      <c r="AT5" s="588"/>
      <c r="AU5" s="588"/>
      <c r="AV5" s="588"/>
      <c r="AW5" s="588"/>
      <c r="AX5" s="588"/>
      <c r="AY5" s="588"/>
      <c r="AZ5" s="588"/>
      <c r="BA5" s="588"/>
      <c r="BB5" s="588"/>
      <c r="BC5" s="588"/>
      <c r="BD5" s="588"/>
      <c r="BE5" s="588"/>
      <c r="BF5" s="588"/>
      <c r="BG5" s="588"/>
      <c r="BH5" s="588"/>
      <c r="BI5" s="588"/>
      <c r="BJ5" s="588"/>
      <c r="BK5" s="588"/>
      <c r="BL5" s="588"/>
      <c r="BM5" s="588"/>
      <c r="BN5" s="588"/>
      <c r="BO5" s="588"/>
      <c r="BP5" s="588"/>
      <c r="BQ5" s="588"/>
      <c r="BR5" s="588"/>
      <c r="BS5" s="588"/>
      <c r="BT5" s="588"/>
      <c r="BU5" s="588"/>
    </row>
    <row r="6" spans="1:73" s="588" customFormat="1" ht="9" customHeight="1"/>
    <row r="7" spans="1:73" s="596" customFormat="1" ht="62.5" customHeight="1">
      <c r="A7" s="1053" t="s">
        <v>439</v>
      </c>
      <c r="B7" s="1053" t="s">
        <v>440</v>
      </c>
      <c r="C7" s="1078" t="s">
        <v>441</v>
      </c>
      <c r="D7" s="1078"/>
      <c r="E7" s="1078" t="s">
        <v>442</v>
      </c>
      <c r="F7" s="1078"/>
      <c r="G7" s="1078" t="s">
        <v>443</v>
      </c>
      <c r="H7" s="1078"/>
      <c r="I7" s="1078" t="s">
        <v>444</v>
      </c>
      <c r="J7" s="1078"/>
      <c r="K7" s="1078" t="s">
        <v>445</v>
      </c>
      <c r="L7" s="1078"/>
      <c r="M7" s="1078" t="s">
        <v>446</v>
      </c>
      <c r="N7" s="1078"/>
      <c r="O7" s="1078" t="s">
        <v>447</v>
      </c>
      <c r="P7" s="1078"/>
      <c r="Q7" s="595"/>
      <c r="R7" s="595"/>
      <c r="S7" s="595"/>
      <c r="T7" s="595"/>
      <c r="U7" s="595"/>
      <c r="V7" s="595"/>
      <c r="W7" s="595"/>
      <c r="X7" s="595"/>
      <c r="Y7" s="595"/>
      <c r="Z7" s="595"/>
      <c r="AA7" s="595"/>
      <c r="AB7" s="595"/>
      <c r="AC7" s="595"/>
      <c r="AD7" s="595"/>
      <c r="AE7" s="595"/>
      <c r="AF7" s="595"/>
      <c r="AG7" s="595"/>
      <c r="AH7" s="595"/>
      <c r="AI7" s="595"/>
      <c r="AJ7" s="595"/>
      <c r="AK7" s="595"/>
      <c r="AL7" s="595"/>
      <c r="AM7" s="595"/>
      <c r="AN7" s="595"/>
      <c r="AO7" s="595"/>
      <c r="AP7" s="595"/>
      <c r="AQ7" s="595"/>
      <c r="AR7" s="595"/>
      <c r="AS7" s="595"/>
      <c r="AT7" s="595"/>
      <c r="AU7" s="595"/>
      <c r="AV7" s="595"/>
      <c r="AW7" s="595"/>
      <c r="AX7" s="595"/>
      <c r="AY7" s="595"/>
      <c r="AZ7" s="595"/>
      <c r="BA7" s="595"/>
      <c r="BB7" s="595"/>
      <c r="BC7" s="595"/>
      <c r="BD7" s="595"/>
      <c r="BE7" s="595"/>
      <c r="BF7" s="595"/>
      <c r="BG7" s="595"/>
      <c r="BH7" s="595"/>
      <c r="BI7" s="595"/>
      <c r="BJ7" s="595"/>
      <c r="BK7" s="595"/>
      <c r="BL7" s="595"/>
      <c r="BM7" s="595"/>
      <c r="BN7" s="595"/>
      <c r="BO7" s="595"/>
      <c r="BP7" s="595"/>
      <c r="BQ7" s="595"/>
    </row>
    <row r="8" spans="1:73" s="596" customFormat="1" ht="24" customHeight="1">
      <c r="A8" s="1055"/>
      <c r="B8" s="1055"/>
      <c r="C8" s="726" t="s">
        <v>448</v>
      </c>
      <c r="D8" s="726" t="s">
        <v>449</v>
      </c>
      <c r="E8" s="726" t="s">
        <v>448</v>
      </c>
      <c r="F8" s="726" t="s">
        <v>449</v>
      </c>
      <c r="G8" s="726" t="s">
        <v>448</v>
      </c>
      <c r="H8" s="726" t="s">
        <v>449</v>
      </c>
      <c r="I8" s="726" t="s">
        <v>448</v>
      </c>
      <c r="J8" s="726" t="s">
        <v>449</v>
      </c>
      <c r="K8" s="726" t="s">
        <v>448</v>
      </c>
      <c r="L8" s="726" t="s">
        <v>449</v>
      </c>
      <c r="M8" s="726" t="s">
        <v>448</v>
      </c>
      <c r="N8" s="726" t="s">
        <v>449</v>
      </c>
      <c r="O8" s="726" t="s">
        <v>448</v>
      </c>
      <c r="P8" s="726" t="s">
        <v>449</v>
      </c>
      <c r="Q8" s="595"/>
      <c r="R8" s="595"/>
      <c r="S8" s="595"/>
      <c r="T8" s="595"/>
      <c r="U8" s="595"/>
      <c r="V8" s="595"/>
      <c r="W8" s="595"/>
      <c r="X8" s="595"/>
      <c r="Y8" s="595"/>
      <c r="Z8" s="595"/>
      <c r="AA8" s="595"/>
      <c r="AB8" s="595"/>
      <c r="AC8" s="595"/>
      <c r="AD8" s="595"/>
      <c r="AE8" s="595"/>
      <c r="AF8" s="595"/>
      <c r="AG8" s="595"/>
      <c r="AH8" s="595"/>
      <c r="AI8" s="595"/>
      <c r="AJ8" s="595"/>
      <c r="AK8" s="595"/>
      <c r="AL8" s="595"/>
      <c r="AM8" s="595"/>
      <c r="AN8" s="595"/>
      <c r="AO8" s="595"/>
      <c r="AP8" s="595"/>
      <c r="AQ8" s="595"/>
      <c r="AR8" s="595"/>
      <c r="AS8" s="595"/>
      <c r="AT8" s="595"/>
      <c r="AU8" s="595"/>
      <c r="AV8" s="595"/>
      <c r="AW8" s="595"/>
      <c r="AX8" s="595"/>
      <c r="AY8" s="595"/>
      <c r="AZ8" s="595"/>
      <c r="BA8" s="595"/>
      <c r="BB8" s="595"/>
      <c r="BC8" s="595"/>
      <c r="BD8" s="595"/>
      <c r="BE8" s="595"/>
      <c r="BF8" s="595"/>
      <c r="BG8" s="595"/>
      <c r="BH8" s="595"/>
      <c r="BI8" s="595"/>
      <c r="BJ8" s="595"/>
      <c r="BK8" s="595"/>
      <c r="BL8" s="595"/>
      <c r="BM8" s="595"/>
      <c r="BN8" s="595"/>
      <c r="BO8" s="595"/>
      <c r="BP8" s="595"/>
      <c r="BQ8" s="595"/>
    </row>
    <row r="9" spans="1:73" s="596" customFormat="1" ht="23.25" customHeight="1">
      <c r="A9" s="727" t="s">
        <v>450</v>
      </c>
      <c r="B9" s="728" t="s">
        <v>451</v>
      </c>
      <c r="C9" s="729">
        <v>0.9</v>
      </c>
      <c r="D9" s="729">
        <v>0.9</v>
      </c>
      <c r="E9" s="729">
        <v>0.9</v>
      </c>
      <c r="F9" s="729">
        <v>1.8</v>
      </c>
      <c r="G9" s="729">
        <v>0</v>
      </c>
      <c r="H9" s="729">
        <v>0</v>
      </c>
      <c r="I9" s="729">
        <v>2.7</v>
      </c>
      <c r="J9" s="729">
        <v>12.7</v>
      </c>
      <c r="K9" s="729">
        <v>0</v>
      </c>
      <c r="L9" s="729">
        <v>0</v>
      </c>
      <c r="M9" s="729">
        <v>0</v>
      </c>
      <c r="N9" s="729">
        <v>0</v>
      </c>
      <c r="O9" s="729">
        <v>1.8</v>
      </c>
      <c r="P9" s="729">
        <v>0.9</v>
      </c>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5"/>
      <c r="AY9" s="595"/>
      <c r="AZ9" s="595"/>
      <c r="BA9" s="595"/>
      <c r="BB9" s="595"/>
      <c r="BC9" s="595"/>
      <c r="BD9" s="595"/>
      <c r="BE9" s="595"/>
      <c r="BF9" s="595"/>
      <c r="BG9" s="595"/>
      <c r="BH9" s="595"/>
      <c r="BI9" s="595"/>
      <c r="BJ9" s="595"/>
      <c r="BK9" s="595"/>
      <c r="BL9" s="595"/>
      <c r="BM9" s="595"/>
      <c r="BN9" s="595"/>
      <c r="BO9" s="595"/>
      <c r="BP9" s="595"/>
      <c r="BQ9" s="595"/>
    </row>
    <row r="10" spans="1:73" s="596" customFormat="1" ht="34" customHeight="1">
      <c r="A10" s="638" t="s">
        <v>452</v>
      </c>
      <c r="B10" s="730" t="s">
        <v>453</v>
      </c>
      <c r="C10" s="731">
        <v>0</v>
      </c>
      <c r="D10" s="731">
        <v>0</v>
      </c>
      <c r="E10" s="731">
        <v>0</v>
      </c>
      <c r="F10" s="731">
        <v>5.0999999999999996</v>
      </c>
      <c r="G10" s="731">
        <v>0</v>
      </c>
      <c r="H10" s="731">
        <v>0</v>
      </c>
      <c r="I10" s="731">
        <v>0</v>
      </c>
      <c r="J10" s="731">
        <v>10.3</v>
      </c>
      <c r="K10" s="731">
        <v>0</v>
      </c>
      <c r="L10" s="731">
        <v>0</v>
      </c>
      <c r="M10" s="731">
        <v>0</v>
      </c>
      <c r="N10" s="731">
        <v>0</v>
      </c>
      <c r="O10" s="731">
        <v>0</v>
      </c>
      <c r="P10" s="731">
        <v>2.6</v>
      </c>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5"/>
      <c r="AY10" s="595"/>
      <c r="AZ10" s="595"/>
      <c r="BA10" s="595"/>
      <c r="BB10" s="595"/>
      <c r="BC10" s="595"/>
      <c r="BD10" s="595"/>
      <c r="BE10" s="595"/>
      <c r="BF10" s="595"/>
      <c r="BG10" s="595"/>
      <c r="BH10" s="595"/>
      <c r="BI10" s="595"/>
      <c r="BJ10" s="595"/>
      <c r="BK10" s="595"/>
      <c r="BL10" s="595"/>
      <c r="BM10" s="595"/>
      <c r="BN10" s="595"/>
      <c r="BO10" s="595"/>
      <c r="BP10" s="595"/>
      <c r="BQ10" s="595"/>
    </row>
    <row r="11" spans="1:73" s="595" customFormat="1" ht="34" customHeight="1">
      <c r="A11" s="732" t="s">
        <v>454</v>
      </c>
      <c r="B11" s="728" t="s">
        <v>455</v>
      </c>
      <c r="C11" s="729">
        <v>4.4000000000000004</v>
      </c>
      <c r="D11" s="729">
        <v>4.4000000000000004</v>
      </c>
      <c r="E11" s="729">
        <v>0</v>
      </c>
      <c r="F11" s="729">
        <v>2.2000000000000002</v>
      </c>
      <c r="G11" s="729">
        <v>0</v>
      </c>
      <c r="H11" s="729">
        <v>0</v>
      </c>
      <c r="I11" s="729">
        <v>4.4000000000000004</v>
      </c>
      <c r="J11" s="729">
        <v>2.2000000000000002</v>
      </c>
      <c r="K11" s="729">
        <v>0</v>
      </c>
      <c r="L11" s="729">
        <v>0</v>
      </c>
      <c r="M11" s="729">
        <v>0</v>
      </c>
      <c r="N11" s="729">
        <v>0</v>
      </c>
      <c r="O11" s="729" t="s">
        <v>456</v>
      </c>
      <c r="P11" s="729">
        <v>0</v>
      </c>
    </row>
    <row r="12" spans="1:73" s="595" customFormat="1" ht="23.25" customHeight="1">
      <c r="A12" s="733" t="s">
        <v>457</v>
      </c>
      <c r="B12" s="730" t="s">
        <v>458</v>
      </c>
      <c r="C12" s="731">
        <v>0</v>
      </c>
      <c r="D12" s="731">
        <v>2.2000000000000002</v>
      </c>
      <c r="E12" s="731">
        <v>0.7</v>
      </c>
      <c r="F12" s="731">
        <v>4.4000000000000004</v>
      </c>
      <c r="G12" s="731">
        <v>0.7</v>
      </c>
      <c r="H12" s="731">
        <v>0.7</v>
      </c>
      <c r="I12" s="731">
        <v>2.2000000000000002</v>
      </c>
      <c r="J12" s="731">
        <v>9.6</v>
      </c>
      <c r="K12" s="731">
        <v>0</v>
      </c>
      <c r="L12" s="731">
        <v>0</v>
      </c>
      <c r="M12" s="731">
        <v>0</v>
      </c>
      <c r="N12" s="731">
        <v>2.2000000000000002</v>
      </c>
      <c r="O12" s="731">
        <v>0</v>
      </c>
      <c r="P12" s="731">
        <v>0</v>
      </c>
    </row>
    <row r="13" spans="1:73" s="595" customFormat="1" ht="37.5" customHeight="1">
      <c r="A13" s="734" t="s">
        <v>459</v>
      </c>
      <c r="B13" s="735" t="s">
        <v>460</v>
      </c>
      <c r="C13" s="736">
        <v>2.6</v>
      </c>
      <c r="D13" s="736">
        <v>5.0999999999999996</v>
      </c>
      <c r="E13" s="736">
        <v>5.6</v>
      </c>
      <c r="F13" s="736">
        <v>10.199999999999999</v>
      </c>
      <c r="G13" s="736">
        <v>1.5</v>
      </c>
      <c r="H13" s="736">
        <v>3.6</v>
      </c>
      <c r="I13" s="736">
        <v>6.1</v>
      </c>
      <c r="J13" s="736">
        <v>16.3</v>
      </c>
      <c r="K13" s="736">
        <v>1.5</v>
      </c>
      <c r="L13" s="736">
        <v>2.6</v>
      </c>
      <c r="M13" s="736">
        <v>1</v>
      </c>
      <c r="N13" s="736">
        <v>1.5</v>
      </c>
      <c r="O13" s="736">
        <v>4.0999999999999996</v>
      </c>
      <c r="P13" s="736">
        <v>2</v>
      </c>
    </row>
    <row r="14" spans="1:73" s="590" customFormat="1" ht="9" customHeight="1">
      <c r="A14" s="737"/>
      <c r="B14" s="737"/>
      <c r="C14" s="737"/>
      <c r="D14" s="737"/>
      <c r="E14" s="737"/>
      <c r="F14" s="737"/>
      <c r="G14" s="737"/>
      <c r="H14" s="737"/>
      <c r="I14" s="737"/>
      <c r="J14" s="737"/>
      <c r="K14" s="737"/>
      <c r="L14" s="737"/>
      <c r="M14" s="737"/>
      <c r="N14" s="737"/>
      <c r="O14" s="737"/>
      <c r="P14" s="737"/>
    </row>
    <row r="15" spans="1:73" s="591" customFormat="1" ht="24.5" customHeight="1">
      <c r="A15" s="1147" t="s">
        <v>461</v>
      </c>
      <c r="B15" s="1147"/>
      <c r="C15" s="1147"/>
      <c r="D15" s="1147"/>
      <c r="E15" s="1147"/>
      <c r="F15" s="1147"/>
      <c r="G15" s="1147"/>
      <c r="H15" s="1147"/>
      <c r="I15" s="1147"/>
      <c r="J15" s="1147"/>
      <c r="K15" s="1147"/>
      <c r="L15" s="1147"/>
      <c r="M15" s="1147"/>
      <c r="N15" s="1147"/>
      <c r="O15" s="1147"/>
      <c r="P15" s="1147"/>
    </row>
    <row r="16" spans="1:73" s="591" customFormat="1" ht="30.75" customHeight="1">
      <c r="A16" s="1042"/>
      <c r="B16" s="1042"/>
      <c r="C16" s="1042"/>
      <c r="D16" s="1042"/>
      <c r="E16" s="1042"/>
      <c r="F16" s="1042"/>
      <c r="G16" s="1042"/>
      <c r="H16" s="1042"/>
      <c r="I16" s="1042"/>
      <c r="J16" s="1042"/>
      <c r="K16" s="1042"/>
      <c r="L16" s="1042"/>
      <c r="M16" s="1042"/>
      <c r="N16" s="1042"/>
      <c r="O16" s="1042"/>
      <c r="P16" s="1042"/>
    </row>
    <row r="17" spans="1:16" s="591" customFormat="1">
      <c r="A17" s="1148"/>
      <c r="B17" s="1148"/>
      <c r="C17" s="1148"/>
      <c r="D17" s="1148"/>
      <c r="E17" s="1148"/>
      <c r="F17" s="1148"/>
      <c r="G17" s="1148"/>
      <c r="H17" s="1148"/>
      <c r="I17" s="1148"/>
      <c r="J17" s="1148"/>
      <c r="K17" s="1148"/>
      <c r="L17" s="1148"/>
      <c r="M17" s="1148"/>
      <c r="N17" s="1148"/>
      <c r="O17" s="1148"/>
      <c r="P17" s="1148"/>
    </row>
    <row r="18" spans="1:16" s="590" customFormat="1"/>
    <row r="19" spans="1:16" s="590" customFormat="1"/>
    <row r="20" spans="1:16" s="590" customFormat="1"/>
    <row r="21" spans="1:16" s="590" customFormat="1"/>
    <row r="22" spans="1:16" s="590" customFormat="1"/>
    <row r="23" spans="1:16" s="590" customFormat="1"/>
    <row r="24" spans="1:16" s="590" customFormat="1"/>
    <row r="25" spans="1:16" s="590" customFormat="1"/>
    <row r="26" spans="1:16" s="590" customFormat="1"/>
    <row r="27" spans="1:16" s="590" customFormat="1"/>
    <row r="28" spans="1:16" s="590" customFormat="1"/>
    <row r="29" spans="1:16" s="590" customFormat="1"/>
    <row r="30" spans="1:16" s="590" customFormat="1"/>
    <row r="31" spans="1:16" s="590" customFormat="1"/>
    <row r="32" spans="1:16" s="590" customFormat="1"/>
    <row r="33" s="590" customFormat="1"/>
    <row r="34" s="590" customFormat="1"/>
    <row r="35" s="590" customFormat="1"/>
    <row r="36" s="590" customFormat="1"/>
    <row r="37" s="590" customFormat="1"/>
    <row r="38" s="590" customFormat="1"/>
    <row r="39" s="590" customFormat="1"/>
    <row r="40" s="590" customFormat="1"/>
    <row r="41" s="590" customFormat="1"/>
    <row r="42" s="590" customFormat="1"/>
    <row r="43" s="590" customFormat="1"/>
    <row r="44" s="590" customFormat="1"/>
    <row r="45" s="590" customFormat="1"/>
    <row r="46" s="590" customFormat="1"/>
    <row r="47" s="590" customFormat="1"/>
    <row r="48" s="590" customFormat="1"/>
    <row r="49" s="590" customFormat="1"/>
    <row r="50" s="590" customFormat="1"/>
    <row r="51" s="590" customFormat="1"/>
    <row r="52" s="590" customFormat="1"/>
    <row r="53" s="590" customFormat="1"/>
    <row r="54" s="590" customFormat="1"/>
    <row r="55" s="590" customFormat="1"/>
    <row r="56" s="590" customFormat="1"/>
    <row r="57" s="590" customFormat="1"/>
    <row r="58" s="590" customFormat="1"/>
    <row r="59" s="590" customFormat="1"/>
    <row r="60" s="590" customFormat="1"/>
    <row r="61" s="590" customFormat="1"/>
    <row r="62" s="590" customFormat="1"/>
    <row r="63" s="590" customFormat="1"/>
    <row r="64" s="590" customFormat="1"/>
    <row r="65" s="590" customFormat="1"/>
    <row r="66" s="590" customFormat="1"/>
    <row r="67" s="590" customFormat="1"/>
    <row r="68" s="590" customFormat="1"/>
    <row r="69" s="590" customFormat="1"/>
    <row r="70" s="590" customFormat="1"/>
    <row r="71" s="590" customFormat="1"/>
    <row r="72" s="590" customFormat="1"/>
    <row r="73" s="590" customFormat="1"/>
    <row r="74" s="590" customFormat="1"/>
    <row r="75" s="590" customFormat="1"/>
    <row r="76" s="590" customFormat="1"/>
    <row r="77" s="590" customFormat="1"/>
    <row r="78" s="590" customFormat="1"/>
    <row r="79" s="590" customFormat="1"/>
    <row r="80" s="590" customFormat="1"/>
    <row r="81" s="590" customFormat="1"/>
    <row r="82" s="590" customFormat="1"/>
    <row r="83" s="590" customFormat="1"/>
    <row r="84" s="590" customFormat="1"/>
    <row r="85" s="590" customFormat="1"/>
    <row r="86" s="590" customFormat="1"/>
    <row r="87" s="590" customFormat="1"/>
    <row r="88" s="590" customFormat="1"/>
    <row r="89" s="590" customFormat="1"/>
    <row r="90" s="590" customFormat="1"/>
    <row r="91" s="590" customFormat="1"/>
    <row r="92" s="590" customFormat="1"/>
    <row r="93" s="590" customFormat="1"/>
    <row r="94" s="590" customFormat="1"/>
    <row r="95" s="590" customFormat="1"/>
    <row r="96" s="590" customFormat="1"/>
    <row r="97" s="590" customFormat="1"/>
    <row r="98" s="590" customFormat="1"/>
    <row r="99" s="590" customFormat="1"/>
    <row r="100" s="590" customFormat="1"/>
    <row r="101" s="590" customFormat="1"/>
    <row r="102" s="590" customFormat="1"/>
    <row r="103" s="590" customFormat="1"/>
    <row r="104" s="590" customFormat="1"/>
    <row r="105" s="590" customFormat="1"/>
    <row r="106" s="590" customFormat="1"/>
    <row r="107" s="590" customFormat="1"/>
    <row r="108" s="590" customFormat="1"/>
    <row r="109" s="590" customFormat="1"/>
    <row r="110" s="590" customFormat="1"/>
    <row r="111" s="590" customFormat="1"/>
    <row r="112" s="590" customFormat="1"/>
    <row r="113" s="590" customFormat="1"/>
    <row r="114" s="590" customFormat="1"/>
    <row r="115" s="590" customFormat="1"/>
    <row r="116" s="590" customFormat="1"/>
    <row r="117" s="590" customFormat="1"/>
    <row r="118" s="590" customFormat="1"/>
    <row r="119" s="590" customFormat="1"/>
    <row r="120" s="590" customFormat="1"/>
    <row r="121" s="590" customFormat="1"/>
    <row r="122" s="590" customFormat="1"/>
    <row r="123" s="590" customFormat="1"/>
    <row r="124" s="590" customFormat="1"/>
    <row r="125" s="590" customFormat="1"/>
    <row r="126" s="590" customFormat="1"/>
    <row r="127" s="590" customFormat="1"/>
    <row r="128" s="590" customFormat="1"/>
    <row r="129" s="590" customFormat="1"/>
    <row r="130" s="590" customFormat="1"/>
    <row r="131" s="590" customFormat="1"/>
    <row r="132" s="590" customFormat="1"/>
    <row r="133" s="590" customFormat="1"/>
    <row r="134" s="590" customFormat="1"/>
    <row r="135" s="590" customFormat="1"/>
    <row r="136" s="590" customFormat="1"/>
    <row r="137" s="590" customFormat="1"/>
    <row r="138" s="590" customFormat="1"/>
    <row r="139" s="590" customFormat="1"/>
    <row r="140" s="590" customFormat="1"/>
    <row r="141" s="590" customFormat="1"/>
    <row r="142" s="590" customFormat="1"/>
    <row r="143" s="590" customFormat="1"/>
    <row r="144" s="590" customFormat="1"/>
    <row r="145" s="590" customFormat="1"/>
    <row r="146" s="590" customFormat="1"/>
    <row r="147" s="590" customFormat="1"/>
    <row r="148" s="590" customFormat="1"/>
    <row r="149" s="590" customFormat="1"/>
    <row r="150" s="590" customFormat="1"/>
    <row r="151" s="590" customFormat="1"/>
    <row r="152" s="590" customFormat="1"/>
    <row r="153" s="590" customFormat="1"/>
    <row r="154" s="590" customFormat="1"/>
    <row r="155" s="590" customFormat="1"/>
    <row r="156" s="590" customFormat="1"/>
    <row r="157" s="590" customFormat="1"/>
    <row r="158" s="590" customFormat="1"/>
    <row r="159" s="590" customFormat="1"/>
    <row r="160" s="590" customFormat="1"/>
    <row r="161" s="590" customFormat="1"/>
    <row r="162" s="590" customFormat="1"/>
    <row r="163" s="590" customFormat="1"/>
    <row r="164" s="590" customFormat="1"/>
    <row r="165" s="590" customFormat="1"/>
    <row r="166" s="590" customFormat="1"/>
    <row r="167" s="590" customFormat="1"/>
    <row r="168" s="590" customFormat="1"/>
    <row r="169" s="590" customFormat="1"/>
    <row r="170" s="590" customFormat="1"/>
    <row r="171" s="590" customFormat="1"/>
    <row r="172" s="590" customFormat="1"/>
    <row r="173" s="590" customFormat="1"/>
    <row r="174" s="590" customFormat="1"/>
    <row r="175" s="590" customFormat="1"/>
    <row r="176" s="590" customFormat="1"/>
    <row r="177" s="590" customFormat="1"/>
    <row r="178" s="590" customFormat="1"/>
    <row r="179" s="590" customFormat="1"/>
    <row r="180" s="590" customFormat="1"/>
    <row r="181" s="590" customFormat="1"/>
    <row r="182" s="590" customFormat="1"/>
    <row r="183" s="590" customFormat="1"/>
    <row r="184" s="590" customFormat="1"/>
    <row r="185" s="590" customFormat="1"/>
    <row r="186" s="590" customFormat="1"/>
    <row r="187" s="590" customFormat="1"/>
    <row r="188" s="590" customFormat="1"/>
    <row r="189" s="590" customFormat="1"/>
    <row r="190" s="590" customFormat="1"/>
    <row r="191" s="590" customFormat="1"/>
    <row r="192" s="590" customFormat="1"/>
    <row r="193" s="590" customFormat="1"/>
    <row r="194" s="590" customFormat="1"/>
    <row r="195" s="590" customFormat="1"/>
    <row r="196" s="590" customFormat="1"/>
    <row r="197" s="590" customFormat="1"/>
    <row r="198" s="590" customFormat="1"/>
    <row r="199" s="590" customFormat="1"/>
    <row r="200" s="590" customFormat="1"/>
    <row r="201" s="590" customFormat="1"/>
    <row r="202" s="590" customFormat="1"/>
    <row r="203" s="590" customFormat="1"/>
    <row r="204" s="590" customFormat="1"/>
    <row r="205" s="590" customFormat="1"/>
    <row r="206" s="590" customFormat="1"/>
    <row r="207" s="590" customFormat="1"/>
    <row r="208" s="590" customFormat="1"/>
    <row r="209" s="590" customFormat="1"/>
    <row r="210" s="590" customFormat="1"/>
    <row r="211" s="590" customFormat="1"/>
    <row r="212" s="590" customFormat="1"/>
    <row r="213" s="590" customFormat="1"/>
    <row r="214" s="590" customFormat="1"/>
    <row r="215" s="590" customFormat="1"/>
    <row r="216" s="590" customFormat="1"/>
    <row r="217" s="590" customFormat="1"/>
    <row r="218" s="590" customFormat="1"/>
    <row r="219" s="590" customFormat="1"/>
    <row r="220" s="590" customFormat="1"/>
    <row r="221" s="590" customFormat="1"/>
    <row r="222" s="590" customFormat="1"/>
    <row r="223" s="590" customFormat="1"/>
    <row r="224" s="590" customFormat="1"/>
    <row r="225" s="590" customFormat="1"/>
    <row r="226" s="590" customFormat="1"/>
    <row r="227" s="590" customFormat="1"/>
    <row r="228" s="590" customFormat="1"/>
    <row r="229" s="590" customFormat="1"/>
    <row r="230" s="590" customFormat="1"/>
    <row r="231" s="590" customFormat="1"/>
    <row r="232" s="590" customFormat="1"/>
    <row r="233" s="590" customFormat="1"/>
    <row r="234" s="590" customFormat="1"/>
    <row r="235" s="590" customFormat="1"/>
    <row r="236" s="590" customFormat="1"/>
    <row r="237" s="590" customFormat="1"/>
    <row r="238" s="590" customFormat="1"/>
    <row r="239" s="590" customFormat="1"/>
    <row r="240" s="590" customFormat="1"/>
    <row r="241" s="590" customFormat="1"/>
    <row r="242" s="590" customFormat="1"/>
    <row r="243" s="590" customFormat="1"/>
    <row r="244" s="590" customFormat="1"/>
    <row r="245" s="590" customFormat="1"/>
    <row r="246" s="590" customFormat="1"/>
    <row r="247" s="590" customFormat="1"/>
    <row r="248" s="590" customFormat="1"/>
    <row r="249" s="590" customFormat="1"/>
    <row r="250" s="590" customFormat="1"/>
    <row r="251" s="590" customFormat="1"/>
    <row r="252" s="590" customFormat="1"/>
    <row r="253" s="590" customFormat="1"/>
    <row r="254" s="590" customFormat="1"/>
    <row r="255" s="590" customFormat="1"/>
    <row r="256" s="590" customFormat="1"/>
    <row r="257" s="590" customFormat="1"/>
    <row r="258" s="590" customFormat="1"/>
    <row r="259" s="590" customFormat="1"/>
    <row r="260" s="590" customFormat="1"/>
    <row r="261" s="590" customFormat="1"/>
    <row r="262" s="590" customFormat="1"/>
    <row r="263" s="590" customFormat="1"/>
    <row r="264" s="590" customFormat="1"/>
    <row r="265" s="590" customFormat="1"/>
    <row r="266" s="590" customFormat="1"/>
    <row r="267" s="590" customFormat="1"/>
    <row r="268" s="590" customFormat="1"/>
    <row r="269" s="590" customFormat="1"/>
    <row r="270" s="590" customFormat="1"/>
    <row r="271" s="590" customFormat="1"/>
    <row r="272" s="590" customFormat="1"/>
    <row r="273" s="590" customFormat="1"/>
    <row r="274" s="590" customFormat="1"/>
    <row r="275" s="590" customFormat="1"/>
    <row r="276" s="590" customFormat="1"/>
    <row r="277" s="590" customFormat="1"/>
    <row r="278" s="590" customFormat="1"/>
    <row r="279" s="590" customFormat="1"/>
    <row r="280" s="590" customFormat="1"/>
    <row r="281" s="590" customFormat="1"/>
    <row r="282" s="590" customFormat="1"/>
    <row r="283" s="590" customFormat="1"/>
    <row r="284" s="590" customFormat="1"/>
    <row r="285" s="590" customFormat="1"/>
    <row r="286" s="590" customFormat="1"/>
    <row r="287" s="590" customFormat="1"/>
    <row r="288" s="590" customFormat="1"/>
    <row r="289" s="590" customFormat="1"/>
    <row r="290" s="590" customFormat="1"/>
    <row r="291" s="590" customFormat="1"/>
    <row r="292" s="590" customFormat="1"/>
    <row r="293" s="590" customFormat="1"/>
    <row r="294" s="590" customFormat="1"/>
    <row r="295" s="590" customFormat="1"/>
    <row r="296" s="590" customFormat="1"/>
    <row r="297" s="590" customFormat="1"/>
    <row r="298" s="590" customFormat="1"/>
    <row r="299" s="590" customFormat="1"/>
    <row r="300" s="590" customFormat="1"/>
    <row r="301" s="590" customFormat="1"/>
    <row r="302" s="590" customFormat="1"/>
    <row r="303" s="590" customFormat="1"/>
    <row r="304" s="590" customFormat="1"/>
    <row r="305" s="590" customFormat="1"/>
    <row r="306" s="590" customFormat="1"/>
    <row r="307" s="590" customFormat="1"/>
    <row r="308" s="590" customFormat="1"/>
    <row r="309" s="590" customFormat="1"/>
    <row r="310" s="590" customFormat="1"/>
    <row r="311" s="590" customFormat="1"/>
    <row r="312" s="590" customFormat="1"/>
    <row r="313" s="590" customFormat="1"/>
    <row r="314" s="590" customFormat="1"/>
    <row r="315" s="590" customFormat="1"/>
    <row r="316" s="590" customFormat="1"/>
    <row r="317" s="590" customFormat="1"/>
    <row r="318" s="590" customFormat="1"/>
    <row r="319" s="590" customFormat="1"/>
    <row r="320" s="590" customFormat="1"/>
    <row r="321" s="590" customFormat="1"/>
    <row r="322" s="590" customFormat="1"/>
    <row r="323" s="590" customFormat="1"/>
    <row r="324" s="590" customFormat="1"/>
    <row r="325" s="590" customFormat="1"/>
    <row r="326" s="590" customFormat="1"/>
    <row r="327" s="590" customFormat="1"/>
    <row r="328" s="590" customFormat="1"/>
    <row r="329" s="590" customFormat="1"/>
    <row r="330" s="590" customFormat="1"/>
    <row r="331" s="590" customFormat="1"/>
    <row r="332" s="590" customFormat="1"/>
    <row r="333" s="590" customFormat="1"/>
    <row r="334" s="590" customFormat="1"/>
    <row r="335" s="590" customFormat="1"/>
    <row r="336" s="590" customFormat="1"/>
    <row r="337" s="590" customFormat="1"/>
    <row r="338" s="590" customFormat="1"/>
    <row r="339" s="590" customFormat="1"/>
    <row r="340" s="590" customFormat="1"/>
    <row r="341" s="590" customFormat="1"/>
    <row r="342" s="590" customFormat="1"/>
    <row r="343" s="590" customFormat="1"/>
    <row r="344" s="590" customFormat="1"/>
    <row r="345" s="590" customFormat="1"/>
    <row r="346" s="590" customFormat="1"/>
    <row r="347" s="590" customFormat="1"/>
    <row r="348" s="590" customFormat="1"/>
    <row r="349" s="590" customFormat="1"/>
    <row r="350" s="590" customFormat="1"/>
    <row r="351" s="590" customFormat="1"/>
    <row r="352" s="590" customFormat="1"/>
    <row r="353" s="590" customFormat="1"/>
    <row r="354" s="590" customFormat="1"/>
    <row r="355" s="590" customFormat="1"/>
    <row r="356" s="590" customFormat="1"/>
    <row r="357" s="590" customFormat="1"/>
    <row r="358" s="590" customFormat="1"/>
    <row r="359" s="590" customFormat="1"/>
    <row r="360" s="590" customFormat="1"/>
    <row r="361" s="590" customFormat="1"/>
    <row r="362" s="590" customFormat="1"/>
    <row r="363" s="590" customFormat="1"/>
    <row r="364" s="590" customFormat="1"/>
    <row r="365" s="590" customFormat="1"/>
    <row r="366" s="590" customFormat="1"/>
    <row r="367" s="590" customFormat="1"/>
    <row r="368" s="590" customFormat="1"/>
    <row r="369" s="590" customFormat="1"/>
    <row r="370" s="590" customFormat="1"/>
    <row r="371" s="590" customFormat="1"/>
    <row r="372" s="590" customFormat="1"/>
    <row r="373" s="590" customFormat="1"/>
    <row r="374" s="590" customFormat="1"/>
    <row r="375" s="590" customFormat="1"/>
    <row r="376" s="590" customFormat="1"/>
    <row r="377" s="590" customFormat="1"/>
    <row r="378" s="590" customFormat="1"/>
    <row r="379" s="590" customFormat="1"/>
    <row r="380" s="590" customFormat="1"/>
    <row r="381" s="590" customFormat="1"/>
    <row r="382" s="590" customFormat="1"/>
    <row r="383" s="590" customFormat="1"/>
    <row r="384" s="590" customFormat="1"/>
    <row r="385" s="590" customFormat="1"/>
    <row r="386" s="590" customFormat="1"/>
    <row r="387" s="590" customFormat="1"/>
    <row r="388" s="590" customFormat="1"/>
    <row r="389" s="590" customFormat="1"/>
    <row r="390" s="590" customFormat="1"/>
    <row r="391" s="590" customFormat="1"/>
    <row r="392" s="590" customFormat="1"/>
    <row r="393" s="590" customFormat="1"/>
    <row r="394" s="590" customFormat="1"/>
    <row r="395" s="590" customFormat="1"/>
    <row r="396" s="590" customFormat="1"/>
    <row r="397" s="590" customFormat="1"/>
    <row r="398" s="590" customFormat="1"/>
    <row r="399" s="590" customFormat="1"/>
    <row r="400" s="590" customFormat="1"/>
    <row r="401" s="590" customFormat="1"/>
    <row r="402" s="590" customFormat="1"/>
    <row r="403" s="590" customFormat="1"/>
    <row r="404" s="590" customFormat="1"/>
    <row r="405" s="590" customFormat="1"/>
    <row r="406" s="590" customFormat="1"/>
    <row r="407" s="590" customFormat="1"/>
    <row r="408" s="590" customFormat="1"/>
    <row r="409" s="590" customFormat="1"/>
    <row r="410" s="590" customFormat="1"/>
    <row r="411" s="590" customFormat="1"/>
    <row r="412" s="590" customFormat="1"/>
    <row r="413" s="590" customFormat="1"/>
    <row r="414" s="590" customFormat="1"/>
    <row r="415" s="590" customFormat="1"/>
    <row r="416" s="590" customFormat="1"/>
    <row r="417" s="590" customFormat="1"/>
    <row r="418" s="590" customFormat="1"/>
    <row r="419" s="590" customFormat="1"/>
    <row r="420" s="590" customFormat="1"/>
    <row r="421" s="590" customFormat="1"/>
    <row r="422" s="590" customFormat="1"/>
    <row r="423" s="590" customFormat="1"/>
    <row r="424" s="590" customFormat="1"/>
    <row r="425" s="590" customFormat="1"/>
    <row r="426" s="590" customFormat="1"/>
    <row r="427" s="590" customFormat="1"/>
    <row r="428" s="590" customFormat="1"/>
    <row r="429" s="590" customFormat="1"/>
    <row r="430" s="590" customFormat="1"/>
    <row r="431" s="590" customFormat="1"/>
    <row r="432" s="590" customFormat="1"/>
    <row r="433" s="590" customFormat="1"/>
    <row r="434" s="590" customFormat="1"/>
    <row r="435" s="590" customFormat="1"/>
    <row r="436" s="590" customFormat="1"/>
    <row r="437" s="590" customFormat="1"/>
    <row r="438" s="590" customFormat="1"/>
    <row r="439" s="590" customFormat="1"/>
    <row r="440" s="590" customFormat="1"/>
    <row r="441" s="590" customFormat="1"/>
    <row r="442" s="590" customFormat="1"/>
    <row r="443" s="590" customFormat="1"/>
    <row r="444" s="590" customFormat="1"/>
    <row r="445" s="590" customFormat="1"/>
    <row r="446" s="590" customFormat="1"/>
    <row r="447" s="590" customFormat="1"/>
    <row r="448" s="590" customFormat="1"/>
    <row r="449" s="590" customFormat="1"/>
    <row r="450" s="590" customFormat="1"/>
    <row r="451" s="590" customFormat="1"/>
    <row r="452" s="590" customFormat="1"/>
    <row r="453" s="590" customFormat="1"/>
    <row r="454" s="590" customFormat="1"/>
    <row r="455" s="590" customFormat="1"/>
    <row r="456" s="590" customFormat="1"/>
    <row r="457" s="590" customFormat="1"/>
    <row r="458" s="590" customFormat="1"/>
    <row r="459" s="590" customFormat="1"/>
    <row r="460" s="590" customFormat="1"/>
    <row r="461" s="590" customFormat="1"/>
    <row r="462" s="590" customFormat="1"/>
    <row r="463" s="590" customFormat="1"/>
    <row r="464" s="590" customFormat="1"/>
    <row r="465" s="590" customFormat="1"/>
    <row r="466" s="590" customFormat="1"/>
    <row r="467" s="590" customFormat="1"/>
    <row r="468" s="590" customFormat="1"/>
    <row r="469" s="590" customFormat="1"/>
    <row r="470" s="590" customFormat="1"/>
    <row r="471" s="590" customFormat="1"/>
    <row r="472" s="590" customFormat="1"/>
    <row r="473" s="590" customFormat="1"/>
    <row r="474" s="590" customFormat="1"/>
    <row r="475" s="590" customFormat="1"/>
    <row r="476" s="590" customFormat="1"/>
    <row r="477" s="590" customFormat="1"/>
    <row r="478" s="590" customFormat="1"/>
    <row r="479" s="590" customFormat="1"/>
    <row r="480" s="590" customFormat="1"/>
    <row r="481" s="590" customFormat="1"/>
    <row r="482" s="590" customFormat="1"/>
    <row r="483" s="590" customFormat="1"/>
    <row r="484" s="590" customFormat="1"/>
    <row r="485" s="590" customFormat="1"/>
    <row r="486" s="590" customFormat="1"/>
    <row r="487" s="590" customFormat="1"/>
    <row r="488" s="590" customFormat="1"/>
    <row r="489" s="590" customFormat="1"/>
    <row r="490" s="590" customFormat="1"/>
    <row r="491" s="590" customFormat="1"/>
    <row r="492" s="590" customFormat="1"/>
  </sheetData>
  <mergeCells count="14">
    <mergeCell ref="A1:Q1"/>
    <mergeCell ref="M7:N7"/>
    <mergeCell ref="O7:P7"/>
    <mergeCell ref="A15:P17"/>
    <mergeCell ref="A3:P3"/>
    <mergeCell ref="A4:P4"/>
    <mergeCell ref="A5:P5"/>
    <mergeCell ref="A7:A8"/>
    <mergeCell ref="B7:B8"/>
    <mergeCell ref="C7:D7"/>
    <mergeCell ref="E7:F7"/>
    <mergeCell ref="G7:H7"/>
    <mergeCell ref="I7:J7"/>
    <mergeCell ref="K7:L7"/>
  </mergeCells>
  <conditionalFormatting sqref="A5">
    <cfRule type="duplicateValues" dxfId="7" priority="1"/>
  </conditionalFormatting>
  <conditionalFormatting sqref="A4">
    <cfRule type="duplicateValues" dxfId="6" priority="2"/>
  </conditionalFormatting>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FC874-4A7C-432E-8672-ED6680420FFA}">
  <dimension ref="A1:R35"/>
  <sheetViews>
    <sheetView showGridLines="0" zoomScaleNormal="100" workbookViewId="0">
      <selection activeCell="A25" sqref="A25:Q25"/>
    </sheetView>
  </sheetViews>
  <sheetFormatPr baseColWidth="10" defaultColWidth="11.5" defaultRowHeight="15"/>
  <cols>
    <col min="1" max="1" width="49.1640625" style="897" customWidth="1"/>
    <col min="2" max="2" width="12.5" style="897" customWidth="1"/>
    <col min="3" max="3" width="14.6640625" style="897" customWidth="1"/>
    <col min="4" max="17" width="11.33203125" style="897" customWidth="1"/>
    <col min="18" max="16384" width="11.5" style="897"/>
  </cols>
  <sheetData>
    <row r="1" spans="1:18" s="862" customFormat="1" ht="40.5" customHeight="1">
      <c r="A1" s="861"/>
      <c r="B1" s="861"/>
      <c r="C1" s="861"/>
      <c r="D1" s="861"/>
      <c r="E1" s="861"/>
      <c r="F1" s="861"/>
      <c r="G1" s="861"/>
      <c r="H1" s="861"/>
      <c r="I1" s="861"/>
      <c r="J1" s="861"/>
      <c r="K1" s="861"/>
      <c r="L1" s="861"/>
      <c r="M1" s="861"/>
    </row>
    <row r="2" spans="1:18" s="863" customFormat="1" ht="12" customHeight="1"/>
    <row r="3" spans="1:18" s="863" customFormat="1" ht="10.5" customHeight="1"/>
    <row r="4" spans="1:18" s="1" customFormat="1" ht="31.5" customHeight="1">
      <c r="A4" s="1018" t="s">
        <v>55</v>
      </c>
      <c r="B4" s="1018"/>
      <c r="C4" s="1018"/>
      <c r="D4" s="1018"/>
      <c r="E4" s="1018"/>
      <c r="F4" s="1018"/>
      <c r="G4" s="1018"/>
      <c r="H4" s="1018"/>
      <c r="I4" s="1018"/>
      <c r="J4" s="1018"/>
      <c r="K4" s="1018"/>
      <c r="L4" s="1018"/>
      <c r="M4" s="1018"/>
      <c r="N4" s="1018"/>
      <c r="O4" s="1018"/>
      <c r="P4" s="1018"/>
      <c r="Q4" s="1018"/>
      <c r="R4" s="864"/>
    </row>
    <row r="5" spans="1:18" s="266" customFormat="1" ht="15" customHeight="1">
      <c r="A5" s="1151" t="s">
        <v>462</v>
      </c>
      <c r="B5" s="1151"/>
      <c r="C5" s="1151"/>
      <c r="D5" s="1151"/>
      <c r="E5" s="1151"/>
      <c r="F5" s="1151"/>
      <c r="G5" s="1151"/>
      <c r="H5" s="1151"/>
      <c r="I5" s="1151"/>
      <c r="J5" s="1151"/>
      <c r="K5" s="1151"/>
      <c r="L5" s="1151"/>
      <c r="M5" s="1151"/>
      <c r="N5" s="1151"/>
      <c r="O5" s="1151"/>
      <c r="P5" s="1151"/>
      <c r="Q5" s="1151"/>
    </row>
    <row r="6" spans="1:18" s="266" customFormat="1" ht="15" customHeight="1">
      <c r="A6" s="865" t="s">
        <v>463</v>
      </c>
      <c r="B6" s="865"/>
      <c r="C6" s="865"/>
      <c r="D6" s="865"/>
      <c r="E6" s="865"/>
      <c r="F6" s="865"/>
      <c r="G6" s="865"/>
      <c r="H6" s="865"/>
      <c r="I6" s="865"/>
      <c r="J6" s="865"/>
      <c r="K6" s="865"/>
      <c r="L6" s="865"/>
      <c r="M6" s="865"/>
      <c r="N6" s="865"/>
      <c r="O6" s="865"/>
      <c r="P6" s="865"/>
      <c r="Q6" s="865"/>
    </row>
    <row r="7" spans="1:18" s="266" customFormat="1">
      <c r="A7" s="1152" t="s">
        <v>464</v>
      </c>
      <c r="B7" s="1152"/>
      <c r="C7" s="1152"/>
      <c r="D7" s="1152"/>
      <c r="E7" s="1152"/>
      <c r="F7" s="1152"/>
      <c r="G7" s="1152"/>
      <c r="H7" s="1152"/>
      <c r="I7" s="1152"/>
      <c r="J7" s="1152"/>
      <c r="K7" s="1152"/>
      <c r="L7" s="1152"/>
      <c r="M7" s="1152"/>
      <c r="N7" s="1152"/>
      <c r="O7" s="1152"/>
      <c r="P7" s="1152"/>
      <c r="Q7" s="1152"/>
    </row>
    <row r="8" spans="1:18" s="266" customFormat="1">
      <c r="A8" s="866"/>
      <c r="B8" s="866"/>
      <c r="C8" s="866"/>
      <c r="D8" s="866"/>
      <c r="E8" s="866"/>
      <c r="F8" s="866"/>
      <c r="G8" s="866"/>
      <c r="H8" s="866"/>
      <c r="I8" s="866"/>
      <c r="J8" s="866"/>
      <c r="K8" s="866"/>
      <c r="L8" s="866"/>
      <c r="M8" s="866"/>
      <c r="N8" s="866"/>
      <c r="O8" s="866"/>
      <c r="P8" s="866"/>
      <c r="Q8" s="866"/>
    </row>
    <row r="9" spans="1:18" s="267" customFormat="1" ht="30" customHeight="1">
      <c r="A9" s="867" t="s">
        <v>465</v>
      </c>
      <c r="B9" s="868">
        <v>2005</v>
      </c>
      <c r="C9" s="868">
        <v>2006</v>
      </c>
      <c r="D9" s="868">
        <v>2007</v>
      </c>
      <c r="E9" s="868">
        <v>2008</v>
      </c>
      <c r="F9" s="868">
        <v>2009</v>
      </c>
      <c r="G9" s="868">
        <v>2010</v>
      </c>
      <c r="H9" s="868">
        <v>2011</v>
      </c>
      <c r="I9" s="868">
        <v>2012</v>
      </c>
      <c r="J9" s="868">
        <v>2013</v>
      </c>
      <c r="K9" s="868">
        <v>2014</v>
      </c>
      <c r="L9" s="868">
        <v>2015</v>
      </c>
      <c r="M9" s="868">
        <v>2016</v>
      </c>
      <c r="N9" s="868">
        <v>2017</v>
      </c>
      <c r="O9" s="868">
        <v>2018</v>
      </c>
      <c r="P9" s="869">
        <v>2019</v>
      </c>
      <c r="Q9" s="870" t="s">
        <v>466</v>
      </c>
    </row>
    <row r="10" spans="1:18" s="267" customFormat="1" ht="13">
      <c r="A10" s="871" t="s">
        <v>122</v>
      </c>
      <c r="B10" s="872">
        <v>416.97900000000004</v>
      </c>
      <c r="C10" s="872">
        <v>425.33629999999999</v>
      </c>
      <c r="D10" s="872">
        <v>511.46660000000008</v>
      </c>
      <c r="E10" s="872">
        <v>481.68239999999997</v>
      </c>
      <c r="F10" s="872">
        <v>477.30480000000006</v>
      </c>
      <c r="G10" s="872">
        <v>575.8599999999999</v>
      </c>
      <c r="H10" s="872">
        <v>698.27809999999999</v>
      </c>
      <c r="I10" s="872">
        <v>581.5141000000001</v>
      </c>
      <c r="J10" s="872">
        <v>736.68820000000005</v>
      </c>
      <c r="K10" s="872">
        <v>460.96909999999991</v>
      </c>
      <c r="L10" s="872">
        <v>443.77239999999995</v>
      </c>
      <c r="M10" s="872">
        <v>624.94470000000013</v>
      </c>
      <c r="N10" s="872">
        <v>618.2405</v>
      </c>
      <c r="O10" s="873">
        <v>1078.6210999999998</v>
      </c>
      <c r="P10" s="873">
        <v>1032.2337</v>
      </c>
      <c r="Q10" s="874">
        <v>951.18509999999992</v>
      </c>
    </row>
    <row r="11" spans="1:18" s="267" customFormat="1" ht="13">
      <c r="A11" s="875" t="s">
        <v>60</v>
      </c>
      <c r="B11" s="876">
        <v>8319.3130905078979</v>
      </c>
      <c r="C11" s="876">
        <v>9348.1435400502996</v>
      </c>
      <c r="D11" s="876">
        <v>10129.0731871478</v>
      </c>
      <c r="E11" s="876">
        <v>11298.4829641545</v>
      </c>
      <c r="F11" s="876">
        <v>11634.260294773399</v>
      </c>
      <c r="G11" s="876">
        <v>12536.944411986799</v>
      </c>
      <c r="H11" s="876">
        <v>14372.3524777326</v>
      </c>
      <c r="I11" s="876">
        <v>13916.498494282199</v>
      </c>
      <c r="J11" s="876">
        <v>14437.0437352313</v>
      </c>
      <c r="K11" s="876">
        <v>12746.4717548141</v>
      </c>
      <c r="L11" s="876">
        <v>11082.850018288898</v>
      </c>
      <c r="M11" s="876">
        <v>12048.519388978004</v>
      </c>
      <c r="N11" s="876">
        <v>11542.005283828399</v>
      </c>
      <c r="O11" s="877">
        <v>12432.006142263299</v>
      </c>
      <c r="P11" s="877">
        <v>10595.693689280501</v>
      </c>
      <c r="Q11" s="878">
        <v>7987.5502307469014</v>
      </c>
    </row>
    <row r="12" spans="1:18" s="267" customFormat="1" ht="13">
      <c r="A12" s="871" t="s">
        <v>61</v>
      </c>
      <c r="B12" s="872">
        <v>34672.630746281902</v>
      </c>
      <c r="C12" s="872">
        <v>40503.474882445698</v>
      </c>
      <c r="D12" s="872">
        <v>38538.134942825185</v>
      </c>
      <c r="E12" s="872">
        <v>49010.002713623704</v>
      </c>
      <c r="F12" s="872">
        <v>37004.494063054597</v>
      </c>
      <c r="G12" s="872">
        <v>36889.311910631011</v>
      </c>
      <c r="H12" s="872">
        <v>47214.625046004287</v>
      </c>
      <c r="I12" s="872">
        <v>55352.260628939701</v>
      </c>
      <c r="J12" s="872">
        <v>54802.289505590707</v>
      </c>
      <c r="K12" s="872">
        <v>52205.533517635908</v>
      </c>
      <c r="L12" s="872">
        <v>37783.327158839704</v>
      </c>
      <c r="M12" s="872">
        <v>41249.709239125899</v>
      </c>
      <c r="N12" s="872">
        <v>50138.184292104204</v>
      </c>
      <c r="O12" s="873">
        <v>37343.01128988072</v>
      </c>
      <c r="P12" s="873">
        <v>41093.991983582004</v>
      </c>
      <c r="Q12" s="879">
        <v>26801.678906626901</v>
      </c>
      <c r="R12" s="880"/>
    </row>
    <row r="13" spans="1:18" s="267" customFormat="1" ht="14">
      <c r="A13" s="875" t="s">
        <v>467</v>
      </c>
      <c r="B13" s="876">
        <v>14898.701212</v>
      </c>
      <c r="C13" s="876">
        <v>16581.0267876</v>
      </c>
      <c r="D13" s="876">
        <v>12742.422205199999</v>
      </c>
      <c r="E13" s="876">
        <v>21796.363999600002</v>
      </c>
      <c r="F13" s="876">
        <v>16293.497597200001</v>
      </c>
      <c r="G13" s="876">
        <v>15557.6118288</v>
      </c>
      <c r="H13" s="876">
        <v>18594.652495999999</v>
      </c>
      <c r="I13" s="876">
        <v>26633.490757199997</v>
      </c>
      <c r="J13" s="876">
        <v>24656.410099599998</v>
      </c>
      <c r="K13" s="876">
        <v>27043.699684400002</v>
      </c>
      <c r="L13" s="876">
        <v>20418.942890799997</v>
      </c>
      <c r="M13" s="876">
        <v>14242.309046399998</v>
      </c>
      <c r="N13" s="876">
        <v>13744.2004536</v>
      </c>
      <c r="O13" s="877">
        <v>12010.4534848</v>
      </c>
      <c r="P13" s="877">
        <v>12160.729941599999</v>
      </c>
      <c r="Q13" s="878">
        <v>12031.129926</v>
      </c>
    </row>
    <row r="14" spans="1:18" s="267" customFormat="1" ht="13">
      <c r="A14" s="871" t="s">
        <v>62</v>
      </c>
      <c r="B14" s="872">
        <v>308.50120000000004</v>
      </c>
      <c r="C14" s="872">
        <v>340.1576</v>
      </c>
      <c r="D14" s="872">
        <v>457.10969999999998</v>
      </c>
      <c r="E14" s="872">
        <v>353.72829999999999</v>
      </c>
      <c r="F14" s="872">
        <v>341.6798</v>
      </c>
      <c r="G14" s="872">
        <v>414.12509999999997</v>
      </c>
      <c r="H14" s="872">
        <v>512.67949999999996</v>
      </c>
      <c r="I14" s="872">
        <v>425.13149999999996</v>
      </c>
      <c r="J14" s="872">
        <v>532.8229</v>
      </c>
      <c r="K14" s="872">
        <v>356.2441</v>
      </c>
      <c r="L14" s="872">
        <v>347.72829999999999</v>
      </c>
      <c r="M14" s="872">
        <v>602.67200000000003</v>
      </c>
      <c r="N14" s="872">
        <v>496.01949999999999</v>
      </c>
      <c r="O14" s="873">
        <v>678.12170000000003</v>
      </c>
      <c r="P14" s="873">
        <v>586.18380000000002</v>
      </c>
      <c r="Q14" s="879">
        <v>438.75720000000001</v>
      </c>
    </row>
    <row r="15" spans="1:18" s="267" customFormat="1" ht="14">
      <c r="A15" s="875" t="s">
        <v>468</v>
      </c>
      <c r="B15" s="876">
        <v>5708.4535999999998</v>
      </c>
      <c r="C15" s="876">
        <v>6494.0275000000001</v>
      </c>
      <c r="D15" s="876">
        <v>7331.3680000000004</v>
      </c>
      <c r="E15" s="876">
        <v>7035.8451000000005</v>
      </c>
      <c r="F15" s="876">
        <v>7163.6958999999997</v>
      </c>
      <c r="G15" s="876">
        <v>8268.4498999999996</v>
      </c>
      <c r="H15" s="876">
        <v>10410.9468</v>
      </c>
      <c r="I15" s="876">
        <v>9277.2676999999985</v>
      </c>
      <c r="J15" s="876">
        <v>10335.6049</v>
      </c>
      <c r="K15" s="876">
        <v>6651.0408999999991</v>
      </c>
      <c r="L15" s="876">
        <v>5942.2752</v>
      </c>
      <c r="M15" s="876">
        <v>8108.2889999999998</v>
      </c>
      <c r="N15" s="876">
        <v>6487.51</v>
      </c>
      <c r="O15" s="877">
        <v>9364.5835000000006</v>
      </c>
      <c r="P15" s="877">
        <v>7710.4068000000007</v>
      </c>
      <c r="Q15" s="878">
        <v>6558.8425000000007</v>
      </c>
    </row>
    <row r="16" spans="1:18" s="267" customFormat="1" ht="25.5" customHeight="1">
      <c r="A16" s="871" t="s">
        <v>64</v>
      </c>
      <c r="B16" s="872">
        <v>51.510100000000001</v>
      </c>
      <c r="C16" s="872">
        <v>49.116599999999998</v>
      </c>
      <c r="D16" s="872">
        <v>61.558600000000006</v>
      </c>
      <c r="E16" s="872">
        <v>56.097299999999997</v>
      </c>
      <c r="F16" s="872">
        <v>57.648199999999996</v>
      </c>
      <c r="G16" s="872">
        <v>65.944999999999993</v>
      </c>
      <c r="H16" s="872">
        <v>74.541599999999988</v>
      </c>
      <c r="I16" s="872">
        <v>63.420400000000008</v>
      </c>
      <c r="J16" s="872">
        <v>84.552299999999988</v>
      </c>
      <c r="K16" s="872">
        <v>64.987399999999994</v>
      </c>
      <c r="L16" s="872">
        <v>70.163700000000006</v>
      </c>
      <c r="M16" s="872">
        <v>82.219899999999996</v>
      </c>
      <c r="N16" s="872">
        <v>84.59729999999999</v>
      </c>
      <c r="O16" s="873">
        <v>128.4161</v>
      </c>
      <c r="P16" s="873">
        <v>139.04320000000001</v>
      </c>
      <c r="Q16" s="879">
        <v>123.86499999999999</v>
      </c>
    </row>
    <row r="17" spans="1:18" s="267" customFormat="1" ht="13">
      <c r="A17" s="875" t="s">
        <v>65</v>
      </c>
      <c r="B17" s="876">
        <v>59.805100000000003</v>
      </c>
      <c r="C17" s="876">
        <v>55.759799999999998</v>
      </c>
      <c r="D17" s="876">
        <v>70.643600000000006</v>
      </c>
      <c r="E17" s="876">
        <v>61.113</v>
      </c>
      <c r="F17" s="876">
        <v>70.152699999999996</v>
      </c>
      <c r="G17" s="876">
        <v>71.854100000000003</v>
      </c>
      <c r="H17" s="876">
        <v>73.092200000000005</v>
      </c>
      <c r="I17" s="876">
        <v>69.298300000000012</v>
      </c>
      <c r="J17" s="876">
        <v>89.913699999999992</v>
      </c>
      <c r="K17" s="876">
        <v>98.671699999999987</v>
      </c>
      <c r="L17" s="876">
        <v>114.04529999999998</v>
      </c>
      <c r="M17" s="876">
        <v>123.2569</v>
      </c>
      <c r="N17" s="876">
        <v>114.69789999999999</v>
      </c>
      <c r="O17" s="877">
        <v>158.92190000000002</v>
      </c>
      <c r="P17" s="877">
        <v>178.92409999999998</v>
      </c>
      <c r="Q17" s="878">
        <v>159.17330000000001</v>
      </c>
    </row>
    <row r="18" spans="1:18" s="267" customFormat="1" ht="13">
      <c r="A18" s="871" t="s">
        <v>66</v>
      </c>
      <c r="B18" s="872">
        <v>10.1738</v>
      </c>
      <c r="C18" s="872">
        <v>8.8491</v>
      </c>
      <c r="D18" s="872">
        <v>11.678600000000001</v>
      </c>
      <c r="E18" s="872">
        <v>17.116800000000001</v>
      </c>
      <c r="F18" s="872">
        <v>11.092700000000001</v>
      </c>
      <c r="G18" s="872">
        <v>11.664300000000001</v>
      </c>
      <c r="H18" s="872">
        <v>11.5106</v>
      </c>
      <c r="I18" s="872">
        <v>10.2697</v>
      </c>
      <c r="J18" s="872">
        <v>14.883899999999999</v>
      </c>
      <c r="K18" s="872">
        <v>15.3148</v>
      </c>
      <c r="L18" s="872">
        <v>16.4024</v>
      </c>
      <c r="M18" s="872">
        <v>17.977700000000002</v>
      </c>
      <c r="N18" s="872">
        <v>19.330100000000002</v>
      </c>
      <c r="O18" s="873">
        <v>33.438500000000005</v>
      </c>
      <c r="P18" s="873">
        <v>39.4191</v>
      </c>
      <c r="Q18" s="879">
        <v>36.296199999999999</v>
      </c>
    </row>
    <row r="19" spans="1:18" s="267" customFormat="1" ht="14">
      <c r="A19" s="875" t="s">
        <v>469</v>
      </c>
      <c r="B19" s="876">
        <v>107.6233</v>
      </c>
      <c r="C19" s="876">
        <v>87.881100000000004</v>
      </c>
      <c r="D19" s="876">
        <v>121.0326</v>
      </c>
      <c r="E19" s="876">
        <v>106.18129999999999</v>
      </c>
      <c r="F19" s="876">
        <v>108.7182</v>
      </c>
      <c r="G19" s="876">
        <v>119.44570000000002</v>
      </c>
      <c r="H19" s="876">
        <v>118.901</v>
      </c>
      <c r="I19" s="876">
        <v>97.463499999999996</v>
      </c>
      <c r="J19" s="876">
        <v>156.60050000000001</v>
      </c>
      <c r="K19" s="876">
        <v>139.8811</v>
      </c>
      <c r="L19" s="876">
        <v>147.62110000000001</v>
      </c>
      <c r="M19" s="876">
        <v>152.02850000000001</v>
      </c>
      <c r="N19" s="876">
        <v>164.2732</v>
      </c>
      <c r="O19" s="877">
        <v>288.18640000000005</v>
      </c>
      <c r="P19" s="877">
        <v>335.44889999999998</v>
      </c>
      <c r="Q19" s="878">
        <v>286.9846</v>
      </c>
    </row>
    <row r="20" spans="1:18" s="267" customFormat="1" ht="14">
      <c r="A20" s="871" t="s">
        <v>470</v>
      </c>
      <c r="B20" s="872">
        <v>3861.2002000000002</v>
      </c>
      <c r="C20" s="872">
        <v>4141.0000000000009</v>
      </c>
      <c r="D20" s="872">
        <v>4480.7173000000003</v>
      </c>
      <c r="E20" s="872">
        <v>4345.3210000000008</v>
      </c>
      <c r="F20" s="872">
        <v>4909.6368999999995</v>
      </c>
      <c r="G20" s="872">
        <v>4252.2957999999999</v>
      </c>
      <c r="H20" s="872">
        <v>4700.4169000000011</v>
      </c>
      <c r="I20" s="872">
        <v>5203.9026999999987</v>
      </c>
      <c r="J20" s="872">
        <v>5044.6174000000001</v>
      </c>
      <c r="K20" s="872">
        <v>4564.1558000000005</v>
      </c>
      <c r="L20" s="872">
        <v>5606.9127000000008</v>
      </c>
      <c r="M20" s="872">
        <v>5977.7339999999995</v>
      </c>
      <c r="N20" s="872">
        <v>6943.0393999999997</v>
      </c>
      <c r="O20" s="873">
        <v>6197.9708000000001</v>
      </c>
      <c r="P20" s="873">
        <v>6679.7085000000006</v>
      </c>
      <c r="Q20" s="879">
        <v>3914.2233999999999</v>
      </c>
    </row>
    <row r="21" spans="1:18" s="267" customFormat="1" ht="30">
      <c r="A21" s="881" t="s">
        <v>471</v>
      </c>
      <c r="B21" s="882">
        <v>11.4552</v>
      </c>
      <c r="C21" s="882">
        <v>10.242000000000001</v>
      </c>
      <c r="D21" s="882">
        <v>13.2943</v>
      </c>
      <c r="E21" s="882">
        <v>11.5524</v>
      </c>
      <c r="F21" s="882">
        <v>12.819900000000001</v>
      </c>
      <c r="G21" s="882">
        <v>13.335800000000001</v>
      </c>
      <c r="H21" s="882">
        <v>13.3492</v>
      </c>
      <c r="I21" s="882">
        <v>12.1083</v>
      </c>
      <c r="J21" s="882">
        <v>16.889599999999998</v>
      </c>
      <c r="K21" s="882">
        <v>17.877699999999997</v>
      </c>
      <c r="L21" s="882">
        <v>18.854399999999998</v>
      </c>
      <c r="M21" s="882">
        <v>20.109400000000004</v>
      </c>
      <c r="N21" s="882">
        <v>22.172899999999998</v>
      </c>
      <c r="O21" s="877">
        <v>37.966699999999996</v>
      </c>
      <c r="P21" s="877">
        <v>47.947500000000005</v>
      </c>
      <c r="Q21" s="878">
        <v>40.490100000000005</v>
      </c>
      <c r="R21" s="880"/>
    </row>
    <row r="22" spans="1:18" s="267" customFormat="1" ht="13">
      <c r="A22" s="3" t="s">
        <v>100</v>
      </c>
      <c r="B22" s="872">
        <v>23624.1550134791</v>
      </c>
      <c r="C22" s="872">
        <v>24157.991875765601</v>
      </c>
      <c r="D22" s="872">
        <v>24263.306997349198</v>
      </c>
      <c r="E22" s="872">
        <v>23935.350821354103</v>
      </c>
      <c r="F22" s="872">
        <v>22425.231794160998</v>
      </c>
      <c r="G22" s="872">
        <v>23241.843390994305</v>
      </c>
      <c r="H22" s="872">
        <v>22171.494946336898</v>
      </c>
      <c r="I22" s="872">
        <v>22288.126375791198</v>
      </c>
      <c r="J22" s="872">
        <v>21298.216933022297</v>
      </c>
      <c r="K22" s="872">
        <v>23394.032828864802</v>
      </c>
      <c r="L22" s="872">
        <v>25917.032664945797</v>
      </c>
      <c r="M22" s="872">
        <v>24708.3048639101</v>
      </c>
      <c r="N22" s="872">
        <v>25346.699470874501</v>
      </c>
      <c r="O22" s="872">
        <v>22100.148632602901</v>
      </c>
      <c r="P22" s="872">
        <v>22410.738634548899</v>
      </c>
      <c r="Q22" s="883">
        <v>20537.846763551599</v>
      </c>
      <c r="R22" s="880"/>
    </row>
    <row r="23" spans="1:18" s="267" customFormat="1" ht="13">
      <c r="A23" s="884" t="s">
        <v>99</v>
      </c>
      <c r="B23" s="885">
        <v>92050.501562268895</v>
      </c>
      <c r="C23" s="885">
        <v>102203.00708586159</v>
      </c>
      <c r="D23" s="885">
        <v>98731.806632522173</v>
      </c>
      <c r="E23" s="885">
        <v>118508.8380987323</v>
      </c>
      <c r="F23" s="885">
        <v>100510.23284918901</v>
      </c>
      <c r="G23" s="885">
        <v>102018.68724241212</v>
      </c>
      <c r="H23" s="885">
        <v>118966.84086607376</v>
      </c>
      <c r="I23" s="885">
        <v>133930.75245621309</v>
      </c>
      <c r="J23" s="885">
        <v>132206.5336734443</v>
      </c>
      <c r="K23" s="885">
        <v>127758.88038571479</v>
      </c>
      <c r="L23" s="885">
        <v>107909.92823287442</v>
      </c>
      <c r="M23" s="885">
        <v>107958.07463841401</v>
      </c>
      <c r="N23" s="885">
        <v>115720.97030040709</v>
      </c>
      <c r="O23" s="885">
        <v>101851.84624954693</v>
      </c>
      <c r="P23" s="885">
        <v>103010.4698490114</v>
      </c>
      <c r="Q23" s="886">
        <v>79868.023226925405</v>
      </c>
    </row>
    <row r="24" spans="1:18" s="3" customFormat="1" ht="13"/>
    <row r="25" spans="1:18" s="887" customFormat="1" ht="12" customHeight="1">
      <c r="A25" s="1153" t="s">
        <v>472</v>
      </c>
      <c r="B25" s="1154"/>
      <c r="C25" s="1154"/>
      <c r="D25" s="1154"/>
      <c r="E25" s="1154"/>
      <c r="F25" s="1154"/>
      <c r="G25" s="1154"/>
      <c r="H25" s="1154"/>
      <c r="I25" s="1154"/>
      <c r="J25" s="1154"/>
      <c r="K25" s="1154"/>
      <c r="L25" s="1154"/>
      <c r="M25" s="1154"/>
      <c r="N25" s="1154"/>
      <c r="O25" s="1154"/>
      <c r="P25" s="1154"/>
      <c r="Q25" s="1155"/>
    </row>
    <row r="26" spans="1:18" s="887" customFormat="1" ht="12" customHeight="1">
      <c r="A26" s="1156" t="s">
        <v>473</v>
      </c>
      <c r="B26" s="1157"/>
      <c r="C26" s="1157"/>
      <c r="D26" s="1157"/>
      <c r="E26" s="1157"/>
      <c r="F26" s="1157"/>
      <c r="G26" s="1157"/>
      <c r="H26" s="1157"/>
      <c r="I26" s="1157"/>
      <c r="J26" s="1157"/>
      <c r="K26" s="888"/>
      <c r="L26" s="888"/>
      <c r="M26" s="888"/>
      <c r="N26" s="888"/>
      <c r="O26" s="888"/>
      <c r="P26" s="888"/>
      <c r="Q26" s="889"/>
    </row>
    <row r="27" spans="1:18" s="887" customFormat="1" ht="12" customHeight="1">
      <c r="A27" s="1149" t="s">
        <v>474</v>
      </c>
      <c r="B27" s="1150"/>
      <c r="C27" s="1150"/>
      <c r="D27" s="1150"/>
      <c r="E27" s="1150"/>
      <c r="F27" s="1150"/>
      <c r="G27" s="1150"/>
      <c r="H27" s="1150"/>
      <c r="I27" s="1150"/>
      <c r="J27" s="1150"/>
      <c r="K27" s="888"/>
      <c r="L27" s="888"/>
      <c r="M27" s="888"/>
      <c r="N27" s="888"/>
      <c r="O27" s="888"/>
      <c r="P27" s="888"/>
      <c r="Q27" s="889"/>
    </row>
    <row r="28" spans="1:18" s="887" customFormat="1" ht="15" customHeight="1">
      <c r="A28" s="1149" t="s">
        <v>475</v>
      </c>
      <c r="B28" s="1150"/>
      <c r="C28" s="1150"/>
      <c r="D28" s="1150"/>
      <c r="E28" s="1150"/>
      <c r="F28" s="1150"/>
      <c r="G28" s="1150"/>
      <c r="H28" s="1150"/>
      <c r="I28" s="1150"/>
      <c r="J28" s="1150"/>
      <c r="K28" s="888"/>
      <c r="L28" s="888"/>
      <c r="M28" s="888"/>
      <c r="N28" s="888"/>
      <c r="O28" s="888"/>
      <c r="P28" s="888"/>
      <c r="Q28" s="889"/>
    </row>
    <row r="29" spans="1:18" s="892" customFormat="1" ht="12" customHeight="1">
      <c r="A29" s="1160" t="s">
        <v>476</v>
      </c>
      <c r="B29" s="1157"/>
      <c r="C29" s="1157"/>
      <c r="D29" s="1157"/>
      <c r="E29" s="1157"/>
      <c r="F29" s="1157"/>
      <c r="G29" s="1157"/>
      <c r="H29" s="1157"/>
      <c r="I29" s="1157"/>
      <c r="J29" s="1157"/>
      <c r="K29" s="890"/>
      <c r="L29" s="890"/>
      <c r="M29" s="890"/>
      <c r="N29" s="890"/>
      <c r="O29" s="890"/>
      <c r="P29" s="890"/>
      <c r="Q29" s="891"/>
    </row>
    <row r="30" spans="1:18" s="892" customFormat="1" ht="12" customHeight="1">
      <c r="A30" s="1160" t="s">
        <v>477</v>
      </c>
      <c r="B30" s="1157"/>
      <c r="C30" s="1157"/>
      <c r="D30" s="1157"/>
      <c r="E30" s="1157"/>
      <c r="F30" s="1157"/>
      <c r="G30" s="1157"/>
      <c r="H30" s="1157"/>
      <c r="I30" s="1157"/>
      <c r="J30" s="1157"/>
      <c r="K30" s="890"/>
      <c r="L30" s="890"/>
      <c r="M30" s="890"/>
      <c r="N30" s="890"/>
      <c r="O30" s="890"/>
      <c r="P30" s="890"/>
      <c r="Q30" s="891"/>
    </row>
    <row r="31" spans="1:18" s="892" customFormat="1" ht="12" customHeight="1">
      <c r="A31" s="1160" t="s">
        <v>478</v>
      </c>
      <c r="B31" s="1157"/>
      <c r="C31" s="1157"/>
      <c r="D31" s="1157"/>
      <c r="E31" s="1157"/>
      <c r="F31" s="1157"/>
      <c r="G31" s="1157"/>
      <c r="H31" s="1157"/>
      <c r="I31" s="1157"/>
      <c r="J31" s="1157"/>
      <c r="K31" s="890"/>
      <c r="L31" s="890"/>
      <c r="M31" s="890"/>
      <c r="N31" s="890"/>
      <c r="O31" s="890"/>
      <c r="P31" s="890"/>
      <c r="Q31" s="891"/>
    </row>
    <row r="32" spans="1:18" s="892" customFormat="1" ht="12" customHeight="1">
      <c r="A32" s="1160" t="s">
        <v>479</v>
      </c>
      <c r="B32" s="1157"/>
      <c r="C32" s="1157"/>
      <c r="D32" s="1157"/>
      <c r="E32" s="1157"/>
      <c r="F32" s="1157"/>
      <c r="G32" s="1157"/>
      <c r="H32" s="1157"/>
      <c r="I32" s="1157"/>
      <c r="J32" s="1157"/>
      <c r="K32" s="890"/>
      <c r="L32" s="890"/>
      <c r="M32" s="890"/>
      <c r="N32" s="890"/>
      <c r="O32" s="890"/>
      <c r="P32" s="890"/>
      <c r="Q32" s="891"/>
    </row>
    <row r="33" spans="1:17" s="892" customFormat="1" ht="12" customHeight="1">
      <c r="A33" s="1160" t="s">
        <v>480</v>
      </c>
      <c r="B33" s="1157"/>
      <c r="C33" s="1157"/>
      <c r="D33" s="1157"/>
      <c r="E33" s="1157"/>
      <c r="F33" s="1157"/>
      <c r="G33" s="1157"/>
      <c r="H33" s="1157"/>
      <c r="I33" s="1157"/>
      <c r="J33" s="1157"/>
      <c r="K33" s="1157"/>
      <c r="L33" s="1157"/>
      <c r="M33" s="1157"/>
      <c r="N33" s="1157"/>
      <c r="O33" s="1157"/>
      <c r="P33" s="1157"/>
      <c r="Q33" s="1161"/>
    </row>
    <row r="34" spans="1:17" s="887" customFormat="1" ht="12" customHeight="1">
      <c r="A34" s="1158" t="s">
        <v>481</v>
      </c>
      <c r="B34" s="1159"/>
      <c r="C34" s="1159"/>
      <c r="D34" s="1159"/>
      <c r="E34" s="1159"/>
      <c r="F34" s="1159"/>
      <c r="G34" s="1159"/>
      <c r="H34" s="1159"/>
      <c r="I34" s="1159"/>
      <c r="J34" s="1159"/>
      <c r="K34" s="893"/>
      <c r="L34" s="893"/>
      <c r="M34" s="893"/>
      <c r="N34" s="894"/>
      <c r="O34" s="894"/>
      <c r="P34" s="894"/>
      <c r="Q34" s="895"/>
    </row>
    <row r="35" spans="1:17" s="896" customFormat="1" ht="13"/>
  </sheetData>
  <mergeCells count="13">
    <mergeCell ref="A34:J34"/>
    <mergeCell ref="A28:J28"/>
    <mergeCell ref="A29:J29"/>
    <mergeCell ref="A30:J30"/>
    <mergeCell ref="A31:J31"/>
    <mergeCell ref="A32:J32"/>
    <mergeCell ref="A33:Q33"/>
    <mergeCell ref="A27:J27"/>
    <mergeCell ref="A4:Q4"/>
    <mergeCell ref="A5:Q5"/>
    <mergeCell ref="A7:Q7"/>
    <mergeCell ref="A25:Q25"/>
    <mergeCell ref="A26:J26"/>
  </mergeCells>
  <pageMargins left="0.7" right="0.7" top="0.75" bottom="0.75" header="0.3" footer="0.3"/>
  <pageSetup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87772-A12A-4166-AD95-C3243796E71B}">
  <sheetPr>
    <tabColor theme="0"/>
  </sheetPr>
  <dimension ref="A1:R73"/>
  <sheetViews>
    <sheetView showGridLines="0" zoomScale="80" zoomScaleNormal="80" workbookViewId="0">
      <selection activeCell="H25" sqref="H25"/>
    </sheetView>
  </sheetViews>
  <sheetFormatPr baseColWidth="10" defaultColWidth="11.5" defaultRowHeight="15"/>
  <cols>
    <col min="1" max="1" width="51.1640625" style="266" customWidth="1"/>
    <col min="2" max="14" width="10.5" style="266" customWidth="1"/>
    <col min="15" max="17" width="13.5" style="266" customWidth="1"/>
    <col min="18" max="16384" width="11.5" style="266"/>
  </cols>
  <sheetData>
    <row r="1" spans="1:18" s="898" customFormat="1" ht="47.25" customHeight="1"/>
    <row r="2" spans="1:18" s="899" customFormat="1" ht="11" customHeight="1"/>
    <row r="3" spans="1:18" s="899" customFormat="1" ht="13.5" customHeight="1"/>
    <row r="4" spans="1:18" ht="28.5" customHeight="1">
      <c r="A4" s="1018" t="s">
        <v>55</v>
      </c>
      <c r="B4" s="1018"/>
      <c r="C4" s="1018"/>
      <c r="D4" s="1018"/>
      <c r="E4" s="1018"/>
      <c r="F4" s="1018"/>
      <c r="G4" s="1018"/>
      <c r="H4" s="1018"/>
      <c r="I4" s="1018"/>
      <c r="J4" s="1018"/>
      <c r="K4" s="1018"/>
      <c r="L4" s="1018"/>
      <c r="M4" s="1018"/>
      <c r="N4" s="1018"/>
      <c r="O4" s="1018"/>
      <c r="P4" s="1018"/>
      <c r="Q4" s="1018"/>
      <c r="R4" s="864"/>
    </row>
    <row r="5" spans="1:18">
      <c r="A5" s="900" t="s">
        <v>46</v>
      </c>
      <c r="B5" s="900"/>
      <c r="C5" s="900"/>
      <c r="D5" s="900"/>
      <c r="E5" s="900"/>
      <c r="F5" s="900"/>
      <c r="G5" s="900"/>
      <c r="H5" s="900"/>
      <c r="I5" s="900"/>
      <c r="J5" s="900"/>
      <c r="K5" s="900"/>
      <c r="L5" s="900"/>
      <c r="M5" s="900"/>
      <c r="N5" s="900"/>
      <c r="O5" s="900"/>
      <c r="P5" s="900"/>
      <c r="Q5" s="900"/>
    </row>
    <row r="6" spans="1:18">
      <c r="A6" s="1151" t="s">
        <v>482</v>
      </c>
      <c r="B6" s="1151"/>
      <c r="C6" s="1151"/>
      <c r="D6" s="1151"/>
      <c r="E6" s="1151"/>
      <c r="F6" s="1151"/>
      <c r="G6" s="1151"/>
      <c r="H6" s="1151"/>
      <c r="I6" s="1151"/>
      <c r="J6" s="1151"/>
      <c r="K6" s="1151"/>
      <c r="L6" s="1151"/>
      <c r="M6" s="1151"/>
      <c r="N6" s="1151"/>
      <c r="O6" s="1151"/>
      <c r="P6" s="1151"/>
      <c r="Q6" s="1151"/>
    </row>
    <row r="7" spans="1:18">
      <c r="A7" s="901" t="s">
        <v>483</v>
      </c>
      <c r="B7" s="901"/>
      <c r="C7" s="901"/>
      <c r="D7" s="901"/>
      <c r="E7" s="901"/>
      <c r="F7" s="901"/>
      <c r="G7" s="901"/>
      <c r="H7" s="901"/>
      <c r="I7" s="901"/>
      <c r="J7" s="901"/>
      <c r="K7" s="901"/>
      <c r="L7" s="901"/>
      <c r="M7" s="901"/>
      <c r="N7" s="901"/>
      <c r="O7" s="901"/>
      <c r="P7" s="901"/>
      <c r="Q7" s="901"/>
    </row>
    <row r="9" spans="1:18" s="267" customFormat="1" ht="33" customHeight="1">
      <c r="A9" s="902" t="s">
        <v>58</v>
      </c>
      <c r="B9" s="869">
        <v>2005</v>
      </c>
      <c r="C9" s="869">
        <v>2006</v>
      </c>
      <c r="D9" s="869">
        <v>2007</v>
      </c>
      <c r="E9" s="869">
        <v>2008</v>
      </c>
      <c r="F9" s="869">
        <v>2009</v>
      </c>
      <c r="G9" s="869">
        <v>2010</v>
      </c>
      <c r="H9" s="869">
        <v>2011</v>
      </c>
      <c r="I9" s="869">
        <v>2012</v>
      </c>
      <c r="J9" s="869">
        <v>2013</v>
      </c>
      <c r="K9" s="869">
        <v>2014</v>
      </c>
      <c r="L9" s="869">
        <v>2015</v>
      </c>
      <c r="M9" s="869">
        <v>2016</v>
      </c>
      <c r="N9" s="869">
        <v>2017</v>
      </c>
      <c r="O9" s="869">
        <v>2018</v>
      </c>
      <c r="P9" s="869">
        <v>2019</v>
      </c>
      <c r="Q9" s="870" t="s">
        <v>466</v>
      </c>
    </row>
    <row r="10" spans="1:18" s="267" customFormat="1" ht="14">
      <c r="A10" s="903" t="s">
        <v>122</v>
      </c>
      <c r="B10" s="904">
        <v>10.999472420797172</v>
      </c>
      <c r="C10" s="904">
        <v>10.98577627398817</v>
      </c>
      <c r="D10" s="904">
        <v>12.710718457218125</v>
      </c>
      <c r="E10" s="904">
        <v>12.067703870725291</v>
      </c>
      <c r="F10" s="904">
        <v>11.98595751092361</v>
      </c>
      <c r="G10" s="904">
        <v>14.417044288110555</v>
      </c>
      <c r="H10" s="904">
        <v>17.154181201788433</v>
      </c>
      <c r="I10" s="904">
        <v>13.936826842420613</v>
      </c>
      <c r="J10" s="904">
        <v>16.4310962417754</v>
      </c>
      <c r="K10" s="904">
        <v>9.9906610316428228</v>
      </c>
      <c r="L10" s="904">
        <v>9.2214362895852364</v>
      </c>
      <c r="M10" s="904">
        <v>12.640211565300056</v>
      </c>
      <c r="N10" s="904">
        <v>11.844141537989961</v>
      </c>
      <c r="O10" s="904">
        <v>20.339828399019417</v>
      </c>
      <c r="P10" s="904">
        <v>18.950151456738446</v>
      </c>
      <c r="Q10" s="905">
        <v>17.114109645729499</v>
      </c>
      <c r="R10" s="880"/>
    </row>
    <row r="11" spans="1:18" s="267" customFormat="1" ht="14">
      <c r="A11" s="906" t="s">
        <v>60</v>
      </c>
      <c r="B11" s="907">
        <v>303.29249327407575</v>
      </c>
      <c r="C11" s="907">
        <v>333.16025304003347</v>
      </c>
      <c r="D11" s="907">
        <v>356.2310328180277</v>
      </c>
      <c r="E11" s="907">
        <v>363.28359101490304</v>
      </c>
      <c r="F11" s="907">
        <v>335.67789880762285</v>
      </c>
      <c r="G11" s="907">
        <v>326.2535303819397</v>
      </c>
      <c r="H11" s="907">
        <v>326.83750574731891</v>
      </c>
      <c r="I11" s="907">
        <v>300.3452788233991</v>
      </c>
      <c r="J11" s="907">
        <v>295.87743852177113</v>
      </c>
      <c r="K11" s="907">
        <v>264.80122475515418</v>
      </c>
      <c r="L11" s="907">
        <v>232.70098931885062</v>
      </c>
      <c r="M11" s="907">
        <v>260.4916305748385</v>
      </c>
      <c r="N11" s="907">
        <v>264.77347411975586</v>
      </c>
      <c r="O11" s="907">
        <v>290.00667496181995</v>
      </c>
      <c r="P11" s="907">
        <v>242.50323139359853</v>
      </c>
      <c r="Q11" s="908">
        <v>216.57042000832115</v>
      </c>
      <c r="R11" s="880"/>
    </row>
    <row r="12" spans="1:18" s="267" customFormat="1" ht="14">
      <c r="A12" s="909" t="s">
        <v>61</v>
      </c>
      <c r="B12" s="910">
        <v>448.82502389947058</v>
      </c>
      <c r="C12" s="910">
        <v>488.67074720933465</v>
      </c>
      <c r="D12" s="910">
        <v>431.46143017045665</v>
      </c>
      <c r="E12" s="910">
        <v>546.74865531324201</v>
      </c>
      <c r="F12" s="910">
        <v>428.52090306244753</v>
      </c>
      <c r="G12" s="910">
        <v>419.29201989805654</v>
      </c>
      <c r="H12" s="910">
        <v>508.25250867641546</v>
      </c>
      <c r="I12" s="910">
        <v>590.94729871715435</v>
      </c>
      <c r="J12" s="910">
        <v>576.37476999180387</v>
      </c>
      <c r="K12" s="910">
        <v>533.64067421353491</v>
      </c>
      <c r="L12" s="910">
        <v>378.63218549980161</v>
      </c>
      <c r="M12" s="910">
        <v>400.45928624668369</v>
      </c>
      <c r="N12" s="910">
        <v>495.75502340539083</v>
      </c>
      <c r="O12" s="910">
        <v>363.8712160530925</v>
      </c>
      <c r="P12" s="910">
        <v>395.65573865170467</v>
      </c>
      <c r="Q12" s="911">
        <v>286.1012490166089</v>
      </c>
      <c r="R12" s="880"/>
    </row>
    <row r="13" spans="1:18" s="267" customFormat="1" ht="16">
      <c r="A13" s="906" t="s">
        <v>484</v>
      </c>
      <c r="B13" s="907">
        <v>841.49682078508897</v>
      </c>
      <c r="C13" s="907">
        <v>888.49141504661873</v>
      </c>
      <c r="D13" s="907">
        <v>654.86803398088182</v>
      </c>
      <c r="E13" s="907">
        <v>1115.2458043184611</v>
      </c>
      <c r="F13" s="907">
        <v>813.53592955861802</v>
      </c>
      <c r="G13" s="907">
        <v>747.96210715384609</v>
      </c>
      <c r="H13" s="907">
        <v>867.16655766450583</v>
      </c>
      <c r="I13" s="907">
        <v>1215.7525337654629</v>
      </c>
      <c r="J13" s="907">
        <v>1084.8473292678634</v>
      </c>
      <c r="K13" s="907">
        <v>1150.2573129343712</v>
      </c>
      <c r="L13" s="907">
        <v>876.87635879068955</v>
      </c>
      <c r="M13" s="907">
        <v>611.04809706538526</v>
      </c>
      <c r="N13" s="907">
        <v>575.31186494767678</v>
      </c>
      <c r="O13" s="907">
        <v>490.24260111841301</v>
      </c>
      <c r="P13" s="907">
        <v>482.03305619153321</v>
      </c>
      <c r="Q13" s="908">
        <v>486.49939045693486</v>
      </c>
      <c r="R13" s="880"/>
    </row>
    <row r="14" spans="1:18" s="267" customFormat="1" ht="23.25" customHeight="1">
      <c r="A14" s="909" t="s">
        <v>62</v>
      </c>
      <c r="B14" s="910">
        <v>10.349610842726786</v>
      </c>
      <c r="C14" s="910">
        <v>10.176133066084303</v>
      </c>
      <c r="D14" s="910">
        <v>12.787358379724173</v>
      </c>
      <c r="E14" s="910">
        <v>9.0032400926467968</v>
      </c>
      <c r="F14" s="910">
        <v>8.4750421668816358</v>
      </c>
      <c r="G14" s="910">
        <v>10.340718637634838</v>
      </c>
      <c r="H14" s="910">
        <v>12.05283759638894</v>
      </c>
      <c r="I14" s="910">
        <v>9.4366717719917421</v>
      </c>
      <c r="J14" s="910">
        <v>10.628611039077617</v>
      </c>
      <c r="K14" s="910">
        <v>6.5243782279037399</v>
      </c>
      <c r="L14" s="910">
        <v>5.990977223389959</v>
      </c>
      <c r="M14" s="910">
        <v>10.023650727650729</v>
      </c>
      <c r="N14" s="910">
        <v>8.420382976556267</v>
      </c>
      <c r="O14" s="910">
        <v>11.660391017263912</v>
      </c>
      <c r="P14" s="910">
        <v>10.487606677043637</v>
      </c>
      <c r="Q14" s="911">
        <v>10.721530679568946</v>
      </c>
      <c r="R14" s="880"/>
    </row>
    <row r="15" spans="1:18" s="267" customFormat="1" ht="16">
      <c r="A15" s="906" t="s">
        <v>485</v>
      </c>
      <c r="B15" s="907">
        <v>66.82259238882321</v>
      </c>
      <c r="C15" s="907">
        <v>70.644077845223336</v>
      </c>
      <c r="D15" s="907">
        <v>73.798536384043175</v>
      </c>
      <c r="E15" s="907">
        <v>68.745677408008135</v>
      </c>
      <c r="F15" s="907">
        <v>70.105161227185974</v>
      </c>
      <c r="G15" s="907">
        <v>76.810778749059423</v>
      </c>
      <c r="H15" s="907">
        <v>90.480404647888548</v>
      </c>
      <c r="I15" s="907">
        <v>77.664585234359947</v>
      </c>
      <c r="J15" s="907">
        <v>82.586396215710877</v>
      </c>
      <c r="K15" s="907">
        <v>50.746899582643451</v>
      </c>
      <c r="L15" s="907">
        <v>43.877420641073925</v>
      </c>
      <c r="M15" s="907">
        <v>58.30532984338371</v>
      </c>
      <c r="N15" s="907">
        <v>45.798929771552821</v>
      </c>
      <c r="O15" s="907">
        <v>64.388835792571399</v>
      </c>
      <c r="P15" s="907">
        <v>51.09952150573266</v>
      </c>
      <c r="Q15" s="908">
        <v>50.361983045901994</v>
      </c>
      <c r="R15" s="880"/>
    </row>
    <row r="16" spans="1:18" s="267" customFormat="1" ht="14">
      <c r="A16" s="909" t="s">
        <v>64</v>
      </c>
      <c r="B16" s="910">
        <v>4.0463550667714054</v>
      </c>
      <c r="C16" s="910">
        <v>3.3574817144028981</v>
      </c>
      <c r="D16" s="910">
        <v>3.6727283574965699</v>
      </c>
      <c r="E16" s="910">
        <v>3.2767114485981308</v>
      </c>
      <c r="F16" s="910">
        <v>3.6791243857297848</v>
      </c>
      <c r="G16" s="910">
        <v>3.6122370727432074</v>
      </c>
      <c r="H16" s="910">
        <v>3.6987843001042022</v>
      </c>
      <c r="I16" s="910">
        <v>3.1065589027675733</v>
      </c>
      <c r="J16" s="910">
        <v>3.8055765595463131</v>
      </c>
      <c r="K16" s="910">
        <v>2.7474169273695779</v>
      </c>
      <c r="L16" s="910">
        <v>2.928245899586829</v>
      </c>
      <c r="M16" s="910">
        <v>3.4540371366156943</v>
      </c>
      <c r="N16" s="910">
        <v>3.5607921542217351</v>
      </c>
      <c r="O16" s="910">
        <v>5.2212278918479367</v>
      </c>
      <c r="P16" s="910">
        <v>5.601837154022804</v>
      </c>
      <c r="Q16" s="911">
        <v>5.1236814891416751</v>
      </c>
      <c r="R16" s="880"/>
    </row>
    <row r="17" spans="1:18" s="267" customFormat="1" ht="14">
      <c r="A17" s="906" t="s">
        <v>65</v>
      </c>
      <c r="B17" s="907">
        <v>3.8774053423236516</v>
      </c>
      <c r="C17" s="907">
        <v>3.3917153284671531</v>
      </c>
      <c r="D17" s="907">
        <v>3.7773286279542297</v>
      </c>
      <c r="E17" s="907">
        <v>2.9669385377221089</v>
      </c>
      <c r="F17" s="907">
        <v>3.291236218625381</v>
      </c>
      <c r="G17" s="907">
        <v>3.2204239870921478</v>
      </c>
      <c r="H17" s="907">
        <v>2.9527429910317529</v>
      </c>
      <c r="I17" s="907">
        <v>2.6026552993314809</v>
      </c>
      <c r="J17" s="907">
        <v>3.0834602194787379</v>
      </c>
      <c r="K17" s="907">
        <v>3.0701546407791156</v>
      </c>
      <c r="L17" s="907">
        <v>3.286986972561678</v>
      </c>
      <c r="M17" s="907">
        <v>3.450061579801825</v>
      </c>
      <c r="N17" s="907">
        <v>3.046344054606783</v>
      </c>
      <c r="O17" s="907">
        <v>4.0689735514760477</v>
      </c>
      <c r="P17" s="907">
        <v>4.31090471027587</v>
      </c>
      <c r="Q17" s="908">
        <v>3.7504606394759787</v>
      </c>
      <c r="R17" s="880"/>
    </row>
    <row r="18" spans="1:18" s="267" customFormat="1" ht="14">
      <c r="A18" s="909" t="s">
        <v>66</v>
      </c>
      <c r="B18" s="910">
        <v>0.20253219994824118</v>
      </c>
      <c r="C18" s="910">
        <v>0.16931215918874964</v>
      </c>
      <c r="D18" s="910">
        <v>0.21537298294144769</v>
      </c>
      <c r="E18" s="910">
        <v>0.30713247564192281</v>
      </c>
      <c r="F18" s="910">
        <v>0.19169633290706115</v>
      </c>
      <c r="G18" s="910">
        <v>0.19462557565240607</v>
      </c>
      <c r="H18" s="910">
        <v>0.18677549165963522</v>
      </c>
      <c r="I18" s="910">
        <v>0.16152660469651928</v>
      </c>
      <c r="J18" s="910">
        <v>0.22680228571428568</v>
      </c>
      <c r="K18" s="910">
        <v>0.22633601324190117</v>
      </c>
      <c r="L18" s="910">
        <v>0.23490726817042606</v>
      </c>
      <c r="M18" s="910">
        <v>0.24869205549945361</v>
      </c>
      <c r="N18" s="910">
        <v>0.25948184441908856</v>
      </c>
      <c r="O18" s="910">
        <v>0.43174863458534007</v>
      </c>
      <c r="P18" s="910">
        <v>0.49296058226201789</v>
      </c>
      <c r="Q18" s="911">
        <v>0.44727295132470729</v>
      </c>
      <c r="R18" s="880"/>
    </row>
    <row r="19" spans="1:18" s="267" customFormat="1" ht="16">
      <c r="A19" s="906" t="s">
        <v>486</v>
      </c>
      <c r="B19" s="907">
        <v>2.9848101616884377</v>
      </c>
      <c r="C19" s="907">
        <v>2.2771843905472635</v>
      </c>
      <c r="D19" s="907">
        <v>2.9344081850361246</v>
      </c>
      <c r="E19" s="907">
        <v>2.4808714953271025</v>
      </c>
      <c r="F19" s="907">
        <v>2.4709804991135962</v>
      </c>
      <c r="G19" s="907">
        <v>2.6336309917537597</v>
      </c>
      <c r="H19" s="907">
        <v>2.4481345742052381</v>
      </c>
      <c r="I19" s="907">
        <v>1.9145402400455731</v>
      </c>
      <c r="J19" s="907">
        <v>2.9220327281547966</v>
      </c>
      <c r="K19" s="907">
        <v>2.4327147826086954</v>
      </c>
      <c r="L19" s="907">
        <v>2.5721546557011434</v>
      </c>
      <c r="M19" s="907">
        <v>2.7150370568800786</v>
      </c>
      <c r="N19" s="907">
        <v>2.89162471395881</v>
      </c>
      <c r="O19" s="907">
        <v>4.8790573257034513</v>
      </c>
      <c r="P19" s="907">
        <v>5.4902518862829179</v>
      </c>
      <c r="Q19" s="908">
        <v>4.9691721642165776</v>
      </c>
      <c r="R19" s="880"/>
    </row>
    <row r="20" spans="1:18" s="267" customFormat="1" ht="16">
      <c r="A20" s="909" t="s">
        <v>487</v>
      </c>
      <c r="B20" s="910">
        <v>54.244053271894586</v>
      </c>
      <c r="C20" s="910">
        <v>55.607031113617765</v>
      </c>
      <c r="D20" s="910">
        <v>57.805264855380969</v>
      </c>
      <c r="E20" s="910">
        <v>54.88803415564567</v>
      </c>
      <c r="F20" s="910">
        <v>60.1811316360427</v>
      </c>
      <c r="G20" s="910">
        <v>49.814856727817997</v>
      </c>
      <c r="H20" s="910">
        <v>52.073526837644728</v>
      </c>
      <c r="I20" s="910">
        <v>54.615227270342025</v>
      </c>
      <c r="J20" s="910">
        <v>50.179719688454306</v>
      </c>
      <c r="K20" s="910">
        <v>42.892976092023162</v>
      </c>
      <c r="L20" s="910">
        <v>50.027326748574652</v>
      </c>
      <c r="M20" s="910">
        <v>51.444379421332549</v>
      </c>
      <c r="N20" s="910">
        <v>57.75182079819001</v>
      </c>
      <c r="O20" s="910">
        <v>49.223059817656214</v>
      </c>
      <c r="P20" s="910">
        <v>50.476513794745081</v>
      </c>
      <c r="Q20" s="911">
        <v>29.538187663190303</v>
      </c>
      <c r="R20" s="880"/>
    </row>
    <row r="21" spans="1:18" s="267" customFormat="1" ht="30">
      <c r="A21" s="912" t="s">
        <v>488</v>
      </c>
      <c r="B21" s="913">
        <v>1.2958371040723979</v>
      </c>
      <c r="C21" s="913">
        <v>1.088995215311005</v>
      </c>
      <c r="D21" s="913">
        <v>1.3279692338427729</v>
      </c>
      <c r="E21" s="913">
        <v>1.104647160068847</v>
      </c>
      <c r="F21" s="913">
        <v>1.1968910465876204</v>
      </c>
      <c r="G21" s="913">
        <v>1.2130070947789704</v>
      </c>
      <c r="H21" s="913">
        <v>1.1338826127580055</v>
      </c>
      <c r="I21" s="913">
        <v>0.99747096136419799</v>
      </c>
      <c r="J21" s="913">
        <v>1.2941230557045436</v>
      </c>
      <c r="K21" s="913">
        <v>1.3373503889886293</v>
      </c>
      <c r="L21" s="913">
        <v>1.3476091773282823</v>
      </c>
      <c r="M21" s="913">
        <v>1.3548069797210811</v>
      </c>
      <c r="N21" s="913">
        <v>1.4635577557755775</v>
      </c>
      <c r="O21" s="913">
        <v>2.4532631170845178</v>
      </c>
      <c r="P21" s="913">
        <v>2.6553414188403388</v>
      </c>
      <c r="Q21" s="914">
        <v>2.401975440469835</v>
      </c>
      <c r="R21" s="880"/>
    </row>
    <row r="22" spans="1:18" s="3" customFormat="1" ht="13">
      <c r="A22" s="915"/>
      <c r="B22" s="916"/>
      <c r="C22" s="916"/>
      <c r="D22" s="916"/>
      <c r="E22" s="916"/>
      <c r="F22" s="916"/>
      <c r="G22" s="916"/>
      <c r="H22" s="916"/>
      <c r="I22" s="916"/>
      <c r="J22" s="916"/>
      <c r="K22" s="916"/>
      <c r="L22" s="916"/>
      <c r="M22" s="916"/>
      <c r="N22" s="916"/>
      <c r="O22" s="917"/>
      <c r="P22" s="917"/>
      <c r="Q22" s="917"/>
    </row>
    <row r="24" spans="1:18" ht="15" customHeight="1">
      <c r="A24" s="1165" t="s">
        <v>44</v>
      </c>
      <c r="B24" s="1166"/>
      <c r="C24" s="1166"/>
      <c r="D24" s="1166"/>
      <c r="E24" s="1166"/>
      <c r="F24" s="1166"/>
      <c r="G24" s="1166"/>
      <c r="H24" s="1166"/>
      <c r="I24" s="1166"/>
      <c r="J24" s="1166"/>
      <c r="K24" s="1166"/>
      <c r="L24" s="1166"/>
      <c r="M24" s="1166"/>
      <c r="N24" s="1166"/>
      <c r="O24" s="1166"/>
      <c r="P24" s="1166"/>
      <c r="Q24" s="1167"/>
    </row>
    <row r="25" spans="1:18" ht="15" customHeight="1">
      <c r="A25" s="918" t="s">
        <v>489</v>
      </c>
      <c r="B25" s="919"/>
      <c r="C25" s="919"/>
      <c r="D25" s="919"/>
      <c r="E25" s="919"/>
      <c r="F25" s="919"/>
      <c r="G25" s="919"/>
      <c r="H25" s="919"/>
      <c r="I25" s="919"/>
      <c r="J25" s="919"/>
      <c r="K25" s="919"/>
      <c r="L25" s="919"/>
      <c r="M25" s="919"/>
      <c r="N25" s="919"/>
      <c r="O25" s="919"/>
      <c r="P25" s="919"/>
      <c r="Q25" s="920"/>
    </row>
    <row r="26" spans="1:18">
      <c r="A26" s="1168" t="s">
        <v>464</v>
      </c>
      <c r="B26" s="1169"/>
      <c r="C26" s="1169"/>
      <c r="D26" s="1169"/>
      <c r="E26" s="1169"/>
      <c r="F26" s="1169"/>
      <c r="G26" s="1169"/>
      <c r="H26" s="1169"/>
      <c r="I26" s="1169"/>
      <c r="J26" s="1169"/>
      <c r="K26" s="1169"/>
      <c r="L26" s="1169"/>
      <c r="M26" s="1169"/>
      <c r="N26" s="1169"/>
      <c r="O26" s="1169"/>
      <c r="P26" s="1169"/>
      <c r="Q26" s="1170"/>
    </row>
    <row r="27" spans="1:18">
      <c r="A27" s="866"/>
      <c r="B27" s="866"/>
      <c r="C27" s="866"/>
      <c r="D27" s="866"/>
      <c r="E27" s="866"/>
      <c r="F27" s="866"/>
      <c r="G27" s="866"/>
      <c r="H27" s="866"/>
      <c r="I27" s="866"/>
      <c r="J27" s="866"/>
      <c r="K27" s="866"/>
      <c r="L27" s="866"/>
      <c r="M27" s="866"/>
      <c r="N27" s="866"/>
      <c r="O27" s="866"/>
      <c r="P27" s="866"/>
      <c r="Q27" s="866"/>
    </row>
    <row r="28" spans="1:18" s="267" customFormat="1" ht="30" customHeight="1">
      <c r="A28" s="867" t="s">
        <v>465</v>
      </c>
      <c r="B28" s="868">
        <v>2005</v>
      </c>
      <c r="C28" s="868">
        <v>2006</v>
      </c>
      <c r="D28" s="868">
        <v>2007</v>
      </c>
      <c r="E28" s="868">
        <v>2008</v>
      </c>
      <c r="F28" s="868">
        <v>2009</v>
      </c>
      <c r="G28" s="868">
        <v>2010</v>
      </c>
      <c r="H28" s="868">
        <v>2011</v>
      </c>
      <c r="I28" s="868">
        <v>2012</v>
      </c>
      <c r="J28" s="868">
        <v>2013</v>
      </c>
      <c r="K28" s="868">
        <v>2014</v>
      </c>
      <c r="L28" s="868">
        <v>2015</v>
      </c>
      <c r="M28" s="868">
        <v>2016</v>
      </c>
      <c r="N28" s="868">
        <v>2017</v>
      </c>
      <c r="O28" s="868">
        <v>2018</v>
      </c>
      <c r="P28" s="869">
        <v>2019</v>
      </c>
      <c r="Q28" s="870" t="s">
        <v>466</v>
      </c>
    </row>
    <row r="29" spans="1:18" s="267" customFormat="1" ht="13">
      <c r="A29" s="871" t="s">
        <v>122</v>
      </c>
      <c r="B29" s="872">
        <v>416.97900000000004</v>
      </c>
      <c r="C29" s="872">
        <v>425.33629999999999</v>
      </c>
      <c r="D29" s="872">
        <v>511.46660000000008</v>
      </c>
      <c r="E29" s="872">
        <v>481.68239999999997</v>
      </c>
      <c r="F29" s="872">
        <v>477.30480000000006</v>
      </c>
      <c r="G29" s="872">
        <v>575.8599999999999</v>
      </c>
      <c r="H29" s="872">
        <v>698.27809999999999</v>
      </c>
      <c r="I29" s="872">
        <v>581.5141000000001</v>
      </c>
      <c r="J29" s="872">
        <v>736.68820000000005</v>
      </c>
      <c r="K29" s="872">
        <v>460.96909999999991</v>
      </c>
      <c r="L29" s="872">
        <v>443.77239999999995</v>
      </c>
      <c r="M29" s="872">
        <v>624.94470000000013</v>
      </c>
      <c r="N29" s="872">
        <v>618.2405</v>
      </c>
      <c r="O29" s="873">
        <v>1078.6210999999998</v>
      </c>
      <c r="P29" s="873">
        <v>1032.2337</v>
      </c>
      <c r="Q29" s="879">
        <v>951.18509999999992</v>
      </c>
    </row>
    <row r="30" spans="1:18" s="267" customFormat="1" ht="13">
      <c r="A30" s="875" t="s">
        <v>60</v>
      </c>
      <c r="B30" s="876">
        <v>8319.3130905078979</v>
      </c>
      <c r="C30" s="876">
        <v>9348.1435400502996</v>
      </c>
      <c r="D30" s="876">
        <v>10129.0731871478</v>
      </c>
      <c r="E30" s="876">
        <v>11298.4829641545</v>
      </c>
      <c r="F30" s="876">
        <v>11634.260294773399</v>
      </c>
      <c r="G30" s="876">
        <v>12536.944411986799</v>
      </c>
      <c r="H30" s="876">
        <v>14372.3524777326</v>
      </c>
      <c r="I30" s="876">
        <v>13916.498494282199</v>
      </c>
      <c r="J30" s="876">
        <v>14437.0437352313</v>
      </c>
      <c r="K30" s="876">
        <v>12746.4717548141</v>
      </c>
      <c r="L30" s="876">
        <v>11082.850018288898</v>
      </c>
      <c r="M30" s="876">
        <v>12048.519388978004</v>
      </c>
      <c r="N30" s="876">
        <v>11542.005283828399</v>
      </c>
      <c r="O30" s="877">
        <v>12432.006142263299</v>
      </c>
      <c r="P30" s="877">
        <v>10595.693689280501</v>
      </c>
      <c r="Q30" s="878">
        <v>7987.5502307469014</v>
      </c>
    </row>
    <row r="31" spans="1:18" s="267" customFormat="1" ht="13">
      <c r="A31" s="871" t="s">
        <v>61</v>
      </c>
      <c r="B31" s="872">
        <v>34672.630746281902</v>
      </c>
      <c r="C31" s="872">
        <v>40503.474882445698</v>
      </c>
      <c r="D31" s="872">
        <v>38538.134942825185</v>
      </c>
      <c r="E31" s="872">
        <v>49010.002713623704</v>
      </c>
      <c r="F31" s="872">
        <v>37004.494063054597</v>
      </c>
      <c r="G31" s="872">
        <v>36889.311910631011</v>
      </c>
      <c r="H31" s="872">
        <v>47214.625046004287</v>
      </c>
      <c r="I31" s="872">
        <v>55352.260628939701</v>
      </c>
      <c r="J31" s="872">
        <v>54802.289505590707</v>
      </c>
      <c r="K31" s="872">
        <v>52205.533517635908</v>
      </c>
      <c r="L31" s="872">
        <v>37783.327158839704</v>
      </c>
      <c r="M31" s="872">
        <v>41249.709239125899</v>
      </c>
      <c r="N31" s="872">
        <v>50138.184292104204</v>
      </c>
      <c r="O31" s="873">
        <v>37343.01128988072</v>
      </c>
      <c r="P31" s="873">
        <v>41093.991983582004</v>
      </c>
      <c r="Q31" s="879">
        <v>26801.678906626901</v>
      </c>
    </row>
    <row r="32" spans="1:18" s="267" customFormat="1" ht="14">
      <c r="A32" s="875" t="s">
        <v>467</v>
      </c>
      <c r="B32" s="876">
        <v>14898.701212</v>
      </c>
      <c r="C32" s="876">
        <v>16581.0267876</v>
      </c>
      <c r="D32" s="876">
        <v>12742.422205199999</v>
      </c>
      <c r="E32" s="876">
        <v>21796.363999600002</v>
      </c>
      <c r="F32" s="876">
        <v>16293.497597200001</v>
      </c>
      <c r="G32" s="876">
        <v>15557.6118288</v>
      </c>
      <c r="H32" s="876">
        <v>18594.652495999999</v>
      </c>
      <c r="I32" s="876">
        <v>26633.490757199997</v>
      </c>
      <c r="J32" s="876">
        <v>24656.410099599998</v>
      </c>
      <c r="K32" s="876">
        <v>27043.699684400002</v>
      </c>
      <c r="L32" s="876">
        <v>20418.942890799997</v>
      </c>
      <c r="M32" s="876">
        <v>14242.309046399998</v>
      </c>
      <c r="N32" s="876">
        <v>13744.2004536</v>
      </c>
      <c r="O32" s="877">
        <v>12010.4534848</v>
      </c>
      <c r="P32" s="877">
        <v>12160.729941599999</v>
      </c>
      <c r="Q32" s="878">
        <v>12031.129926</v>
      </c>
      <c r="R32" s="880"/>
    </row>
    <row r="33" spans="1:17" s="267" customFormat="1" ht="13">
      <c r="A33" s="871" t="s">
        <v>62</v>
      </c>
      <c r="B33" s="872">
        <v>308.50120000000004</v>
      </c>
      <c r="C33" s="872">
        <v>340.1576</v>
      </c>
      <c r="D33" s="872">
        <v>457.10969999999998</v>
      </c>
      <c r="E33" s="872">
        <v>353.72829999999999</v>
      </c>
      <c r="F33" s="872">
        <v>341.6798</v>
      </c>
      <c r="G33" s="872">
        <v>414.12509999999997</v>
      </c>
      <c r="H33" s="872">
        <v>512.67949999999996</v>
      </c>
      <c r="I33" s="872">
        <v>425.13149999999996</v>
      </c>
      <c r="J33" s="872">
        <v>532.8229</v>
      </c>
      <c r="K33" s="872">
        <v>356.2441</v>
      </c>
      <c r="L33" s="872">
        <v>347.72829999999999</v>
      </c>
      <c r="M33" s="872">
        <v>602.67200000000003</v>
      </c>
      <c r="N33" s="872">
        <v>496.01949999999999</v>
      </c>
      <c r="O33" s="873">
        <v>678.12170000000003</v>
      </c>
      <c r="P33" s="873">
        <v>586.18380000000002</v>
      </c>
      <c r="Q33" s="879">
        <v>438.75720000000001</v>
      </c>
    </row>
    <row r="34" spans="1:17" s="267" customFormat="1" ht="14">
      <c r="A34" s="875" t="s">
        <v>468</v>
      </c>
      <c r="B34" s="876">
        <v>5708.4535999999998</v>
      </c>
      <c r="C34" s="876">
        <v>6494.0275000000001</v>
      </c>
      <c r="D34" s="876">
        <v>7331.3680000000004</v>
      </c>
      <c r="E34" s="876">
        <v>7035.8451000000005</v>
      </c>
      <c r="F34" s="876">
        <v>7163.6958999999997</v>
      </c>
      <c r="G34" s="876">
        <v>8268.4498999999996</v>
      </c>
      <c r="H34" s="876">
        <v>10410.9468</v>
      </c>
      <c r="I34" s="876">
        <v>9277.2676999999985</v>
      </c>
      <c r="J34" s="876">
        <v>10335.6049</v>
      </c>
      <c r="K34" s="876">
        <v>6651.0408999999991</v>
      </c>
      <c r="L34" s="876">
        <v>5942.2752</v>
      </c>
      <c r="M34" s="876">
        <v>8108.2889999999998</v>
      </c>
      <c r="N34" s="876">
        <v>6487.51</v>
      </c>
      <c r="O34" s="877">
        <v>9364.5835000000006</v>
      </c>
      <c r="P34" s="877">
        <v>7710.4068000000007</v>
      </c>
      <c r="Q34" s="878">
        <v>6558.8425000000007</v>
      </c>
    </row>
    <row r="35" spans="1:17" s="267" customFormat="1" ht="25.5" customHeight="1">
      <c r="A35" s="871" t="s">
        <v>64</v>
      </c>
      <c r="B35" s="872">
        <v>51.510100000000001</v>
      </c>
      <c r="C35" s="872">
        <v>49.116599999999998</v>
      </c>
      <c r="D35" s="872">
        <v>61.558600000000006</v>
      </c>
      <c r="E35" s="872">
        <v>56.097299999999997</v>
      </c>
      <c r="F35" s="872">
        <v>57.648199999999996</v>
      </c>
      <c r="G35" s="872">
        <v>65.944999999999993</v>
      </c>
      <c r="H35" s="872">
        <v>74.541599999999988</v>
      </c>
      <c r="I35" s="872">
        <v>63.420400000000008</v>
      </c>
      <c r="J35" s="872">
        <v>84.552299999999988</v>
      </c>
      <c r="K35" s="872">
        <v>64.987399999999994</v>
      </c>
      <c r="L35" s="872">
        <v>70.163700000000006</v>
      </c>
      <c r="M35" s="872">
        <v>82.219899999999996</v>
      </c>
      <c r="N35" s="872">
        <v>84.59729999999999</v>
      </c>
      <c r="O35" s="873">
        <v>128.4161</v>
      </c>
      <c r="P35" s="873">
        <v>139.04320000000001</v>
      </c>
      <c r="Q35" s="879">
        <v>123.86499999999999</v>
      </c>
    </row>
    <row r="36" spans="1:17" s="267" customFormat="1" ht="13">
      <c r="A36" s="875" t="s">
        <v>65</v>
      </c>
      <c r="B36" s="876">
        <v>59.805100000000003</v>
      </c>
      <c r="C36" s="876">
        <v>55.759799999999998</v>
      </c>
      <c r="D36" s="876">
        <v>70.643600000000006</v>
      </c>
      <c r="E36" s="876">
        <v>61.113</v>
      </c>
      <c r="F36" s="876">
        <v>70.152699999999996</v>
      </c>
      <c r="G36" s="876">
        <v>71.854100000000003</v>
      </c>
      <c r="H36" s="876">
        <v>73.092200000000005</v>
      </c>
      <c r="I36" s="876">
        <v>69.298300000000012</v>
      </c>
      <c r="J36" s="876">
        <v>89.913699999999992</v>
      </c>
      <c r="K36" s="876">
        <v>98.671699999999987</v>
      </c>
      <c r="L36" s="876">
        <v>114.04529999999998</v>
      </c>
      <c r="M36" s="876">
        <v>123.2569</v>
      </c>
      <c r="N36" s="876">
        <v>114.69789999999999</v>
      </c>
      <c r="O36" s="877">
        <v>158.92190000000002</v>
      </c>
      <c r="P36" s="877">
        <v>178.92409999999998</v>
      </c>
      <c r="Q36" s="878">
        <v>159.17330000000001</v>
      </c>
    </row>
    <row r="37" spans="1:17" s="267" customFormat="1" ht="13">
      <c r="A37" s="871" t="s">
        <v>66</v>
      </c>
      <c r="B37" s="872">
        <v>10.1738</v>
      </c>
      <c r="C37" s="872">
        <v>8.8491</v>
      </c>
      <c r="D37" s="872">
        <v>11.678600000000001</v>
      </c>
      <c r="E37" s="872">
        <v>17.116800000000001</v>
      </c>
      <c r="F37" s="872">
        <v>11.092700000000001</v>
      </c>
      <c r="G37" s="872">
        <v>11.664300000000001</v>
      </c>
      <c r="H37" s="872">
        <v>11.5106</v>
      </c>
      <c r="I37" s="872">
        <v>10.2697</v>
      </c>
      <c r="J37" s="872">
        <v>14.883899999999999</v>
      </c>
      <c r="K37" s="872">
        <v>15.3148</v>
      </c>
      <c r="L37" s="872">
        <v>16.4024</v>
      </c>
      <c r="M37" s="872">
        <v>17.977700000000002</v>
      </c>
      <c r="N37" s="872">
        <v>19.330100000000002</v>
      </c>
      <c r="O37" s="873">
        <v>33.438500000000005</v>
      </c>
      <c r="P37" s="873">
        <v>39.4191</v>
      </c>
      <c r="Q37" s="879">
        <v>36.296199999999999</v>
      </c>
    </row>
    <row r="38" spans="1:17" s="267" customFormat="1" ht="14">
      <c r="A38" s="875" t="s">
        <v>469</v>
      </c>
      <c r="B38" s="876">
        <v>107.6233</v>
      </c>
      <c r="C38" s="876">
        <v>87.881100000000004</v>
      </c>
      <c r="D38" s="876">
        <v>121.0326</v>
      </c>
      <c r="E38" s="876">
        <v>106.18129999999999</v>
      </c>
      <c r="F38" s="876">
        <v>108.7182</v>
      </c>
      <c r="G38" s="876">
        <v>119.44570000000002</v>
      </c>
      <c r="H38" s="876">
        <v>118.901</v>
      </c>
      <c r="I38" s="876">
        <v>97.463499999999996</v>
      </c>
      <c r="J38" s="876">
        <v>156.60050000000001</v>
      </c>
      <c r="K38" s="876">
        <v>139.8811</v>
      </c>
      <c r="L38" s="876">
        <v>147.62110000000001</v>
      </c>
      <c r="M38" s="876">
        <v>152.02850000000001</v>
      </c>
      <c r="N38" s="876">
        <v>164.2732</v>
      </c>
      <c r="O38" s="877">
        <v>288.18640000000005</v>
      </c>
      <c r="P38" s="877">
        <v>335.44889999999998</v>
      </c>
      <c r="Q38" s="878">
        <v>286.9846</v>
      </c>
    </row>
    <row r="39" spans="1:17" s="267" customFormat="1" ht="14">
      <c r="A39" s="871" t="s">
        <v>470</v>
      </c>
      <c r="B39" s="872">
        <v>3861.2002000000002</v>
      </c>
      <c r="C39" s="872">
        <v>4141.0000000000009</v>
      </c>
      <c r="D39" s="872">
        <v>4480.7173000000003</v>
      </c>
      <c r="E39" s="872">
        <v>4345.3210000000008</v>
      </c>
      <c r="F39" s="872">
        <v>4909.6368999999995</v>
      </c>
      <c r="G39" s="872">
        <v>4252.2957999999999</v>
      </c>
      <c r="H39" s="872">
        <v>4700.4169000000011</v>
      </c>
      <c r="I39" s="872">
        <v>5203.9026999999987</v>
      </c>
      <c r="J39" s="872">
        <v>5044.6174000000001</v>
      </c>
      <c r="K39" s="872">
        <v>4564.1558000000005</v>
      </c>
      <c r="L39" s="872">
        <v>5606.9127000000008</v>
      </c>
      <c r="M39" s="872">
        <v>5977.7339999999995</v>
      </c>
      <c r="N39" s="872">
        <v>6943.0393999999997</v>
      </c>
      <c r="O39" s="873">
        <v>6197.9708000000001</v>
      </c>
      <c r="P39" s="873">
        <v>6679.7085000000006</v>
      </c>
      <c r="Q39" s="879">
        <v>3914.2233999999999</v>
      </c>
    </row>
    <row r="40" spans="1:17" s="267" customFormat="1" ht="30">
      <c r="A40" s="881" t="s">
        <v>471</v>
      </c>
      <c r="B40" s="882">
        <v>11.4552</v>
      </c>
      <c r="C40" s="882">
        <v>10.242000000000001</v>
      </c>
      <c r="D40" s="882">
        <v>13.2943</v>
      </c>
      <c r="E40" s="882">
        <v>11.5524</v>
      </c>
      <c r="F40" s="882">
        <v>12.819900000000001</v>
      </c>
      <c r="G40" s="882">
        <v>13.335800000000001</v>
      </c>
      <c r="H40" s="882">
        <v>13.3492</v>
      </c>
      <c r="I40" s="882">
        <v>12.1083</v>
      </c>
      <c r="J40" s="882">
        <v>16.889599999999998</v>
      </c>
      <c r="K40" s="882">
        <v>17.877699999999997</v>
      </c>
      <c r="L40" s="882">
        <v>18.854399999999998</v>
      </c>
      <c r="M40" s="882">
        <v>20.109400000000004</v>
      </c>
      <c r="N40" s="882">
        <v>22.172899999999998</v>
      </c>
      <c r="O40" s="877">
        <v>37.966699999999996</v>
      </c>
      <c r="P40" s="877">
        <v>47.947500000000005</v>
      </c>
      <c r="Q40" s="878">
        <v>40.490100000000005</v>
      </c>
    </row>
    <row r="41" spans="1:17" s="267" customFormat="1" ht="13">
      <c r="A41" s="921" t="s">
        <v>99</v>
      </c>
      <c r="B41" s="922">
        <v>68426.346548789792</v>
      </c>
      <c r="C41" s="922">
        <v>78045.015210095997</v>
      </c>
      <c r="D41" s="922">
        <v>74468.499635172979</v>
      </c>
      <c r="E41" s="922">
        <v>94573.487277378197</v>
      </c>
      <c r="F41" s="922">
        <v>78085.001055028013</v>
      </c>
      <c r="G41" s="922">
        <v>78776.843851417827</v>
      </c>
      <c r="H41" s="922">
        <v>96795.345919736865</v>
      </c>
      <c r="I41" s="922">
        <v>111642.62608042189</v>
      </c>
      <c r="J41" s="922">
        <v>110908.316740422</v>
      </c>
      <c r="K41" s="922">
        <v>104364.84755684999</v>
      </c>
      <c r="L41" s="922">
        <v>81992.895567928615</v>
      </c>
      <c r="M41" s="922">
        <v>83249.769774503904</v>
      </c>
      <c r="N41" s="922">
        <v>90374.270829532587</v>
      </c>
      <c r="O41" s="922">
        <v>79751.697616944031</v>
      </c>
      <c r="P41" s="922">
        <v>80599.731214462503</v>
      </c>
      <c r="Q41" s="923">
        <v>59330.176463373806</v>
      </c>
    </row>
    <row r="42" spans="1:17" s="267" customFormat="1" ht="13">
      <c r="A42" s="924"/>
      <c r="B42" s="925"/>
      <c r="C42" s="925"/>
      <c r="D42" s="925"/>
      <c r="E42" s="925"/>
      <c r="F42" s="925"/>
      <c r="G42" s="925"/>
      <c r="H42" s="925"/>
      <c r="I42" s="926"/>
      <c r="J42" s="925"/>
      <c r="K42" s="925"/>
      <c r="L42" s="926"/>
      <c r="M42" s="925"/>
      <c r="N42" s="925"/>
      <c r="O42" s="925"/>
      <c r="P42" s="925"/>
      <c r="Q42" s="926"/>
    </row>
    <row r="43" spans="1:17" s="267" customFormat="1" ht="13">
      <c r="A43" s="927"/>
      <c r="B43" s="927"/>
      <c r="C43" s="927"/>
      <c r="D43" s="927"/>
      <c r="E43" s="927"/>
      <c r="F43" s="927"/>
      <c r="G43" s="927"/>
      <c r="H43" s="927"/>
      <c r="I43" s="927"/>
      <c r="J43" s="927"/>
      <c r="K43" s="927"/>
      <c r="L43" s="927"/>
      <c r="M43" s="927"/>
      <c r="N43" s="927"/>
      <c r="O43" s="927"/>
      <c r="P43" s="927"/>
      <c r="Q43" s="927"/>
    </row>
    <row r="44" spans="1:17" s="267" customFormat="1" ht="12" customHeight="1">
      <c r="A44" s="1165" t="s">
        <v>490</v>
      </c>
      <c r="B44" s="1166"/>
      <c r="C44" s="1166"/>
      <c r="D44" s="1166"/>
      <c r="E44" s="1166"/>
      <c r="F44" s="1166"/>
      <c r="G44" s="1166"/>
      <c r="H44" s="1166"/>
      <c r="I44" s="1166"/>
      <c r="J44" s="1166"/>
      <c r="K44" s="1166"/>
      <c r="L44" s="1166"/>
      <c r="M44" s="1166"/>
      <c r="N44" s="1166"/>
      <c r="O44" s="1166"/>
      <c r="P44" s="1166"/>
      <c r="Q44" s="1167"/>
    </row>
    <row r="45" spans="1:17" s="267" customFormat="1" ht="13">
      <c r="A45" s="1162" t="s">
        <v>229</v>
      </c>
      <c r="B45" s="1163"/>
      <c r="C45" s="1163"/>
      <c r="D45" s="1163"/>
      <c r="E45" s="1163"/>
      <c r="F45" s="1163"/>
      <c r="G45" s="1163"/>
      <c r="H45" s="1163"/>
      <c r="I45" s="1163"/>
      <c r="J45" s="1163"/>
      <c r="K45" s="1163"/>
      <c r="L45" s="1163"/>
      <c r="M45" s="1163"/>
      <c r="N45" s="1163"/>
      <c r="O45" s="1163"/>
      <c r="P45" s="1163"/>
      <c r="Q45" s="1164"/>
    </row>
    <row r="46" spans="1:17" s="267" customFormat="1" ht="13">
      <c r="A46" s="1168" t="s">
        <v>491</v>
      </c>
      <c r="B46" s="1169"/>
      <c r="C46" s="1169"/>
      <c r="D46" s="1169"/>
      <c r="E46" s="1169"/>
      <c r="F46" s="1169"/>
      <c r="G46" s="1169"/>
      <c r="H46" s="1169"/>
      <c r="I46" s="1169"/>
      <c r="J46" s="1169"/>
      <c r="K46" s="1169"/>
      <c r="L46" s="1169"/>
      <c r="M46" s="1169"/>
      <c r="N46" s="1169"/>
      <c r="O46" s="1169"/>
      <c r="P46" s="1169"/>
      <c r="Q46" s="1170"/>
    </row>
    <row r="47" spans="1:17" s="267" customFormat="1" ht="13">
      <c r="A47" s="928"/>
      <c r="B47" s="928"/>
      <c r="C47" s="928"/>
      <c r="D47" s="928"/>
      <c r="E47" s="928"/>
      <c r="F47" s="928"/>
      <c r="G47" s="928"/>
      <c r="H47" s="928"/>
      <c r="I47" s="928"/>
      <c r="J47" s="928"/>
      <c r="K47" s="928"/>
      <c r="L47" s="928"/>
      <c r="M47" s="928"/>
      <c r="N47" s="928"/>
      <c r="O47" s="928"/>
      <c r="P47" s="928"/>
      <c r="Q47" s="928"/>
    </row>
    <row r="48" spans="1:17" s="267" customFormat="1" ht="32.25" customHeight="1">
      <c r="A48" s="902" t="s">
        <v>58</v>
      </c>
      <c r="B48" s="869">
        <v>2005</v>
      </c>
      <c r="C48" s="869">
        <v>2006</v>
      </c>
      <c r="D48" s="869">
        <v>2007</v>
      </c>
      <c r="E48" s="869">
        <v>2008</v>
      </c>
      <c r="F48" s="869">
        <v>2009</v>
      </c>
      <c r="G48" s="869">
        <v>2010</v>
      </c>
      <c r="H48" s="869">
        <v>2011</v>
      </c>
      <c r="I48" s="869">
        <v>2012</v>
      </c>
      <c r="J48" s="869">
        <v>2013</v>
      </c>
      <c r="K48" s="869">
        <v>2014</v>
      </c>
      <c r="L48" s="869">
        <v>2015</v>
      </c>
      <c r="M48" s="869">
        <v>2016</v>
      </c>
      <c r="N48" s="869">
        <v>2017</v>
      </c>
      <c r="O48" s="869">
        <v>2018</v>
      </c>
      <c r="P48" s="869">
        <v>2019</v>
      </c>
      <c r="Q48" s="870" t="s">
        <v>466</v>
      </c>
    </row>
    <row r="49" spans="1:18" s="267" customFormat="1" ht="18.75" customHeight="1">
      <c r="A49" s="929" t="s">
        <v>122</v>
      </c>
      <c r="B49" s="930">
        <v>37909</v>
      </c>
      <c r="C49" s="930">
        <v>38717</v>
      </c>
      <c r="D49" s="930">
        <v>40239</v>
      </c>
      <c r="E49" s="930">
        <v>39915</v>
      </c>
      <c r="F49" s="930">
        <v>39822</v>
      </c>
      <c r="G49" s="930">
        <v>39943</v>
      </c>
      <c r="H49" s="930">
        <v>40706</v>
      </c>
      <c r="I49" s="930">
        <v>41725</v>
      </c>
      <c r="J49" s="930">
        <v>44835</v>
      </c>
      <c r="K49" s="930">
        <v>46140</v>
      </c>
      <c r="L49" s="930">
        <v>48124</v>
      </c>
      <c r="M49" s="930">
        <v>49441</v>
      </c>
      <c r="N49" s="930">
        <v>52198</v>
      </c>
      <c r="O49" s="931">
        <v>53030</v>
      </c>
      <c r="P49" s="931">
        <v>54471</v>
      </c>
      <c r="Q49" s="932">
        <v>55579</v>
      </c>
    </row>
    <row r="50" spans="1:18" s="267" customFormat="1" ht="18.75" customHeight="1">
      <c r="A50" s="906" t="s">
        <v>60</v>
      </c>
      <c r="B50" s="933">
        <v>27430</v>
      </c>
      <c r="C50" s="933">
        <v>28059</v>
      </c>
      <c r="D50" s="933">
        <v>28434</v>
      </c>
      <c r="E50" s="933">
        <v>31101</v>
      </c>
      <c r="F50" s="933">
        <v>34659</v>
      </c>
      <c r="G50" s="933">
        <v>38427</v>
      </c>
      <c r="H50" s="933">
        <v>43974</v>
      </c>
      <c r="I50" s="933">
        <v>46335</v>
      </c>
      <c r="J50" s="933">
        <v>48794</v>
      </c>
      <c r="K50" s="933">
        <v>48136</v>
      </c>
      <c r="L50" s="933">
        <v>47627</v>
      </c>
      <c r="M50" s="933">
        <v>46253</v>
      </c>
      <c r="N50" s="933">
        <v>43592</v>
      </c>
      <c r="O50" s="934">
        <v>42868</v>
      </c>
      <c r="P50" s="934">
        <v>43693</v>
      </c>
      <c r="Q50" s="935">
        <v>36882</v>
      </c>
    </row>
    <row r="51" spans="1:18" s="267" customFormat="1" ht="18.75" customHeight="1">
      <c r="A51" s="936" t="s">
        <v>61</v>
      </c>
      <c r="B51" s="930">
        <v>77252</v>
      </c>
      <c r="C51" s="930">
        <v>82885</v>
      </c>
      <c r="D51" s="930">
        <v>89320</v>
      </c>
      <c r="E51" s="930">
        <v>89639</v>
      </c>
      <c r="F51" s="930">
        <v>86354</v>
      </c>
      <c r="G51" s="930">
        <v>87980</v>
      </c>
      <c r="H51" s="930">
        <v>92896</v>
      </c>
      <c r="I51" s="930">
        <v>93667</v>
      </c>
      <c r="J51" s="930">
        <v>95081</v>
      </c>
      <c r="K51" s="930">
        <v>97829</v>
      </c>
      <c r="L51" s="930">
        <v>99789</v>
      </c>
      <c r="M51" s="930">
        <v>103006</v>
      </c>
      <c r="N51" s="930">
        <v>101135</v>
      </c>
      <c r="O51" s="931">
        <v>102627</v>
      </c>
      <c r="P51" s="931">
        <v>103863</v>
      </c>
      <c r="Q51" s="932">
        <v>93679</v>
      </c>
    </row>
    <row r="52" spans="1:18" s="267" customFormat="1" ht="18.75" customHeight="1">
      <c r="A52" s="906" t="s">
        <v>484</v>
      </c>
      <c r="B52" s="933">
        <v>17705</v>
      </c>
      <c r="C52" s="933">
        <v>18662</v>
      </c>
      <c r="D52" s="933">
        <v>19458</v>
      </c>
      <c r="E52" s="933">
        <v>19544</v>
      </c>
      <c r="F52" s="933">
        <v>20028</v>
      </c>
      <c r="G52" s="933">
        <v>20800</v>
      </c>
      <c r="H52" s="933">
        <v>21443</v>
      </c>
      <c r="I52" s="933">
        <v>21907</v>
      </c>
      <c r="J52" s="933">
        <v>22728</v>
      </c>
      <c r="K52" s="933">
        <v>23511</v>
      </c>
      <c r="L52" s="933">
        <v>23286</v>
      </c>
      <c r="M52" s="933">
        <v>23308</v>
      </c>
      <c r="N52" s="933">
        <v>23890</v>
      </c>
      <c r="O52" s="934">
        <v>24499</v>
      </c>
      <c r="P52" s="934">
        <v>25228</v>
      </c>
      <c r="Q52" s="935">
        <v>24730</v>
      </c>
      <c r="R52" s="880"/>
    </row>
    <row r="53" spans="1:18" s="267" customFormat="1" ht="18.75" customHeight="1">
      <c r="A53" s="936" t="s">
        <v>62</v>
      </c>
      <c r="B53" s="930">
        <v>29808</v>
      </c>
      <c r="C53" s="930">
        <v>33427</v>
      </c>
      <c r="D53" s="930">
        <v>35747</v>
      </c>
      <c r="E53" s="930">
        <v>39289</v>
      </c>
      <c r="F53" s="930">
        <v>40316</v>
      </c>
      <c r="G53" s="930">
        <v>40048</v>
      </c>
      <c r="H53" s="930">
        <v>42536</v>
      </c>
      <c r="I53" s="930">
        <v>45051</v>
      </c>
      <c r="J53" s="930">
        <v>50131</v>
      </c>
      <c r="K53" s="930">
        <v>54602</v>
      </c>
      <c r="L53" s="930">
        <v>58042</v>
      </c>
      <c r="M53" s="930">
        <v>60125</v>
      </c>
      <c r="N53" s="930">
        <v>58907</v>
      </c>
      <c r="O53" s="931">
        <v>58156</v>
      </c>
      <c r="P53" s="931">
        <v>55893</v>
      </c>
      <c r="Q53" s="932">
        <v>40923</v>
      </c>
    </row>
    <row r="54" spans="1:18" s="267" customFormat="1" ht="18.75" customHeight="1">
      <c r="A54" s="906" t="s">
        <v>485</v>
      </c>
      <c r="B54" s="933">
        <v>85427</v>
      </c>
      <c r="C54" s="933">
        <v>91926</v>
      </c>
      <c r="D54" s="933">
        <v>99343</v>
      </c>
      <c r="E54" s="933">
        <v>102346</v>
      </c>
      <c r="F54" s="933">
        <v>102185</v>
      </c>
      <c r="G54" s="933">
        <v>107647</v>
      </c>
      <c r="H54" s="933">
        <v>115063</v>
      </c>
      <c r="I54" s="933">
        <v>119453</v>
      </c>
      <c r="J54" s="933">
        <v>125149</v>
      </c>
      <c r="K54" s="933">
        <v>131063</v>
      </c>
      <c r="L54" s="933">
        <v>135429</v>
      </c>
      <c r="M54" s="933">
        <v>139066</v>
      </c>
      <c r="N54" s="933">
        <v>141652</v>
      </c>
      <c r="O54" s="934">
        <v>145438</v>
      </c>
      <c r="P54" s="934">
        <v>150890</v>
      </c>
      <c r="Q54" s="935">
        <v>130234</v>
      </c>
    </row>
    <row r="55" spans="1:18" s="267" customFormat="1" ht="18.75" customHeight="1">
      <c r="A55" s="936" t="s">
        <v>64</v>
      </c>
      <c r="B55" s="930">
        <v>12730</v>
      </c>
      <c r="C55" s="930">
        <v>14629</v>
      </c>
      <c r="D55" s="930">
        <v>16761</v>
      </c>
      <c r="E55" s="930">
        <v>17120</v>
      </c>
      <c r="F55" s="930">
        <v>15669</v>
      </c>
      <c r="G55" s="930">
        <v>18256</v>
      </c>
      <c r="H55" s="930">
        <v>20153</v>
      </c>
      <c r="I55" s="930">
        <v>20415</v>
      </c>
      <c r="J55" s="930">
        <v>22218</v>
      </c>
      <c r="K55" s="930">
        <v>23654</v>
      </c>
      <c r="L55" s="930">
        <v>23961</v>
      </c>
      <c r="M55" s="930">
        <v>23804</v>
      </c>
      <c r="N55" s="930">
        <v>23758</v>
      </c>
      <c r="O55" s="931">
        <v>24595</v>
      </c>
      <c r="P55" s="931">
        <v>24821</v>
      </c>
      <c r="Q55" s="932">
        <v>24175</v>
      </c>
    </row>
    <row r="56" spans="1:18" s="267" customFormat="1" ht="18.75" customHeight="1">
      <c r="A56" s="906" t="s">
        <v>65</v>
      </c>
      <c r="B56" s="933">
        <v>15424</v>
      </c>
      <c r="C56" s="933">
        <v>16440</v>
      </c>
      <c r="D56" s="933">
        <v>18702</v>
      </c>
      <c r="E56" s="933">
        <v>20598</v>
      </c>
      <c r="F56" s="933">
        <v>21315</v>
      </c>
      <c r="G56" s="933">
        <v>22312</v>
      </c>
      <c r="H56" s="933">
        <v>24754</v>
      </c>
      <c r="I56" s="933">
        <v>26626</v>
      </c>
      <c r="J56" s="933">
        <v>29160</v>
      </c>
      <c r="K56" s="933">
        <v>32139</v>
      </c>
      <c r="L56" s="933">
        <v>34696</v>
      </c>
      <c r="M56" s="933">
        <v>35726</v>
      </c>
      <c r="N56" s="933">
        <v>37651</v>
      </c>
      <c r="O56" s="934">
        <v>39057</v>
      </c>
      <c r="P56" s="934">
        <v>41505</v>
      </c>
      <c r="Q56" s="935">
        <v>42441</v>
      </c>
    </row>
    <row r="57" spans="1:18" s="267" customFormat="1" ht="18.75" customHeight="1">
      <c r="A57" s="936" t="s">
        <v>66</v>
      </c>
      <c r="B57" s="930">
        <v>50233</v>
      </c>
      <c r="C57" s="930">
        <v>52265</v>
      </c>
      <c r="D57" s="930">
        <v>54225</v>
      </c>
      <c r="E57" s="930">
        <v>55731</v>
      </c>
      <c r="F57" s="930">
        <v>57866</v>
      </c>
      <c r="G57" s="930">
        <v>59932</v>
      </c>
      <c r="H57" s="930">
        <v>61628</v>
      </c>
      <c r="I57" s="930">
        <v>63579</v>
      </c>
      <c r="J57" s="930">
        <v>65625</v>
      </c>
      <c r="K57" s="930">
        <v>67664</v>
      </c>
      <c r="L57" s="930">
        <v>69825</v>
      </c>
      <c r="M57" s="930">
        <v>72289</v>
      </c>
      <c r="N57" s="930">
        <v>74495</v>
      </c>
      <c r="O57" s="931">
        <v>77449</v>
      </c>
      <c r="P57" s="931">
        <v>79964</v>
      </c>
      <c r="Q57" s="932">
        <v>81150</v>
      </c>
    </row>
    <row r="58" spans="1:18" s="267" customFormat="1" ht="18.75" customHeight="1">
      <c r="A58" s="906" t="s">
        <v>486</v>
      </c>
      <c r="B58" s="933">
        <v>36057</v>
      </c>
      <c r="C58" s="933">
        <v>38592</v>
      </c>
      <c r="D58" s="933">
        <v>41246</v>
      </c>
      <c r="E58" s="933">
        <v>42800</v>
      </c>
      <c r="F58" s="933">
        <v>43998</v>
      </c>
      <c r="G58" s="933">
        <v>45354</v>
      </c>
      <c r="H58" s="933">
        <v>48568</v>
      </c>
      <c r="I58" s="933">
        <v>50907</v>
      </c>
      <c r="J58" s="933">
        <v>53593</v>
      </c>
      <c r="K58" s="933">
        <v>57500</v>
      </c>
      <c r="L58" s="933">
        <v>57392</v>
      </c>
      <c r="M58" s="933">
        <v>55995</v>
      </c>
      <c r="N58" s="933">
        <v>56810</v>
      </c>
      <c r="O58" s="934">
        <v>59066</v>
      </c>
      <c r="P58" s="934">
        <v>61099</v>
      </c>
      <c r="Q58" s="935">
        <v>57753</v>
      </c>
    </row>
    <row r="59" spans="1:18" s="267" customFormat="1" ht="18.75" customHeight="1">
      <c r="A59" s="936" t="s">
        <v>487</v>
      </c>
      <c r="B59" s="930">
        <v>71182</v>
      </c>
      <c r="C59" s="930">
        <v>74469</v>
      </c>
      <c r="D59" s="930">
        <v>77514</v>
      </c>
      <c r="E59" s="930">
        <v>79167</v>
      </c>
      <c r="F59" s="930">
        <v>81581</v>
      </c>
      <c r="G59" s="930">
        <v>85362</v>
      </c>
      <c r="H59" s="930">
        <v>90265</v>
      </c>
      <c r="I59" s="930">
        <v>95283</v>
      </c>
      <c r="J59" s="930">
        <v>100531</v>
      </c>
      <c r="K59" s="930">
        <v>106408</v>
      </c>
      <c r="L59" s="930">
        <v>112077</v>
      </c>
      <c r="M59" s="930">
        <v>116198</v>
      </c>
      <c r="N59" s="930">
        <v>120222</v>
      </c>
      <c r="O59" s="931">
        <v>125916</v>
      </c>
      <c r="P59" s="931">
        <v>132333</v>
      </c>
      <c r="Q59" s="932">
        <v>132514</v>
      </c>
    </row>
    <row r="60" spans="1:18" s="267" customFormat="1" ht="25.5" customHeight="1">
      <c r="A60" s="912" t="s">
        <v>488</v>
      </c>
      <c r="B60" s="937">
        <v>8840</v>
      </c>
      <c r="C60" s="937">
        <v>9405</v>
      </c>
      <c r="D60" s="937">
        <v>10011</v>
      </c>
      <c r="E60" s="937">
        <v>10458</v>
      </c>
      <c r="F60" s="937">
        <v>10711</v>
      </c>
      <c r="G60" s="937">
        <v>10994</v>
      </c>
      <c r="H60" s="937">
        <v>11773</v>
      </c>
      <c r="I60" s="937">
        <v>12139</v>
      </c>
      <c r="J60" s="937">
        <v>13051</v>
      </c>
      <c r="K60" s="937">
        <v>13368</v>
      </c>
      <c r="L60" s="937">
        <v>13991</v>
      </c>
      <c r="M60" s="937">
        <v>14843</v>
      </c>
      <c r="N60" s="937">
        <v>15150</v>
      </c>
      <c r="O60" s="938">
        <v>15476</v>
      </c>
      <c r="P60" s="938">
        <v>18057</v>
      </c>
      <c r="Q60" s="939">
        <v>16857</v>
      </c>
    </row>
    <row r="61" spans="1:18" s="3" customFormat="1" ht="13">
      <c r="A61" s="940"/>
      <c r="B61" s="941"/>
      <c r="C61" s="941"/>
      <c r="D61" s="941"/>
      <c r="E61" s="941"/>
      <c r="F61" s="941"/>
      <c r="G61" s="941"/>
      <c r="H61" s="941"/>
      <c r="I61" s="941"/>
      <c r="J61" s="941"/>
      <c r="K61" s="941"/>
      <c r="L61" s="941"/>
      <c r="M61" s="941"/>
      <c r="N61" s="941"/>
      <c r="O61" s="941"/>
      <c r="P61" s="941"/>
      <c r="Q61" s="941"/>
    </row>
    <row r="62" spans="1:18" s="267" customFormat="1" ht="13">
      <c r="A62" s="1172" t="s">
        <v>492</v>
      </c>
      <c r="B62" s="1173"/>
      <c r="C62" s="1173"/>
      <c r="D62" s="1173"/>
      <c r="E62" s="1173"/>
      <c r="F62" s="1173"/>
      <c r="G62" s="1173"/>
      <c r="H62" s="1173"/>
      <c r="I62" s="1173"/>
      <c r="J62" s="1173"/>
      <c r="K62" s="1173"/>
      <c r="L62" s="1173"/>
      <c r="M62" s="1173"/>
      <c r="N62" s="1173"/>
      <c r="O62" s="1173"/>
      <c r="P62" s="1173"/>
      <c r="Q62" s="1174"/>
    </row>
    <row r="63" spans="1:18" s="267" customFormat="1" ht="13">
      <c r="A63" s="1160" t="s">
        <v>473</v>
      </c>
      <c r="B63" s="1157"/>
      <c r="C63" s="1157"/>
      <c r="D63" s="1157"/>
      <c r="E63" s="1157"/>
      <c r="F63" s="1157"/>
      <c r="G63" s="1157"/>
      <c r="H63" s="1157"/>
      <c r="I63" s="1157"/>
      <c r="J63" s="1157"/>
      <c r="K63" s="1157"/>
      <c r="L63" s="1157"/>
      <c r="M63" s="1157"/>
      <c r="N63" s="1157"/>
      <c r="O63" s="1157"/>
      <c r="P63" s="1157"/>
      <c r="Q63" s="1161"/>
    </row>
    <row r="64" spans="1:18" s="267" customFormat="1" ht="13">
      <c r="A64" s="1149" t="s">
        <v>474</v>
      </c>
      <c r="B64" s="1150"/>
      <c r="C64" s="1150"/>
      <c r="D64" s="1150"/>
      <c r="E64" s="1150"/>
      <c r="F64" s="1150"/>
      <c r="G64" s="1150"/>
      <c r="H64" s="1150"/>
      <c r="I64" s="1150"/>
      <c r="J64" s="1150"/>
      <c r="K64" s="1150"/>
      <c r="L64" s="1150"/>
      <c r="M64" s="1150"/>
      <c r="N64" s="1150"/>
      <c r="O64" s="1150"/>
      <c r="P64" s="1150"/>
      <c r="Q64" s="1175"/>
    </row>
    <row r="65" spans="1:17" s="267" customFormat="1" ht="13">
      <c r="A65" s="1149" t="s">
        <v>493</v>
      </c>
      <c r="B65" s="1150"/>
      <c r="C65" s="1150"/>
      <c r="D65" s="1150"/>
      <c r="E65" s="1150"/>
      <c r="F65" s="1150"/>
      <c r="G65" s="1150"/>
      <c r="H65" s="1150"/>
      <c r="I65" s="1150"/>
      <c r="J65" s="1150"/>
      <c r="K65" s="1150"/>
      <c r="L65" s="1150"/>
      <c r="M65" s="1150"/>
      <c r="N65" s="1150"/>
      <c r="O65" s="1150"/>
      <c r="P65" s="1150"/>
      <c r="Q65" s="1175"/>
    </row>
    <row r="66" spans="1:17" s="267" customFormat="1" ht="13.5" customHeight="1">
      <c r="A66" s="1160" t="s">
        <v>476</v>
      </c>
      <c r="B66" s="1157"/>
      <c r="C66" s="1157"/>
      <c r="D66" s="1157"/>
      <c r="E66" s="1157"/>
      <c r="F66" s="1157"/>
      <c r="G66" s="1157"/>
      <c r="H66" s="1157"/>
      <c r="I66" s="1157"/>
      <c r="J66" s="1157"/>
      <c r="K66" s="1157"/>
      <c r="L66" s="1157"/>
      <c r="M66" s="1157"/>
      <c r="N66" s="1157"/>
      <c r="O66" s="1157"/>
      <c r="P66" s="1157"/>
      <c r="Q66" s="1161"/>
    </row>
    <row r="67" spans="1:17" s="267" customFormat="1" ht="14.25" customHeight="1">
      <c r="A67" s="1160" t="s">
        <v>477</v>
      </c>
      <c r="B67" s="1157"/>
      <c r="C67" s="1157"/>
      <c r="D67" s="1157"/>
      <c r="E67" s="1157"/>
      <c r="F67" s="1157"/>
      <c r="G67" s="1157"/>
      <c r="H67" s="1157"/>
      <c r="I67" s="1157"/>
      <c r="J67" s="1157"/>
      <c r="K67" s="1157"/>
      <c r="L67" s="1157"/>
      <c r="M67" s="1157"/>
      <c r="N67" s="1157"/>
      <c r="O67" s="1157"/>
      <c r="P67" s="1157"/>
      <c r="Q67" s="1161"/>
    </row>
    <row r="68" spans="1:17" s="267" customFormat="1" ht="14.25" customHeight="1">
      <c r="A68" s="1160" t="s">
        <v>478</v>
      </c>
      <c r="B68" s="1157"/>
      <c r="C68" s="1157"/>
      <c r="D68" s="1157"/>
      <c r="E68" s="1157"/>
      <c r="F68" s="1157"/>
      <c r="G68" s="1157"/>
      <c r="H68" s="1157"/>
      <c r="I68" s="1157"/>
      <c r="J68" s="1157"/>
      <c r="K68" s="1157"/>
      <c r="L68" s="1157"/>
      <c r="M68" s="1157"/>
      <c r="N68" s="1157"/>
      <c r="O68" s="1157"/>
      <c r="P68" s="1157"/>
      <c r="Q68" s="1161"/>
    </row>
    <row r="69" spans="1:17" s="267" customFormat="1" ht="13.5" customHeight="1">
      <c r="A69" s="1160" t="s">
        <v>479</v>
      </c>
      <c r="B69" s="1157"/>
      <c r="C69" s="1157"/>
      <c r="D69" s="1157"/>
      <c r="E69" s="1157"/>
      <c r="F69" s="1157"/>
      <c r="G69" s="1157"/>
      <c r="H69" s="1157"/>
      <c r="I69" s="1157"/>
      <c r="J69" s="1157"/>
      <c r="K69" s="1157"/>
      <c r="L69" s="1157"/>
      <c r="M69" s="1157"/>
      <c r="N69" s="1157"/>
      <c r="O69" s="1157"/>
      <c r="P69" s="1157"/>
      <c r="Q69" s="1161"/>
    </row>
    <row r="70" spans="1:17" s="267" customFormat="1" ht="14.25" customHeight="1">
      <c r="A70" s="1160" t="s">
        <v>480</v>
      </c>
      <c r="B70" s="1157"/>
      <c r="C70" s="1157"/>
      <c r="D70" s="1157"/>
      <c r="E70" s="1157"/>
      <c r="F70" s="1157"/>
      <c r="G70" s="1157"/>
      <c r="H70" s="1157"/>
      <c r="I70" s="1157"/>
      <c r="J70" s="1157"/>
      <c r="K70" s="1157"/>
      <c r="L70" s="1157"/>
      <c r="M70" s="1157"/>
      <c r="N70" s="1157"/>
      <c r="O70" s="1157"/>
      <c r="P70" s="1157"/>
      <c r="Q70" s="1161"/>
    </row>
    <row r="71" spans="1:17" s="942" customFormat="1" ht="50.5" customHeight="1">
      <c r="A71" s="1176" t="s">
        <v>494</v>
      </c>
      <c r="B71" s="1177"/>
      <c r="C71" s="1177"/>
      <c r="D71" s="1177"/>
      <c r="E71" s="1177"/>
      <c r="F71" s="1177"/>
      <c r="G71" s="1177"/>
      <c r="H71" s="1177"/>
      <c r="I71" s="1177"/>
      <c r="J71" s="1177"/>
      <c r="K71" s="1177"/>
      <c r="L71" s="1177"/>
      <c r="M71" s="1177"/>
      <c r="N71" s="1177"/>
      <c r="O71" s="1177"/>
      <c r="P71" s="1177"/>
      <c r="Q71" s="1178"/>
    </row>
    <row r="72" spans="1:17" s="267" customFormat="1" ht="13.5" customHeight="1">
      <c r="A72" s="1158" t="s">
        <v>495</v>
      </c>
      <c r="B72" s="1159"/>
      <c r="C72" s="1159"/>
      <c r="D72" s="1159"/>
      <c r="E72" s="1159"/>
      <c r="F72" s="1159"/>
      <c r="G72" s="1159"/>
      <c r="H72" s="1159"/>
      <c r="I72" s="1159"/>
      <c r="J72" s="1159"/>
      <c r="K72" s="1159"/>
      <c r="L72" s="1159"/>
      <c r="M72" s="1159"/>
      <c r="N72" s="1159"/>
      <c r="O72" s="1159"/>
      <c r="P72" s="1159"/>
      <c r="Q72" s="1171"/>
    </row>
    <row r="73" spans="1:17" s="267" customFormat="1" ht="13">
      <c r="A73" s="548"/>
      <c r="B73" s="548"/>
      <c r="C73" s="548"/>
      <c r="D73" s="548"/>
      <c r="E73" s="548"/>
      <c r="F73" s="548"/>
      <c r="G73" s="548"/>
      <c r="H73" s="548"/>
      <c r="I73" s="548"/>
      <c r="J73" s="548"/>
      <c r="K73" s="548"/>
      <c r="L73" s="548"/>
      <c r="M73" s="548"/>
      <c r="N73" s="548"/>
      <c r="O73" s="927"/>
      <c r="P73" s="927"/>
      <c r="Q73" s="927"/>
    </row>
  </sheetData>
  <mergeCells count="18">
    <mergeCell ref="A72:Q72"/>
    <mergeCell ref="A46:Q46"/>
    <mergeCell ref="A62:Q62"/>
    <mergeCell ref="A63:Q63"/>
    <mergeCell ref="A64:Q64"/>
    <mergeCell ref="A65:Q65"/>
    <mergeCell ref="A66:Q66"/>
    <mergeCell ref="A67:Q67"/>
    <mergeCell ref="A68:Q68"/>
    <mergeCell ref="A69:Q69"/>
    <mergeCell ref="A70:Q70"/>
    <mergeCell ref="A71:Q71"/>
    <mergeCell ref="A45:Q45"/>
    <mergeCell ref="A4:Q4"/>
    <mergeCell ref="A6:Q6"/>
    <mergeCell ref="A24:Q24"/>
    <mergeCell ref="A26:Q26"/>
    <mergeCell ref="A44:Q44"/>
  </mergeCells>
  <conditionalFormatting sqref="A5:Q5 O7:Q7">
    <cfRule type="duplicateValues" dxfId="5" priority="2"/>
  </conditionalFormatting>
  <conditionalFormatting sqref="A7:N7">
    <cfRule type="duplicateValues" dxfId="4" priority="1"/>
  </conditionalFormatting>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3A43C-4128-4F67-B986-7FD83947229D}">
  <dimension ref="A1:R77"/>
  <sheetViews>
    <sheetView showGridLines="0" zoomScale="80" zoomScaleNormal="80" workbookViewId="0">
      <selection activeCell="T25" sqref="T25"/>
    </sheetView>
  </sheetViews>
  <sheetFormatPr baseColWidth="10" defaultColWidth="11.5" defaultRowHeight="15"/>
  <cols>
    <col min="1" max="1" width="51.1640625" style="266" customWidth="1"/>
    <col min="2" max="2" width="11.6640625" style="266" bestFit="1" customWidth="1"/>
    <col min="3" max="17" width="12.6640625" style="266" customWidth="1"/>
    <col min="18" max="16384" width="11.5" style="266"/>
  </cols>
  <sheetData>
    <row r="1" spans="1:18" s="898" customFormat="1" ht="59.25" customHeight="1"/>
    <row r="2" spans="1:18" s="899" customFormat="1" ht="3" customHeight="1"/>
    <row r="3" spans="1:18" s="899" customFormat="1" ht="12.75" customHeight="1"/>
    <row r="4" spans="1:18" ht="28.5" customHeight="1">
      <c r="A4" s="1018" t="s">
        <v>55</v>
      </c>
      <c r="B4" s="1018"/>
      <c r="C4" s="1018"/>
      <c r="D4" s="1018"/>
      <c r="E4" s="1018"/>
      <c r="F4" s="1018"/>
      <c r="G4" s="1018"/>
      <c r="H4" s="1018"/>
      <c r="I4" s="1018"/>
      <c r="J4" s="1018"/>
      <c r="K4" s="1018"/>
      <c r="L4" s="1018"/>
      <c r="M4" s="1018"/>
      <c r="N4" s="1018"/>
      <c r="O4" s="1018"/>
      <c r="P4" s="1018"/>
      <c r="Q4" s="1018"/>
      <c r="R4" s="864"/>
    </row>
    <row r="5" spans="1:18">
      <c r="A5" s="900" t="s">
        <v>496</v>
      </c>
      <c r="B5" s="900"/>
      <c r="C5" s="900"/>
      <c r="D5" s="900"/>
      <c r="E5" s="900"/>
      <c r="F5" s="900"/>
      <c r="G5" s="900"/>
      <c r="H5" s="900"/>
      <c r="I5" s="900"/>
      <c r="J5" s="900"/>
      <c r="K5" s="900"/>
      <c r="L5" s="900"/>
      <c r="M5" s="900"/>
      <c r="N5" s="900"/>
      <c r="O5" s="900"/>
      <c r="P5" s="900"/>
      <c r="Q5" s="900"/>
    </row>
    <row r="6" spans="1:18">
      <c r="A6" s="900" t="s">
        <v>497</v>
      </c>
      <c r="B6" s="900"/>
      <c r="C6" s="900"/>
      <c r="D6" s="900"/>
      <c r="E6" s="900"/>
      <c r="F6" s="900"/>
      <c r="G6" s="900"/>
      <c r="H6" s="900"/>
      <c r="I6" s="900"/>
      <c r="J6" s="900"/>
      <c r="K6" s="900"/>
      <c r="L6" s="900"/>
      <c r="M6" s="900"/>
      <c r="N6" s="900"/>
      <c r="O6" s="900"/>
      <c r="P6" s="900"/>
      <c r="Q6" s="900"/>
    </row>
    <row r="7" spans="1:18">
      <c r="A7" s="901" t="s">
        <v>483</v>
      </c>
      <c r="B7" s="901"/>
      <c r="C7" s="901"/>
      <c r="D7" s="901"/>
      <c r="E7" s="901"/>
      <c r="F7" s="901"/>
      <c r="G7" s="901"/>
      <c r="H7" s="901"/>
      <c r="I7" s="901"/>
      <c r="J7" s="901"/>
      <c r="K7" s="901"/>
      <c r="L7" s="901"/>
      <c r="M7" s="901"/>
      <c r="N7" s="901"/>
      <c r="O7" s="901"/>
      <c r="P7" s="901"/>
      <c r="Q7" s="901"/>
    </row>
    <row r="9" spans="1:18" ht="30" customHeight="1">
      <c r="A9" s="943" t="s">
        <v>498</v>
      </c>
      <c r="B9" s="944" t="s">
        <v>499</v>
      </c>
      <c r="C9" s="944" t="s">
        <v>500</v>
      </c>
      <c r="D9" s="944" t="s">
        <v>501</v>
      </c>
      <c r="E9" s="944" t="s">
        <v>502</v>
      </c>
      <c r="F9" s="944" t="s">
        <v>503</v>
      </c>
      <c r="G9" s="944" t="s">
        <v>504</v>
      </c>
      <c r="H9" s="944" t="s">
        <v>505</v>
      </c>
      <c r="I9" s="944" t="s">
        <v>506</v>
      </c>
      <c r="J9" s="944" t="s">
        <v>507</v>
      </c>
      <c r="K9" s="944" t="s">
        <v>508</v>
      </c>
      <c r="L9" s="944" t="s">
        <v>509</v>
      </c>
      <c r="M9" s="944" t="s">
        <v>510</v>
      </c>
      <c r="N9" s="944" t="s">
        <v>511</v>
      </c>
      <c r="O9" s="944" t="s">
        <v>512</v>
      </c>
      <c r="P9" s="944" t="s">
        <v>513</v>
      </c>
      <c r="Q9" s="945" t="s">
        <v>466</v>
      </c>
    </row>
    <row r="10" spans="1:18" s="267" customFormat="1" ht="18" customHeight="1">
      <c r="A10" s="946" t="s">
        <v>122</v>
      </c>
      <c r="B10" s="947">
        <v>72.530700991476778</v>
      </c>
      <c r="C10" s="947">
        <v>73.220227233603026</v>
      </c>
      <c r="D10" s="947">
        <v>72.81699886104785</v>
      </c>
      <c r="E10" s="947">
        <v>73.015370623010455</v>
      </c>
      <c r="F10" s="947">
        <v>72.960073372057479</v>
      </c>
      <c r="G10" s="947">
        <v>73.190137264870344</v>
      </c>
      <c r="H10" s="947">
        <v>73.665798079966251</v>
      </c>
      <c r="I10" s="947">
        <v>73.740058331219899</v>
      </c>
      <c r="J10" s="947">
        <v>73.113159984120685</v>
      </c>
      <c r="K10" s="947">
        <v>72.071466541588478</v>
      </c>
      <c r="L10" s="947">
        <v>71.311650329423102</v>
      </c>
      <c r="M10" s="947">
        <v>72.114551119316886</v>
      </c>
      <c r="N10" s="947">
        <v>71.572181060430665</v>
      </c>
      <c r="O10" s="947">
        <v>70.673640414100376</v>
      </c>
      <c r="P10" s="947">
        <v>69.958231108098957</v>
      </c>
      <c r="Q10" s="948">
        <v>70.079208723200466</v>
      </c>
      <c r="R10" s="880"/>
    </row>
    <row r="11" spans="1:18" s="267" customFormat="1" ht="18" customHeight="1">
      <c r="A11" s="949" t="s">
        <v>60</v>
      </c>
      <c r="B11" s="950">
        <v>274.8641454557075</v>
      </c>
      <c r="C11" s="950">
        <v>262.75806110830877</v>
      </c>
      <c r="D11" s="950">
        <v>260.57504597519556</v>
      </c>
      <c r="E11" s="950">
        <v>303.99233094289292</v>
      </c>
      <c r="F11" s="950">
        <v>297.21695010150722</v>
      </c>
      <c r="G11" s="950">
        <v>275.08984096166233</v>
      </c>
      <c r="H11" s="950">
        <v>248.2271585100622</v>
      </c>
      <c r="I11" s="950">
        <v>262.77376310955816</v>
      </c>
      <c r="J11" s="950">
        <v>252.56365654160635</v>
      </c>
      <c r="K11" s="950">
        <v>322.17348485527498</v>
      </c>
      <c r="L11" s="950">
        <v>353.96027013793554</v>
      </c>
      <c r="M11" s="950">
        <v>318.11272314133345</v>
      </c>
      <c r="N11" s="950">
        <v>330.56493538287316</v>
      </c>
      <c r="O11" s="950">
        <v>278.90086690439256</v>
      </c>
      <c r="P11" s="950">
        <v>356.19368975965648</v>
      </c>
      <c r="Q11" s="951">
        <v>367.54786631450867</v>
      </c>
      <c r="R11" s="880"/>
    </row>
    <row r="12" spans="1:18" s="267" customFormat="1" ht="18" customHeight="1">
      <c r="A12" s="952" t="s">
        <v>61</v>
      </c>
      <c r="B12" s="953">
        <v>33.106652954863883</v>
      </c>
      <c r="C12" s="953">
        <v>35.458074540000013</v>
      </c>
      <c r="D12" s="953">
        <v>32.490513257618382</v>
      </c>
      <c r="E12" s="953">
        <v>40.422721109322552</v>
      </c>
      <c r="F12" s="953">
        <v>35.291346242409325</v>
      </c>
      <c r="G12" s="953">
        <v>22.41430842799247</v>
      </c>
      <c r="H12" s="953">
        <v>41.149264594098725</v>
      </c>
      <c r="I12" s="953">
        <v>45.905428419847667</v>
      </c>
      <c r="J12" s="953">
        <v>46.037024238648911</v>
      </c>
      <c r="K12" s="953">
        <v>50.681342813852119</v>
      </c>
      <c r="L12" s="953">
        <v>44.083112519691213</v>
      </c>
      <c r="M12" s="953">
        <v>43.168912762731409</v>
      </c>
      <c r="N12" s="953">
        <v>45.556271203290827</v>
      </c>
      <c r="O12" s="953">
        <v>36.966544005726405</v>
      </c>
      <c r="P12" s="953">
        <v>37.927185754627843</v>
      </c>
      <c r="Q12" s="954">
        <v>33.522631244921143</v>
      </c>
      <c r="R12" s="880"/>
    </row>
    <row r="13" spans="1:18" s="267" customFormat="1" ht="18" customHeight="1">
      <c r="A13" s="955" t="s">
        <v>484</v>
      </c>
      <c r="B13" s="956">
        <v>36.83876372178127</v>
      </c>
      <c r="C13" s="956">
        <v>38.780403280927672</v>
      </c>
      <c r="D13" s="956">
        <v>32.361707187809522</v>
      </c>
      <c r="E13" s="956">
        <v>43.302944693312355</v>
      </c>
      <c r="F13" s="956">
        <v>34.84450070615005</v>
      </c>
      <c r="G13" s="956">
        <v>32.437979589292155</v>
      </c>
      <c r="H13" s="956">
        <v>33.971708585073358</v>
      </c>
      <c r="I13" s="956">
        <v>40.839829726824554</v>
      </c>
      <c r="J13" s="956">
        <v>37.533467037895136</v>
      </c>
      <c r="K13" s="956">
        <v>40.581721342555014</v>
      </c>
      <c r="L13" s="956">
        <v>32.302116184166394</v>
      </c>
      <c r="M13" s="956">
        <v>25.660477283889666</v>
      </c>
      <c r="N13" s="956">
        <v>24.470241340288784</v>
      </c>
      <c r="O13" s="956">
        <v>21.822269657107142</v>
      </c>
      <c r="P13" s="956">
        <v>21.716442327377145</v>
      </c>
      <c r="Q13" s="957">
        <v>21.854675382284661</v>
      </c>
      <c r="R13" s="880"/>
    </row>
    <row r="14" spans="1:18" s="267" customFormat="1" ht="18" customHeight="1">
      <c r="A14" s="952" t="s">
        <v>62</v>
      </c>
      <c r="B14" s="953">
        <v>72.897258979206057</v>
      </c>
      <c r="C14" s="953">
        <v>74.011662315056569</v>
      </c>
      <c r="D14" s="953">
        <v>74.435710796287253</v>
      </c>
      <c r="E14" s="953">
        <v>73.266010770505389</v>
      </c>
      <c r="F14" s="953">
        <v>72.992907498397784</v>
      </c>
      <c r="G14" s="953">
        <v>73.257580045993265</v>
      </c>
      <c r="H14" s="953">
        <v>73.830573156682021</v>
      </c>
      <c r="I14" s="953">
        <v>73.83318860715525</v>
      </c>
      <c r="J14" s="953">
        <v>73.240261168384876</v>
      </c>
      <c r="K14" s="953">
        <v>72.747416785787223</v>
      </c>
      <c r="L14" s="953">
        <v>71.94874818953032</v>
      </c>
      <c r="M14" s="953">
        <v>73.874969355234128</v>
      </c>
      <c r="N14" s="953">
        <v>72.644917984768597</v>
      </c>
      <c r="O14" s="953">
        <v>71.698213152886453</v>
      </c>
      <c r="P14" s="953">
        <v>70.151244614648149</v>
      </c>
      <c r="Q14" s="954">
        <v>70.505736782902147</v>
      </c>
      <c r="R14" s="880"/>
    </row>
    <row r="15" spans="1:18" s="267" customFormat="1" ht="18" customHeight="1">
      <c r="A15" s="949" t="s">
        <v>468</v>
      </c>
      <c r="B15" s="950">
        <v>72.990660801963998</v>
      </c>
      <c r="C15" s="950">
        <v>73.426963433662749</v>
      </c>
      <c r="D15" s="950">
        <v>73.17245715768567</v>
      </c>
      <c r="E15" s="950">
        <v>73.54900692019821</v>
      </c>
      <c r="F15" s="950">
        <v>73.075821933878061</v>
      </c>
      <c r="G15" s="950">
        <v>73.124883040159887</v>
      </c>
      <c r="H15" s="950">
        <v>73.553243890549169</v>
      </c>
      <c r="I15" s="950">
        <v>73.570719270420284</v>
      </c>
      <c r="J15" s="950">
        <v>73.249692773261714</v>
      </c>
      <c r="K15" s="950">
        <v>71.406771308632941</v>
      </c>
      <c r="L15" s="950">
        <v>70.474574823881014</v>
      </c>
      <c r="M15" s="950">
        <v>72.008392390898919</v>
      </c>
      <c r="N15" s="950">
        <v>69.078528456583072</v>
      </c>
      <c r="O15" s="950">
        <v>70.920711434911354</v>
      </c>
      <c r="P15" s="950">
        <v>69.418721358410394</v>
      </c>
      <c r="Q15" s="951">
        <v>66.873056413707317</v>
      </c>
      <c r="R15" s="880"/>
    </row>
    <row r="16" spans="1:18" s="267" customFormat="1" ht="18" customHeight="1">
      <c r="A16" s="952" t="s">
        <v>64</v>
      </c>
      <c r="B16" s="953">
        <v>68.771829105473969</v>
      </c>
      <c r="C16" s="953">
        <v>68.983988764044938</v>
      </c>
      <c r="D16" s="953">
        <v>68.857494407158839</v>
      </c>
      <c r="E16" s="953">
        <v>69.170530209617752</v>
      </c>
      <c r="F16" s="953">
        <v>68.547205707491074</v>
      </c>
      <c r="G16" s="953">
        <v>69.197271773347325</v>
      </c>
      <c r="H16" s="953">
        <v>69.795505617977526</v>
      </c>
      <c r="I16" s="953">
        <v>69.236244541484723</v>
      </c>
      <c r="J16" s="953">
        <v>69.305163934426218</v>
      </c>
      <c r="K16" s="953">
        <v>67.066460268317854</v>
      </c>
      <c r="L16" s="953">
        <v>66.56897533206832</v>
      </c>
      <c r="M16" s="953">
        <v>67.950330578512393</v>
      </c>
      <c r="N16" s="953">
        <v>67.840657578187646</v>
      </c>
      <c r="O16" s="953">
        <v>68.635008017103146</v>
      </c>
      <c r="P16" s="953">
        <v>68.426771653543312</v>
      </c>
      <c r="Q16" s="954">
        <v>68.320463320463318</v>
      </c>
      <c r="R16" s="880"/>
    </row>
    <row r="17" spans="1:18" s="267" customFormat="1" ht="18" customHeight="1">
      <c r="A17" s="949" t="s">
        <v>65</v>
      </c>
      <c r="B17" s="950">
        <v>60.777540650406507</v>
      </c>
      <c r="C17" s="950">
        <v>59.636149732620318</v>
      </c>
      <c r="D17" s="950">
        <v>60.327583262169092</v>
      </c>
      <c r="E17" s="950">
        <v>60.328726554787757</v>
      </c>
      <c r="F17" s="950">
        <v>59.653656462585033</v>
      </c>
      <c r="G17" s="950">
        <v>59.978380634390653</v>
      </c>
      <c r="H17" s="950">
        <v>59.569845150774249</v>
      </c>
      <c r="I17" s="950">
        <v>58.777184054283303</v>
      </c>
      <c r="J17" s="950">
        <v>60.304292421193828</v>
      </c>
      <c r="K17" s="950">
        <v>59.404996989765195</v>
      </c>
      <c r="L17" s="950">
        <v>60.118766473379011</v>
      </c>
      <c r="M17" s="950">
        <v>60.301810176125244</v>
      </c>
      <c r="N17" s="950">
        <v>59.831977047470005</v>
      </c>
      <c r="O17" s="950">
        <v>62.444754420432226</v>
      </c>
      <c r="P17" s="950">
        <v>62.846540217773082</v>
      </c>
      <c r="Q17" s="951">
        <v>62.494424813506086</v>
      </c>
      <c r="R17" s="880"/>
    </row>
    <row r="18" spans="1:18" s="267" customFormat="1" ht="18" customHeight="1">
      <c r="A18" s="952" t="s">
        <v>66</v>
      </c>
      <c r="B18" s="953">
        <v>63.58625</v>
      </c>
      <c r="C18" s="953">
        <v>62.317605633802813</v>
      </c>
      <c r="D18" s="953">
        <v>63.127567567567574</v>
      </c>
      <c r="E18" s="953">
        <v>70.150819672131163</v>
      </c>
      <c r="F18" s="953">
        <v>62.3185393258427</v>
      </c>
      <c r="G18" s="953">
        <v>62.711290322580645</v>
      </c>
      <c r="H18" s="953">
        <v>62.219459459459465</v>
      </c>
      <c r="I18" s="953">
        <v>61.129166666666663</v>
      </c>
      <c r="J18" s="953">
        <v>63.067372881355929</v>
      </c>
      <c r="K18" s="953">
        <v>62.003238866396764</v>
      </c>
      <c r="L18" s="953">
        <v>62.604580152671758</v>
      </c>
      <c r="M18" s="953">
        <v>63.079649122807027</v>
      </c>
      <c r="N18" s="953">
        <v>63.585855263157896</v>
      </c>
      <c r="O18" s="953">
        <v>65.823818897637807</v>
      </c>
      <c r="P18" s="953">
        <v>66.250588235294117</v>
      </c>
      <c r="Q18" s="954">
        <v>65.99309090909091</v>
      </c>
      <c r="R18" s="880"/>
    </row>
    <row r="19" spans="1:18" s="267" customFormat="1" ht="18" customHeight="1">
      <c r="A19" s="949" t="s">
        <v>469</v>
      </c>
      <c r="B19" s="950">
        <v>68.029898862199744</v>
      </c>
      <c r="C19" s="950">
        <v>67.600846153846149</v>
      </c>
      <c r="D19" s="950">
        <v>67.881435782389232</v>
      </c>
      <c r="E19" s="950">
        <v>67.977784891165172</v>
      </c>
      <c r="F19" s="950">
        <v>67.484916201117315</v>
      </c>
      <c r="G19" s="950">
        <v>67.828336172629193</v>
      </c>
      <c r="H19" s="950">
        <v>67.865867579908667</v>
      </c>
      <c r="I19" s="950">
        <v>67.216206896551725</v>
      </c>
      <c r="J19" s="950">
        <v>67.998480243161097</v>
      </c>
      <c r="K19" s="950">
        <v>66.960794638583053</v>
      </c>
      <c r="L19" s="950">
        <v>67.345392335766434</v>
      </c>
      <c r="M19" s="950">
        <v>67.839580544399823</v>
      </c>
      <c r="N19" s="950">
        <v>67.965742656185355</v>
      </c>
      <c r="O19" s="950">
        <v>68.632150512026683</v>
      </c>
      <c r="P19" s="950">
        <v>68.627025368248766</v>
      </c>
      <c r="Q19" s="951">
        <v>68.541819918796278</v>
      </c>
      <c r="R19" s="880"/>
    </row>
    <row r="20" spans="1:18" s="267" customFormat="1" ht="18" customHeight="1">
      <c r="A20" s="952" t="s">
        <v>470</v>
      </c>
      <c r="B20" s="953">
        <v>82.251197171097488</v>
      </c>
      <c r="C20" s="953">
        <v>82.742222311027646</v>
      </c>
      <c r="D20" s="953">
        <v>82.545177038428946</v>
      </c>
      <c r="E20" s="953">
        <v>83.049596727953841</v>
      </c>
      <c r="F20" s="953">
        <v>82.889650689672635</v>
      </c>
      <c r="G20" s="953">
        <v>81.881995686667182</v>
      </c>
      <c r="H20" s="953">
        <v>81.984492351699743</v>
      </c>
      <c r="I20" s="953">
        <v>83.274434718599451</v>
      </c>
      <c r="J20" s="953">
        <v>83.233523627243926</v>
      </c>
      <c r="K20" s="953">
        <v>84.173797097172795</v>
      </c>
      <c r="L20" s="953">
        <v>84.858078820716173</v>
      </c>
      <c r="M20" s="953">
        <v>83.198569221561883</v>
      </c>
      <c r="N20" s="953">
        <v>84.018531650471331</v>
      </c>
      <c r="O20" s="953">
        <v>82.214288746219552</v>
      </c>
      <c r="P20" s="953">
        <v>82.329337885473421</v>
      </c>
      <c r="Q20" s="954">
        <v>76.975878072763024</v>
      </c>
      <c r="R20" s="880"/>
    </row>
    <row r="21" spans="1:18" s="267" customFormat="1" ht="26.25" customHeight="1">
      <c r="A21" s="958" t="s">
        <v>471</v>
      </c>
      <c r="B21" s="959">
        <v>62.596721311475406</v>
      </c>
      <c r="C21" s="959">
        <v>61.329341317365277</v>
      </c>
      <c r="D21" s="959">
        <v>62.122897196261682</v>
      </c>
      <c r="E21" s="959">
        <v>62.109677419354846</v>
      </c>
      <c r="F21" s="959">
        <v>61.339234449760767</v>
      </c>
      <c r="G21" s="959">
        <v>61.739814814814814</v>
      </c>
      <c r="H21" s="959">
        <v>61.234862385321101</v>
      </c>
      <c r="I21" s="959">
        <v>60.24029850746269</v>
      </c>
      <c r="J21" s="959">
        <v>62.094117647058816</v>
      </c>
      <c r="K21" s="959">
        <v>61.016040955631389</v>
      </c>
      <c r="L21" s="959">
        <v>62.021052631578939</v>
      </c>
      <c r="M21" s="959">
        <v>62.646105919003134</v>
      </c>
      <c r="N21" s="959">
        <v>63.351142857142854</v>
      </c>
      <c r="O21" s="959">
        <v>65.011472602739715</v>
      </c>
      <c r="P21" s="959">
        <v>65.502049180327873</v>
      </c>
      <c r="Q21" s="960">
        <v>65.306612903225812</v>
      </c>
      <c r="R21" s="880"/>
    </row>
    <row r="22" spans="1:18" s="267" customFormat="1" ht="18" customHeight="1">
      <c r="A22" s="952" t="s">
        <v>100</v>
      </c>
      <c r="B22" s="953">
        <v>79.783033091231488</v>
      </c>
      <c r="C22" s="953">
        <v>79.235627101642578</v>
      </c>
      <c r="D22" s="953">
        <v>78.895313741226119</v>
      </c>
      <c r="E22" s="953">
        <v>78.780057010957307</v>
      </c>
      <c r="F22" s="953">
        <v>79.346242526885433</v>
      </c>
      <c r="G22" s="953">
        <v>78.489777183015633</v>
      </c>
      <c r="H22" s="953">
        <v>78.730926513299892</v>
      </c>
      <c r="I22" s="953">
        <v>78.247606123385324</v>
      </c>
      <c r="J22" s="953">
        <v>78.390457400687154</v>
      </c>
      <c r="K22" s="953">
        <v>76.837282908424697</v>
      </c>
      <c r="L22" s="953">
        <v>75.34240142139538</v>
      </c>
      <c r="M22" s="953">
        <v>75.358687015548867</v>
      </c>
      <c r="N22" s="953">
        <v>74.001504954146668</v>
      </c>
      <c r="O22" s="953">
        <v>75.021041843817756</v>
      </c>
      <c r="P22" s="953">
        <v>74.047389542345044</v>
      </c>
      <c r="Q22" s="954">
        <v>74.216191824347192</v>
      </c>
      <c r="R22" s="880"/>
    </row>
    <row r="23" spans="1:18" s="267" customFormat="1" ht="18" customHeight="1">
      <c r="A23" s="961" t="s">
        <v>99</v>
      </c>
      <c r="B23" s="962">
        <v>48.02065297417014</v>
      </c>
      <c r="C23" s="962">
        <v>49.553717939935872</v>
      </c>
      <c r="D23" s="962">
        <v>47.055882965596965</v>
      </c>
      <c r="E23" s="962">
        <v>53.382359503933472</v>
      </c>
      <c r="F23" s="962">
        <v>49.994694063219193</v>
      </c>
      <c r="G23" s="962">
        <v>38.498620244229798</v>
      </c>
      <c r="H23" s="962">
        <v>52.779945158363454</v>
      </c>
      <c r="I23" s="962">
        <v>55.760708034281876</v>
      </c>
      <c r="J23" s="962">
        <v>55.068800806349131</v>
      </c>
      <c r="K23" s="962">
        <v>57.955806217291169</v>
      </c>
      <c r="L23" s="962">
        <v>53.113774709475884</v>
      </c>
      <c r="M23" s="962">
        <v>51.810806862805457</v>
      </c>
      <c r="N23" s="962">
        <v>51.708885837642562</v>
      </c>
      <c r="O23" s="962">
        <v>47.559229077959266</v>
      </c>
      <c r="P23" s="962">
        <v>46.774338051012172</v>
      </c>
      <c r="Q23" s="963">
        <v>43.717307395466356</v>
      </c>
      <c r="R23" s="880"/>
    </row>
    <row r="24" spans="1:18" s="267" customFormat="1" ht="13">
      <c r="B24" s="964"/>
      <c r="C24" s="964"/>
      <c r="D24" s="964"/>
      <c r="E24" s="964"/>
      <c r="F24" s="964"/>
      <c r="G24" s="964"/>
      <c r="H24" s="964"/>
      <c r="I24" s="964"/>
      <c r="J24" s="964"/>
      <c r="K24" s="964"/>
      <c r="L24" s="964"/>
      <c r="M24" s="964"/>
      <c r="N24" s="964"/>
      <c r="O24" s="964"/>
      <c r="P24" s="964"/>
      <c r="Q24" s="965"/>
    </row>
    <row r="25" spans="1:18" s="267" customFormat="1" ht="13"/>
    <row r="26" spans="1:18" s="1" customFormat="1">
      <c r="A26" s="966" t="s">
        <v>462</v>
      </c>
      <c r="B26" s="967"/>
      <c r="C26" s="967"/>
      <c r="D26" s="967"/>
      <c r="E26" s="967"/>
      <c r="F26" s="967"/>
      <c r="G26" s="967"/>
      <c r="H26" s="967"/>
      <c r="I26" s="967"/>
      <c r="J26" s="967"/>
      <c r="K26" s="967"/>
      <c r="L26" s="967"/>
      <c r="M26" s="967"/>
      <c r="N26" s="967"/>
      <c r="O26" s="967"/>
      <c r="P26" s="967"/>
      <c r="Q26" s="968"/>
    </row>
    <row r="27" spans="1:18" s="1" customFormat="1">
      <c r="A27" s="969" t="s">
        <v>514</v>
      </c>
      <c r="B27" s="970"/>
      <c r="C27" s="970"/>
      <c r="D27" s="970"/>
      <c r="E27" s="970"/>
      <c r="F27" s="970"/>
      <c r="G27" s="970"/>
      <c r="H27" s="970"/>
      <c r="I27" s="970"/>
      <c r="J27" s="970"/>
      <c r="K27" s="970"/>
      <c r="L27" s="970"/>
      <c r="M27" s="970"/>
      <c r="N27" s="970"/>
      <c r="O27" s="970"/>
      <c r="P27" s="970"/>
      <c r="Q27" s="971"/>
    </row>
    <row r="28" spans="1:18" s="1" customFormat="1">
      <c r="A28" s="972" t="s">
        <v>97</v>
      </c>
      <c r="B28" s="973"/>
      <c r="C28" s="973"/>
      <c r="D28" s="973"/>
      <c r="E28" s="973"/>
      <c r="F28" s="973"/>
      <c r="G28" s="973"/>
      <c r="H28" s="973"/>
      <c r="I28" s="973"/>
      <c r="J28" s="973"/>
      <c r="K28" s="973"/>
      <c r="L28" s="973"/>
      <c r="M28" s="973"/>
      <c r="N28" s="973"/>
      <c r="O28" s="973"/>
      <c r="P28" s="973"/>
      <c r="Q28" s="974"/>
    </row>
    <row r="29" spans="1:18" s="1" customFormat="1"/>
    <row r="30" spans="1:18" s="3" customFormat="1" ht="36" customHeight="1">
      <c r="A30" s="975" t="s">
        <v>515</v>
      </c>
      <c r="B30" s="976">
        <v>2005</v>
      </c>
      <c r="C30" s="976">
        <v>2006</v>
      </c>
      <c r="D30" s="976">
        <v>2007</v>
      </c>
      <c r="E30" s="976">
        <v>2008</v>
      </c>
      <c r="F30" s="976">
        <v>2009</v>
      </c>
      <c r="G30" s="976">
        <v>2010</v>
      </c>
      <c r="H30" s="976">
        <v>2011</v>
      </c>
      <c r="I30" s="976">
        <v>2012</v>
      </c>
      <c r="J30" s="976">
        <v>2013</v>
      </c>
      <c r="K30" s="976">
        <v>2014</v>
      </c>
      <c r="L30" s="976">
        <v>2015</v>
      </c>
      <c r="M30" s="976">
        <v>2016</v>
      </c>
      <c r="N30" s="976">
        <v>2017</v>
      </c>
      <c r="O30" s="976">
        <v>2018</v>
      </c>
      <c r="P30" s="976">
        <v>2019</v>
      </c>
      <c r="Q30" s="977" t="s">
        <v>79</v>
      </c>
    </row>
    <row r="31" spans="1:18" s="3" customFormat="1" ht="30.75" customHeight="1">
      <c r="A31" s="978" t="s">
        <v>122</v>
      </c>
      <c r="B31" s="979">
        <v>416.97900000000004</v>
      </c>
      <c r="C31" s="979">
        <v>425.33629999999999</v>
      </c>
      <c r="D31" s="979">
        <v>511.46660000000008</v>
      </c>
      <c r="E31" s="979">
        <v>481.68239999999997</v>
      </c>
      <c r="F31" s="979">
        <v>477.30480000000006</v>
      </c>
      <c r="G31" s="979">
        <v>575.8599999999999</v>
      </c>
      <c r="H31" s="979">
        <v>698.27809999999999</v>
      </c>
      <c r="I31" s="979">
        <v>581.5141000000001</v>
      </c>
      <c r="J31" s="979">
        <v>736.68820000000005</v>
      </c>
      <c r="K31" s="979">
        <v>460.96909999999991</v>
      </c>
      <c r="L31" s="979">
        <v>443.77239999999995</v>
      </c>
      <c r="M31" s="979">
        <v>624.94470000000013</v>
      </c>
      <c r="N31" s="980">
        <v>618.2405</v>
      </c>
      <c r="O31" s="980">
        <v>1078.6210999999998</v>
      </c>
      <c r="P31" s="980">
        <v>1032.2337</v>
      </c>
      <c r="Q31" s="277">
        <v>951.18509999999992</v>
      </c>
    </row>
    <row r="32" spans="1:18" s="3" customFormat="1" ht="14">
      <c r="A32" s="981" t="s">
        <v>60</v>
      </c>
      <c r="B32" s="982">
        <v>8319.3130905078979</v>
      </c>
      <c r="C32" s="982">
        <v>9348.1435400502996</v>
      </c>
      <c r="D32" s="982">
        <v>10129.0731871478</v>
      </c>
      <c r="E32" s="982">
        <v>11298.4829641545</v>
      </c>
      <c r="F32" s="982">
        <v>11634.260294773399</v>
      </c>
      <c r="G32" s="982">
        <v>12536.944411986799</v>
      </c>
      <c r="H32" s="982">
        <v>14372.3524777326</v>
      </c>
      <c r="I32" s="982">
        <v>13916.498494282199</v>
      </c>
      <c r="J32" s="982">
        <v>14437.0437352313</v>
      </c>
      <c r="K32" s="982">
        <v>12746.4717548141</v>
      </c>
      <c r="L32" s="982">
        <v>11082.850018288898</v>
      </c>
      <c r="M32" s="982">
        <v>12048.519388978004</v>
      </c>
      <c r="N32" s="983">
        <v>11542.005283828399</v>
      </c>
      <c r="O32" s="983">
        <v>12432.006142263299</v>
      </c>
      <c r="P32" s="983">
        <v>10595.693689280501</v>
      </c>
      <c r="Q32" s="278">
        <v>7987.5502307469014</v>
      </c>
    </row>
    <row r="33" spans="1:17" s="3" customFormat="1" ht="14">
      <c r="A33" s="978" t="s">
        <v>61</v>
      </c>
      <c r="B33" s="979">
        <v>34672.630746281902</v>
      </c>
      <c r="C33" s="979">
        <v>40503.474882445698</v>
      </c>
      <c r="D33" s="979">
        <v>38538.134942825185</v>
      </c>
      <c r="E33" s="979">
        <v>49010.002713623704</v>
      </c>
      <c r="F33" s="979">
        <v>37004.494063054597</v>
      </c>
      <c r="G33" s="979">
        <v>36889.311910631011</v>
      </c>
      <c r="H33" s="979">
        <v>47214.625046004287</v>
      </c>
      <c r="I33" s="979">
        <v>55352.260628939701</v>
      </c>
      <c r="J33" s="979">
        <v>54802.289505590707</v>
      </c>
      <c r="K33" s="979">
        <v>52205.533517635908</v>
      </c>
      <c r="L33" s="979">
        <v>37783.327158839704</v>
      </c>
      <c r="M33" s="979">
        <v>41249.709239125899</v>
      </c>
      <c r="N33" s="980">
        <v>50138.184292104204</v>
      </c>
      <c r="O33" s="980">
        <v>37343.01128988072</v>
      </c>
      <c r="P33" s="980">
        <v>41093.991983582004</v>
      </c>
      <c r="Q33" s="277">
        <v>26801.678906626901</v>
      </c>
    </row>
    <row r="34" spans="1:17" s="3" customFormat="1" ht="16">
      <c r="A34" s="981" t="s">
        <v>467</v>
      </c>
      <c r="B34" s="982">
        <v>14898.701212</v>
      </c>
      <c r="C34" s="982">
        <v>16581.0267876</v>
      </c>
      <c r="D34" s="982">
        <v>12742.422205199999</v>
      </c>
      <c r="E34" s="982">
        <v>21796.363999600002</v>
      </c>
      <c r="F34" s="982">
        <v>16293.497597200001</v>
      </c>
      <c r="G34" s="982">
        <v>15557.6118288</v>
      </c>
      <c r="H34" s="982">
        <v>18594.652495999999</v>
      </c>
      <c r="I34" s="982">
        <v>26633.490757199997</v>
      </c>
      <c r="J34" s="982">
        <v>24656.410099599998</v>
      </c>
      <c r="K34" s="982">
        <v>27043.699684400002</v>
      </c>
      <c r="L34" s="982">
        <v>20418.942890799997</v>
      </c>
      <c r="M34" s="982">
        <v>14242.309046399998</v>
      </c>
      <c r="N34" s="983">
        <v>13744.2004536</v>
      </c>
      <c r="O34" s="983">
        <v>12010.4534848</v>
      </c>
      <c r="P34" s="983">
        <v>12160.729941599999</v>
      </c>
      <c r="Q34" s="278">
        <v>12031.129926</v>
      </c>
    </row>
    <row r="35" spans="1:17" s="3" customFormat="1" ht="14">
      <c r="A35" s="978" t="s">
        <v>62</v>
      </c>
      <c r="B35" s="979">
        <v>308.50120000000004</v>
      </c>
      <c r="C35" s="979">
        <v>340.1576</v>
      </c>
      <c r="D35" s="979">
        <v>457.10969999999998</v>
      </c>
      <c r="E35" s="979">
        <v>353.72829999999999</v>
      </c>
      <c r="F35" s="979">
        <v>341.6798</v>
      </c>
      <c r="G35" s="979">
        <v>414.12509999999997</v>
      </c>
      <c r="H35" s="979">
        <v>512.67949999999996</v>
      </c>
      <c r="I35" s="979">
        <v>425.13149999999996</v>
      </c>
      <c r="J35" s="979">
        <v>532.8229</v>
      </c>
      <c r="K35" s="979">
        <v>356.2441</v>
      </c>
      <c r="L35" s="979">
        <v>347.72829999999999</v>
      </c>
      <c r="M35" s="979">
        <v>602.67200000000003</v>
      </c>
      <c r="N35" s="980">
        <v>496.01949999999999</v>
      </c>
      <c r="O35" s="980">
        <v>678.12170000000003</v>
      </c>
      <c r="P35" s="980">
        <v>586.18380000000002</v>
      </c>
      <c r="Q35" s="277">
        <v>438.75720000000001</v>
      </c>
    </row>
    <row r="36" spans="1:17" s="3" customFormat="1" ht="16">
      <c r="A36" s="981" t="s">
        <v>468</v>
      </c>
      <c r="B36" s="982">
        <v>5708.4535999999998</v>
      </c>
      <c r="C36" s="982">
        <v>6494.0275000000001</v>
      </c>
      <c r="D36" s="982">
        <v>7331.3680000000004</v>
      </c>
      <c r="E36" s="982">
        <v>7035.8451000000005</v>
      </c>
      <c r="F36" s="982">
        <v>7163.6958999999997</v>
      </c>
      <c r="G36" s="982">
        <v>8268.4498999999996</v>
      </c>
      <c r="H36" s="982">
        <v>10410.9468</v>
      </c>
      <c r="I36" s="982">
        <v>9277.2676999999985</v>
      </c>
      <c r="J36" s="982">
        <v>10335.6049</v>
      </c>
      <c r="K36" s="982">
        <v>6651.0408999999991</v>
      </c>
      <c r="L36" s="982">
        <v>5942.2752</v>
      </c>
      <c r="M36" s="982">
        <v>8108.2889999999998</v>
      </c>
      <c r="N36" s="983">
        <v>6487.51</v>
      </c>
      <c r="O36" s="983">
        <v>9364.5835000000006</v>
      </c>
      <c r="P36" s="983">
        <v>7710.4068000000007</v>
      </c>
      <c r="Q36" s="278">
        <v>6558.8425000000007</v>
      </c>
    </row>
    <row r="37" spans="1:17" s="3" customFormat="1" ht="14">
      <c r="A37" s="978" t="s">
        <v>64</v>
      </c>
      <c r="B37" s="979">
        <v>51.510100000000001</v>
      </c>
      <c r="C37" s="979">
        <v>49.116599999999998</v>
      </c>
      <c r="D37" s="979">
        <v>61.558600000000006</v>
      </c>
      <c r="E37" s="979">
        <v>56.097299999999997</v>
      </c>
      <c r="F37" s="979">
        <v>57.648199999999996</v>
      </c>
      <c r="G37" s="979">
        <v>65.944999999999993</v>
      </c>
      <c r="H37" s="979">
        <v>74.541599999999988</v>
      </c>
      <c r="I37" s="979">
        <v>63.420400000000008</v>
      </c>
      <c r="J37" s="979">
        <v>84.552299999999988</v>
      </c>
      <c r="K37" s="979">
        <v>64.987399999999994</v>
      </c>
      <c r="L37" s="979">
        <v>70.163700000000006</v>
      </c>
      <c r="M37" s="979">
        <v>82.219899999999996</v>
      </c>
      <c r="N37" s="980">
        <v>84.59729999999999</v>
      </c>
      <c r="O37" s="980">
        <v>128.4161</v>
      </c>
      <c r="P37" s="980">
        <v>139.04320000000001</v>
      </c>
      <c r="Q37" s="277">
        <v>123.86499999999999</v>
      </c>
    </row>
    <row r="38" spans="1:17" s="3" customFormat="1" ht="14">
      <c r="A38" s="981" t="s">
        <v>65</v>
      </c>
      <c r="B38" s="982">
        <v>59.805100000000003</v>
      </c>
      <c r="C38" s="982">
        <v>55.759799999999998</v>
      </c>
      <c r="D38" s="982">
        <v>70.643600000000006</v>
      </c>
      <c r="E38" s="982">
        <v>61.113</v>
      </c>
      <c r="F38" s="982">
        <v>70.152699999999996</v>
      </c>
      <c r="G38" s="982">
        <v>71.854100000000003</v>
      </c>
      <c r="H38" s="982">
        <v>73.092200000000005</v>
      </c>
      <c r="I38" s="982">
        <v>69.298300000000012</v>
      </c>
      <c r="J38" s="982">
        <v>89.913699999999992</v>
      </c>
      <c r="K38" s="982">
        <v>98.671699999999987</v>
      </c>
      <c r="L38" s="982">
        <v>114.04529999999998</v>
      </c>
      <c r="M38" s="982">
        <v>123.2569</v>
      </c>
      <c r="N38" s="983">
        <v>114.69789999999999</v>
      </c>
      <c r="O38" s="983">
        <v>158.92190000000002</v>
      </c>
      <c r="P38" s="983">
        <v>178.92409999999998</v>
      </c>
      <c r="Q38" s="278">
        <v>159.17330000000001</v>
      </c>
    </row>
    <row r="39" spans="1:17" s="3" customFormat="1" ht="14">
      <c r="A39" s="978" t="s">
        <v>66</v>
      </c>
      <c r="B39" s="979">
        <v>10.1738</v>
      </c>
      <c r="C39" s="979">
        <v>8.8491</v>
      </c>
      <c r="D39" s="979">
        <v>11.678600000000001</v>
      </c>
      <c r="E39" s="979">
        <v>17.116800000000001</v>
      </c>
      <c r="F39" s="979">
        <v>11.092700000000001</v>
      </c>
      <c r="G39" s="979">
        <v>11.664300000000001</v>
      </c>
      <c r="H39" s="979">
        <v>11.5106</v>
      </c>
      <c r="I39" s="979">
        <v>10.2697</v>
      </c>
      <c r="J39" s="979">
        <v>14.883899999999999</v>
      </c>
      <c r="K39" s="979">
        <v>15.3148</v>
      </c>
      <c r="L39" s="979">
        <v>16.4024</v>
      </c>
      <c r="M39" s="979">
        <v>17.977700000000002</v>
      </c>
      <c r="N39" s="980">
        <v>19.330100000000002</v>
      </c>
      <c r="O39" s="980">
        <v>33.438500000000005</v>
      </c>
      <c r="P39" s="980">
        <v>39.4191</v>
      </c>
      <c r="Q39" s="277">
        <v>36.296199999999999</v>
      </c>
    </row>
    <row r="40" spans="1:17" s="3" customFormat="1" ht="21.75" customHeight="1">
      <c r="A40" s="981" t="s">
        <v>469</v>
      </c>
      <c r="B40" s="982">
        <v>107.6233</v>
      </c>
      <c r="C40" s="982">
        <v>87.881100000000004</v>
      </c>
      <c r="D40" s="982">
        <v>121.0326</v>
      </c>
      <c r="E40" s="982">
        <v>106.18129999999999</v>
      </c>
      <c r="F40" s="982">
        <v>108.7182</v>
      </c>
      <c r="G40" s="982">
        <v>119.44570000000002</v>
      </c>
      <c r="H40" s="982">
        <v>118.901</v>
      </c>
      <c r="I40" s="982">
        <v>97.463499999999996</v>
      </c>
      <c r="J40" s="982">
        <v>156.60050000000001</v>
      </c>
      <c r="K40" s="982">
        <v>139.8811</v>
      </c>
      <c r="L40" s="982">
        <v>147.62110000000001</v>
      </c>
      <c r="M40" s="982">
        <v>152.02850000000001</v>
      </c>
      <c r="N40" s="983">
        <v>164.2732</v>
      </c>
      <c r="O40" s="983">
        <v>288.18640000000005</v>
      </c>
      <c r="P40" s="983">
        <v>335.44889999999998</v>
      </c>
      <c r="Q40" s="278">
        <v>286.9846</v>
      </c>
    </row>
    <row r="41" spans="1:17" s="3" customFormat="1" ht="18.75" customHeight="1">
      <c r="A41" s="978" t="s">
        <v>470</v>
      </c>
      <c r="B41" s="979">
        <v>3861.2002000000002</v>
      </c>
      <c r="C41" s="979">
        <v>4141.0000000000009</v>
      </c>
      <c r="D41" s="979">
        <v>4480.7173000000003</v>
      </c>
      <c r="E41" s="979">
        <v>4345.3210000000008</v>
      </c>
      <c r="F41" s="979">
        <v>4909.6368999999995</v>
      </c>
      <c r="G41" s="979">
        <v>4252.2957999999999</v>
      </c>
      <c r="H41" s="979">
        <v>4700.4169000000011</v>
      </c>
      <c r="I41" s="979">
        <v>5203.9026999999987</v>
      </c>
      <c r="J41" s="979">
        <v>5044.6174000000001</v>
      </c>
      <c r="K41" s="979">
        <v>4564.1558000000005</v>
      </c>
      <c r="L41" s="979">
        <v>5606.9127000000008</v>
      </c>
      <c r="M41" s="979">
        <v>5977.7339999999995</v>
      </c>
      <c r="N41" s="980">
        <v>6943.0393999999997</v>
      </c>
      <c r="O41" s="980">
        <v>6197.9708000000001</v>
      </c>
      <c r="P41" s="980">
        <v>6679.7085000000006</v>
      </c>
      <c r="Q41" s="277">
        <v>3914.2233999999999</v>
      </c>
    </row>
    <row r="42" spans="1:17" s="3" customFormat="1" ht="30">
      <c r="A42" s="981" t="s">
        <v>471</v>
      </c>
      <c r="B42" s="982">
        <v>11.4552</v>
      </c>
      <c r="C42" s="982">
        <v>10.242000000000001</v>
      </c>
      <c r="D42" s="982">
        <v>13.2943</v>
      </c>
      <c r="E42" s="982">
        <v>11.5524</v>
      </c>
      <c r="F42" s="982">
        <v>12.819900000000001</v>
      </c>
      <c r="G42" s="982">
        <v>13.335800000000001</v>
      </c>
      <c r="H42" s="982">
        <v>13.3492</v>
      </c>
      <c r="I42" s="982">
        <v>12.1083</v>
      </c>
      <c r="J42" s="982">
        <v>16.889599999999998</v>
      </c>
      <c r="K42" s="982">
        <v>17.877699999999997</v>
      </c>
      <c r="L42" s="982">
        <v>18.854399999999998</v>
      </c>
      <c r="M42" s="982">
        <v>20.109400000000004</v>
      </c>
      <c r="N42" s="983">
        <v>22.172899999999998</v>
      </c>
      <c r="O42" s="983">
        <v>37.966699999999996</v>
      </c>
      <c r="P42" s="983">
        <v>47.947500000000005</v>
      </c>
      <c r="Q42" s="278">
        <v>40.490100000000005</v>
      </c>
    </row>
    <row r="43" spans="1:17" s="3" customFormat="1" ht="14">
      <c r="A43" s="984" t="s">
        <v>100</v>
      </c>
      <c r="B43" s="985">
        <v>23624.1550134791</v>
      </c>
      <c r="C43" s="985">
        <v>24157.991875765601</v>
      </c>
      <c r="D43" s="985">
        <v>24263.306997349198</v>
      </c>
      <c r="E43" s="985">
        <v>23935.350821354103</v>
      </c>
      <c r="F43" s="985">
        <v>22425.231794160998</v>
      </c>
      <c r="G43" s="985">
        <v>23241.843390994305</v>
      </c>
      <c r="H43" s="985">
        <v>22171.494946336898</v>
      </c>
      <c r="I43" s="985">
        <v>22288.126375791198</v>
      </c>
      <c r="J43" s="985">
        <v>21298.216933022297</v>
      </c>
      <c r="K43" s="985">
        <v>23394.032828864802</v>
      </c>
      <c r="L43" s="985">
        <v>25917.032664945797</v>
      </c>
      <c r="M43" s="985">
        <v>24708.3048639101</v>
      </c>
      <c r="N43" s="986">
        <v>25346.699470874501</v>
      </c>
      <c r="O43" s="986">
        <v>22100.148632602901</v>
      </c>
      <c r="P43" s="986">
        <v>22410.738634548899</v>
      </c>
      <c r="Q43" s="281">
        <v>20537.846763551599</v>
      </c>
    </row>
    <row r="44" spans="1:17" s="3" customFormat="1" ht="13">
      <c r="A44" s="987" t="s">
        <v>99</v>
      </c>
      <c r="B44" s="988">
        <v>92050.501562268895</v>
      </c>
      <c r="C44" s="988">
        <v>102203.00708586159</v>
      </c>
      <c r="D44" s="988">
        <v>98731.806632522173</v>
      </c>
      <c r="E44" s="988">
        <v>118508.8380987323</v>
      </c>
      <c r="F44" s="988">
        <v>100510.23284918901</v>
      </c>
      <c r="G44" s="988">
        <v>102018.68724241212</v>
      </c>
      <c r="H44" s="988">
        <v>118966.84086607376</v>
      </c>
      <c r="I44" s="988">
        <v>133930.75245621309</v>
      </c>
      <c r="J44" s="988">
        <v>132206.5336734443</v>
      </c>
      <c r="K44" s="988">
        <v>127758.88038571479</v>
      </c>
      <c r="L44" s="988">
        <v>107909.92823287442</v>
      </c>
      <c r="M44" s="988">
        <v>107958.07463841401</v>
      </c>
      <c r="N44" s="989">
        <v>115720.97030040709</v>
      </c>
      <c r="O44" s="989">
        <v>101851.84624954693</v>
      </c>
      <c r="P44" s="989">
        <v>103010.4698490114</v>
      </c>
      <c r="Q44" s="990">
        <v>79868.023226925405</v>
      </c>
    </row>
    <row r="45" spans="1:17" s="3" customFormat="1" ht="13">
      <c r="A45" s="373"/>
      <c r="B45" s="991"/>
      <c r="C45" s="991"/>
      <c r="D45" s="991"/>
      <c r="E45" s="991"/>
      <c r="F45" s="991"/>
      <c r="G45" s="991"/>
      <c r="H45" s="991"/>
      <c r="I45" s="991"/>
      <c r="J45" s="991"/>
      <c r="K45" s="991"/>
      <c r="L45" s="991"/>
      <c r="M45" s="991"/>
      <c r="N45" s="991"/>
      <c r="O45" s="991"/>
      <c r="P45" s="991"/>
    </row>
    <row r="46" spans="1:17" s="267" customFormat="1" ht="13">
      <c r="A46" s="286"/>
      <c r="B46" s="286"/>
      <c r="C46" s="286"/>
      <c r="D46" s="286"/>
      <c r="E46" s="286"/>
      <c r="F46" s="286"/>
      <c r="G46" s="286"/>
      <c r="H46" s="286"/>
      <c r="I46" s="286"/>
      <c r="J46" s="286"/>
      <c r="K46" s="286"/>
      <c r="L46" s="286"/>
      <c r="M46" s="286"/>
      <c r="N46" s="286"/>
      <c r="O46" s="286"/>
      <c r="P46" s="286"/>
      <c r="Q46" s="286"/>
    </row>
    <row r="47" spans="1:17" s="267" customFormat="1" ht="13">
      <c r="A47" s="966" t="s">
        <v>516</v>
      </c>
      <c r="B47" s="967"/>
      <c r="C47" s="967"/>
      <c r="D47" s="967"/>
      <c r="E47" s="967"/>
      <c r="F47" s="967"/>
      <c r="G47" s="967"/>
      <c r="H47" s="967"/>
      <c r="I47" s="967"/>
      <c r="J47" s="967"/>
      <c r="K47" s="967"/>
      <c r="L47" s="967"/>
      <c r="M47" s="967"/>
      <c r="N47" s="967"/>
      <c r="O47" s="967"/>
      <c r="P47" s="967"/>
      <c r="Q47" s="968"/>
    </row>
    <row r="48" spans="1:17" s="267" customFormat="1" ht="13">
      <c r="A48" s="969" t="s">
        <v>517</v>
      </c>
      <c r="B48" s="970"/>
      <c r="C48" s="970"/>
      <c r="D48" s="970"/>
      <c r="E48" s="970"/>
      <c r="F48" s="970"/>
      <c r="G48" s="970"/>
      <c r="H48" s="970"/>
      <c r="I48" s="970"/>
      <c r="J48" s="970"/>
      <c r="K48" s="970"/>
      <c r="L48" s="970"/>
      <c r="M48" s="970"/>
      <c r="N48" s="970"/>
      <c r="O48" s="970"/>
      <c r="P48" s="970"/>
      <c r="Q48" s="971"/>
    </row>
    <row r="49" spans="1:17" s="267" customFormat="1">
      <c r="A49" s="972" t="s">
        <v>230</v>
      </c>
      <c r="B49" s="973"/>
      <c r="C49" s="973"/>
      <c r="D49" s="973"/>
      <c r="E49" s="973"/>
      <c r="F49" s="973"/>
      <c r="G49" s="973"/>
      <c r="H49" s="973"/>
      <c r="I49" s="973"/>
      <c r="J49" s="973"/>
      <c r="K49" s="973"/>
      <c r="L49" s="973"/>
      <c r="M49" s="973"/>
      <c r="N49" s="973"/>
      <c r="O49" s="973"/>
      <c r="P49" s="973"/>
      <c r="Q49" s="974"/>
    </row>
    <row r="50" spans="1:17" s="3" customFormat="1" ht="13">
      <c r="A50" s="992"/>
      <c r="B50" s="992"/>
      <c r="C50" s="992"/>
      <c r="D50" s="992"/>
      <c r="E50" s="992"/>
      <c r="F50" s="992"/>
      <c r="G50" s="992"/>
      <c r="H50" s="992"/>
      <c r="I50" s="992"/>
      <c r="J50" s="992"/>
      <c r="K50" s="992"/>
      <c r="L50" s="992"/>
      <c r="M50" s="992"/>
      <c r="N50" s="992"/>
      <c r="O50" s="992"/>
      <c r="P50" s="992"/>
      <c r="Q50" s="992"/>
    </row>
    <row r="51" spans="1:17" s="267" customFormat="1" ht="28">
      <c r="A51" s="943" t="s">
        <v>498</v>
      </c>
      <c r="B51" s="944" t="s">
        <v>499</v>
      </c>
      <c r="C51" s="944" t="s">
        <v>500</v>
      </c>
      <c r="D51" s="944" t="s">
        <v>501</v>
      </c>
      <c r="E51" s="944" t="s">
        <v>502</v>
      </c>
      <c r="F51" s="944" t="s">
        <v>503</v>
      </c>
      <c r="G51" s="944" t="s">
        <v>504</v>
      </c>
      <c r="H51" s="944" t="s">
        <v>505</v>
      </c>
      <c r="I51" s="944" t="s">
        <v>506</v>
      </c>
      <c r="J51" s="944" t="s">
        <v>507</v>
      </c>
      <c r="K51" s="944" t="s">
        <v>508</v>
      </c>
      <c r="L51" s="944" t="s">
        <v>509</v>
      </c>
      <c r="M51" s="944" t="s">
        <v>510</v>
      </c>
      <c r="N51" s="944" t="s">
        <v>511</v>
      </c>
      <c r="O51" s="944" t="s">
        <v>512</v>
      </c>
      <c r="P51" s="944" t="s">
        <v>513</v>
      </c>
      <c r="Q51" s="945" t="s">
        <v>466</v>
      </c>
    </row>
    <row r="52" spans="1:17" s="267" customFormat="1" ht="13">
      <c r="A52" s="952" t="s">
        <v>122</v>
      </c>
      <c r="B52" s="282">
        <v>5749</v>
      </c>
      <c r="C52" s="282">
        <v>5809</v>
      </c>
      <c r="D52" s="282">
        <v>7024</v>
      </c>
      <c r="E52" s="282">
        <v>6597</v>
      </c>
      <c r="F52" s="282">
        <v>6542</v>
      </c>
      <c r="G52" s="282">
        <v>7868</v>
      </c>
      <c r="H52" s="282">
        <v>9479</v>
      </c>
      <c r="I52" s="282">
        <v>7886</v>
      </c>
      <c r="J52" s="282">
        <v>10076</v>
      </c>
      <c r="K52" s="282">
        <v>6396</v>
      </c>
      <c r="L52" s="282">
        <v>6223</v>
      </c>
      <c r="M52" s="282">
        <v>8666</v>
      </c>
      <c r="N52" s="282">
        <v>8638</v>
      </c>
      <c r="O52" s="282">
        <v>15262</v>
      </c>
      <c r="P52" s="282">
        <v>14755</v>
      </c>
      <c r="Q52" s="993">
        <v>13573</v>
      </c>
    </row>
    <row r="53" spans="1:17" s="267" customFormat="1" ht="13">
      <c r="A53" s="949" t="s">
        <v>60</v>
      </c>
      <c r="B53" s="994">
        <v>30267</v>
      </c>
      <c r="C53" s="994">
        <v>35577</v>
      </c>
      <c r="D53" s="994">
        <v>38872</v>
      </c>
      <c r="E53" s="994">
        <v>37167</v>
      </c>
      <c r="F53" s="994">
        <v>39144</v>
      </c>
      <c r="G53" s="994">
        <v>45574</v>
      </c>
      <c r="H53" s="994">
        <v>57900</v>
      </c>
      <c r="I53" s="994">
        <v>52960</v>
      </c>
      <c r="J53" s="994">
        <v>57162</v>
      </c>
      <c r="K53" s="994">
        <v>39564</v>
      </c>
      <c r="L53" s="994">
        <v>31311</v>
      </c>
      <c r="M53" s="994">
        <v>37875</v>
      </c>
      <c r="N53" s="994">
        <v>34916</v>
      </c>
      <c r="O53" s="994">
        <v>44575</v>
      </c>
      <c r="P53" s="994">
        <v>29747</v>
      </c>
      <c r="Q53" s="995">
        <v>21732</v>
      </c>
    </row>
    <row r="54" spans="1:17" s="267" customFormat="1" ht="13">
      <c r="A54" s="952" t="s">
        <v>61</v>
      </c>
      <c r="B54" s="282">
        <v>1047301</v>
      </c>
      <c r="C54" s="282">
        <v>1142292</v>
      </c>
      <c r="D54" s="282">
        <v>1186135</v>
      </c>
      <c r="E54" s="282">
        <v>1212437</v>
      </c>
      <c r="F54" s="282">
        <v>1048543</v>
      </c>
      <c r="G54" s="282">
        <v>1645793</v>
      </c>
      <c r="H54" s="282">
        <v>1147399</v>
      </c>
      <c r="I54" s="282">
        <v>1205789</v>
      </c>
      <c r="J54" s="282">
        <v>1190396</v>
      </c>
      <c r="K54" s="282">
        <v>1030074</v>
      </c>
      <c r="L54" s="282">
        <v>857093</v>
      </c>
      <c r="M54" s="282">
        <v>955542</v>
      </c>
      <c r="N54" s="282">
        <v>1100577</v>
      </c>
      <c r="O54" s="282">
        <v>1010184</v>
      </c>
      <c r="P54" s="282">
        <v>1083497</v>
      </c>
      <c r="Q54" s="993">
        <v>799510</v>
      </c>
    </row>
    <row r="55" spans="1:17">
      <c r="A55" s="955" t="s">
        <v>484</v>
      </c>
      <c r="B55" s="994">
        <v>404430</v>
      </c>
      <c r="C55" s="994">
        <v>427562</v>
      </c>
      <c r="D55" s="994">
        <v>393750</v>
      </c>
      <c r="E55" s="994">
        <v>503346</v>
      </c>
      <c r="F55" s="994">
        <v>467606</v>
      </c>
      <c r="G55" s="994">
        <v>479611</v>
      </c>
      <c r="H55" s="994">
        <v>547357</v>
      </c>
      <c r="I55" s="994">
        <v>652145</v>
      </c>
      <c r="J55" s="994">
        <v>656918</v>
      </c>
      <c r="K55" s="994">
        <v>666401</v>
      </c>
      <c r="L55" s="994">
        <v>632124</v>
      </c>
      <c r="M55" s="994">
        <v>555029</v>
      </c>
      <c r="N55" s="994">
        <v>561670</v>
      </c>
      <c r="O55" s="994">
        <v>550376</v>
      </c>
      <c r="P55" s="994">
        <v>559978</v>
      </c>
      <c r="Q55" s="995">
        <v>550506</v>
      </c>
    </row>
    <row r="56" spans="1:17">
      <c r="A56" s="952" t="s">
        <v>62</v>
      </c>
      <c r="B56" s="282">
        <v>4232</v>
      </c>
      <c r="C56" s="282">
        <v>4596</v>
      </c>
      <c r="D56" s="282">
        <v>6141</v>
      </c>
      <c r="E56" s="282">
        <v>4828</v>
      </c>
      <c r="F56" s="282">
        <v>4681</v>
      </c>
      <c r="G56" s="282">
        <v>5653</v>
      </c>
      <c r="H56" s="282">
        <v>6944</v>
      </c>
      <c r="I56" s="282">
        <v>5758</v>
      </c>
      <c r="J56" s="282">
        <v>7275</v>
      </c>
      <c r="K56" s="282">
        <v>4897</v>
      </c>
      <c r="L56" s="282">
        <v>4833</v>
      </c>
      <c r="M56" s="282">
        <v>8158</v>
      </c>
      <c r="N56" s="282">
        <v>6828</v>
      </c>
      <c r="O56" s="282">
        <v>9458</v>
      </c>
      <c r="P56" s="282">
        <v>8356</v>
      </c>
      <c r="Q56" s="993">
        <v>6223</v>
      </c>
    </row>
    <row r="57" spans="1:17">
      <c r="A57" s="949" t="s">
        <v>468</v>
      </c>
      <c r="B57" s="994">
        <v>78208</v>
      </c>
      <c r="C57" s="994">
        <v>88442</v>
      </c>
      <c r="D57" s="994">
        <v>100193</v>
      </c>
      <c r="E57" s="994">
        <v>95662</v>
      </c>
      <c r="F57" s="994">
        <v>98031</v>
      </c>
      <c r="G57" s="994">
        <v>113073</v>
      </c>
      <c r="H57" s="994">
        <v>141543</v>
      </c>
      <c r="I57" s="994">
        <v>126100</v>
      </c>
      <c r="J57" s="994">
        <v>141101</v>
      </c>
      <c r="K57" s="994">
        <v>93143</v>
      </c>
      <c r="L57" s="994">
        <v>84318</v>
      </c>
      <c r="M57" s="994">
        <v>112602</v>
      </c>
      <c r="N57" s="994">
        <v>93915</v>
      </c>
      <c r="O57" s="994">
        <v>132043</v>
      </c>
      <c r="P57" s="994">
        <v>111071</v>
      </c>
      <c r="Q57" s="995">
        <v>98079</v>
      </c>
    </row>
    <row r="58" spans="1:17">
      <c r="A58" s="952" t="s">
        <v>64</v>
      </c>
      <c r="B58" s="282">
        <v>749</v>
      </c>
      <c r="C58" s="282">
        <v>712</v>
      </c>
      <c r="D58" s="282">
        <v>894</v>
      </c>
      <c r="E58" s="282">
        <v>811</v>
      </c>
      <c r="F58" s="282">
        <v>841</v>
      </c>
      <c r="G58" s="282">
        <v>953</v>
      </c>
      <c r="H58" s="282">
        <v>1068</v>
      </c>
      <c r="I58" s="282">
        <v>916</v>
      </c>
      <c r="J58" s="282">
        <v>1220</v>
      </c>
      <c r="K58" s="282">
        <v>969</v>
      </c>
      <c r="L58" s="282">
        <v>1054</v>
      </c>
      <c r="M58" s="282">
        <v>1210</v>
      </c>
      <c r="N58" s="282">
        <v>1247</v>
      </c>
      <c r="O58" s="282">
        <v>1871</v>
      </c>
      <c r="P58" s="282">
        <v>2032</v>
      </c>
      <c r="Q58" s="993">
        <v>1813</v>
      </c>
    </row>
    <row r="59" spans="1:17">
      <c r="A59" s="949" t="s">
        <v>65</v>
      </c>
      <c r="B59" s="994">
        <v>984</v>
      </c>
      <c r="C59" s="994">
        <v>935</v>
      </c>
      <c r="D59" s="994">
        <v>1171</v>
      </c>
      <c r="E59" s="994">
        <v>1013</v>
      </c>
      <c r="F59" s="994">
        <v>1176</v>
      </c>
      <c r="G59" s="994">
        <v>1198</v>
      </c>
      <c r="H59" s="994">
        <v>1227</v>
      </c>
      <c r="I59" s="994">
        <v>1179</v>
      </c>
      <c r="J59" s="994">
        <v>1491</v>
      </c>
      <c r="K59" s="994">
        <v>1661</v>
      </c>
      <c r="L59" s="994">
        <v>1897</v>
      </c>
      <c r="M59" s="994">
        <v>2044</v>
      </c>
      <c r="N59" s="994">
        <v>1917</v>
      </c>
      <c r="O59" s="994">
        <v>2545</v>
      </c>
      <c r="P59" s="994">
        <v>2847</v>
      </c>
      <c r="Q59" s="995">
        <v>2547</v>
      </c>
    </row>
    <row r="60" spans="1:17">
      <c r="A60" s="952" t="s">
        <v>66</v>
      </c>
      <c r="B60" s="282">
        <v>160</v>
      </c>
      <c r="C60" s="282">
        <v>142</v>
      </c>
      <c r="D60" s="282">
        <v>185</v>
      </c>
      <c r="E60" s="282">
        <v>244</v>
      </c>
      <c r="F60" s="282">
        <v>178</v>
      </c>
      <c r="G60" s="282">
        <v>186</v>
      </c>
      <c r="H60" s="282">
        <v>185</v>
      </c>
      <c r="I60" s="282">
        <v>168</v>
      </c>
      <c r="J60" s="282">
        <v>236</v>
      </c>
      <c r="K60" s="282">
        <v>247</v>
      </c>
      <c r="L60" s="282">
        <v>262</v>
      </c>
      <c r="M60" s="282">
        <v>285</v>
      </c>
      <c r="N60" s="282">
        <v>304</v>
      </c>
      <c r="O60" s="282">
        <v>508</v>
      </c>
      <c r="P60" s="282">
        <v>595</v>
      </c>
      <c r="Q60" s="993">
        <v>550</v>
      </c>
    </row>
    <row r="61" spans="1:17">
      <c r="A61" s="949" t="s">
        <v>469</v>
      </c>
      <c r="B61" s="994">
        <v>1582</v>
      </c>
      <c r="C61" s="994">
        <v>1300</v>
      </c>
      <c r="D61" s="994">
        <v>1783</v>
      </c>
      <c r="E61" s="994">
        <v>1562</v>
      </c>
      <c r="F61" s="994">
        <v>1611</v>
      </c>
      <c r="G61" s="994">
        <v>1761</v>
      </c>
      <c r="H61" s="994">
        <v>1752</v>
      </c>
      <c r="I61" s="994">
        <v>1450</v>
      </c>
      <c r="J61" s="994">
        <v>2303</v>
      </c>
      <c r="K61" s="994">
        <v>2089</v>
      </c>
      <c r="L61" s="994">
        <v>2192</v>
      </c>
      <c r="M61" s="994">
        <v>2241</v>
      </c>
      <c r="N61" s="994">
        <v>2417</v>
      </c>
      <c r="O61" s="994">
        <v>4199</v>
      </c>
      <c r="P61" s="994">
        <v>4888</v>
      </c>
      <c r="Q61" s="995">
        <v>4187</v>
      </c>
    </row>
    <row r="62" spans="1:17">
      <c r="A62" s="952" t="s">
        <v>470</v>
      </c>
      <c r="B62" s="282">
        <v>46944</v>
      </c>
      <c r="C62" s="282">
        <v>50047</v>
      </c>
      <c r="D62" s="282">
        <v>54282</v>
      </c>
      <c r="E62" s="282">
        <v>52322</v>
      </c>
      <c r="F62" s="282">
        <v>59231</v>
      </c>
      <c r="G62" s="282">
        <v>51932</v>
      </c>
      <c r="H62" s="282">
        <v>57333</v>
      </c>
      <c r="I62" s="282">
        <v>62491</v>
      </c>
      <c r="J62" s="282">
        <v>60608</v>
      </c>
      <c r="K62" s="282">
        <v>54223</v>
      </c>
      <c r="L62" s="282">
        <v>66074</v>
      </c>
      <c r="M62" s="282">
        <v>71849</v>
      </c>
      <c r="N62" s="282">
        <v>82637</v>
      </c>
      <c r="O62" s="282">
        <v>75388</v>
      </c>
      <c r="P62" s="282">
        <v>81134</v>
      </c>
      <c r="Q62" s="993">
        <v>50850</v>
      </c>
    </row>
    <row r="63" spans="1:17" ht="30">
      <c r="A63" s="958" t="s">
        <v>471</v>
      </c>
      <c r="B63" s="994">
        <v>183</v>
      </c>
      <c r="C63" s="994">
        <v>167</v>
      </c>
      <c r="D63" s="994">
        <v>214</v>
      </c>
      <c r="E63" s="994">
        <v>186</v>
      </c>
      <c r="F63" s="994">
        <v>209</v>
      </c>
      <c r="G63" s="994">
        <v>216</v>
      </c>
      <c r="H63" s="994">
        <v>218</v>
      </c>
      <c r="I63" s="994">
        <v>201</v>
      </c>
      <c r="J63" s="994">
        <v>272</v>
      </c>
      <c r="K63" s="994">
        <v>293</v>
      </c>
      <c r="L63" s="994">
        <v>304</v>
      </c>
      <c r="M63" s="994">
        <v>321</v>
      </c>
      <c r="N63" s="994">
        <v>350</v>
      </c>
      <c r="O63" s="994">
        <v>584</v>
      </c>
      <c r="P63" s="994">
        <v>732</v>
      </c>
      <c r="Q63" s="995">
        <v>620</v>
      </c>
    </row>
    <row r="64" spans="1:17">
      <c r="A64" s="952" t="s">
        <v>100</v>
      </c>
      <c r="B64" s="282">
        <v>296105</v>
      </c>
      <c r="C64" s="282">
        <v>304888</v>
      </c>
      <c r="D64" s="282">
        <v>307538</v>
      </c>
      <c r="E64" s="282">
        <v>303825</v>
      </c>
      <c r="F64" s="282">
        <v>282625</v>
      </c>
      <c r="G64" s="282">
        <v>296113</v>
      </c>
      <c r="H64" s="282">
        <v>281611</v>
      </c>
      <c r="I64" s="282">
        <v>284841</v>
      </c>
      <c r="J64" s="282">
        <v>271694</v>
      </c>
      <c r="K64" s="282">
        <v>304462</v>
      </c>
      <c r="L64" s="282">
        <v>343990</v>
      </c>
      <c r="M64" s="282">
        <v>327876</v>
      </c>
      <c r="N64" s="282">
        <v>342516</v>
      </c>
      <c r="O64" s="282">
        <v>294586</v>
      </c>
      <c r="P64" s="282">
        <v>302654</v>
      </c>
      <c r="Q64" s="993">
        <v>276730</v>
      </c>
    </row>
    <row r="65" spans="1:17">
      <c r="A65" s="961" t="s">
        <v>99</v>
      </c>
      <c r="B65" s="996">
        <v>1916894</v>
      </c>
      <c r="C65" s="996">
        <v>2062469</v>
      </c>
      <c r="D65" s="996">
        <v>2098182</v>
      </c>
      <c r="E65" s="996">
        <v>2220000</v>
      </c>
      <c r="F65" s="996">
        <v>2010418</v>
      </c>
      <c r="G65" s="996">
        <v>2649931</v>
      </c>
      <c r="H65" s="996">
        <v>2254016</v>
      </c>
      <c r="I65" s="996">
        <v>2401884</v>
      </c>
      <c r="J65" s="996">
        <v>2400752</v>
      </c>
      <c r="K65" s="996">
        <v>2204419</v>
      </c>
      <c r="L65" s="996">
        <v>2031675</v>
      </c>
      <c r="M65" s="996">
        <v>2083698</v>
      </c>
      <c r="N65" s="996">
        <v>2237932</v>
      </c>
      <c r="O65" s="996">
        <v>2141579</v>
      </c>
      <c r="P65" s="996">
        <v>2202286</v>
      </c>
      <c r="Q65" s="997">
        <v>1826920</v>
      </c>
    </row>
    <row r="66" spans="1:17">
      <c r="B66" s="303"/>
      <c r="C66" s="303"/>
      <c r="D66" s="303"/>
      <c r="E66" s="303"/>
      <c r="F66" s="303"/>
      <c r="G66" s="303"/>
      <c r="H66" s="303"/>
      <c r="I66" s="303"/>
      <c r="J66" s="303"/>
      <c r="K66" s="303"/>
      <c r="L66" s="303"/>
      <c r="M66" s="303"/>
      <c r="N66" s="303"/>
      <c r="O66" s="303"/>
      <c r="P66" s="998"/>
      <c r="Q66" s="303"/>
    </row>
    <row r="67" spans="1:17" s="3" customFormat="1" ht="12" customHeight="1">
      <c r="A67" s="1182" t="s">
        <v>518</v>
      </c>
      <c r="B67" s="1183"/>
      <c r="C67" s="1183"/>
      <c r="D67" s="1183"/>
      <c r="E67" s="1183"/>
      <c r="F67" s="1183"/>
      <c r="G67" s="1183"/>
      <c r="H67" s="1183"/>
      <c r="I67" s="1183"/>
      <c r="J67" s="1183"/>
      <c r="K67" s="1183"/>
      <c r="L67" s="1183"/>
      <c r="M67" s="1183"/>
      <c r="N67" s="1183"/>
      <c r="O67" s="1183"/>
      <c r="P67" s="1183"/>
      <c r="Q67" s="1184"/>
    </row>
    <row r="68" spans="1:17" s="3" customFormat="1" ht="15" customHeight="1">
      <c r="A68" s="1185" t="s">
        <v>91</v>
      </c>
      <c r="B68" s="1186"/>
      <c r="C68" s="1186"/>
      <c r="D68" s="1186"/>
      <c r="E68" s="1186"/>
      <c r="F68" s="1186"/>
      <c r="G68" s="1186"/>
      <c r="H68" s="1186"/>
      <c r="I68" s="1186"/>
      <c r="J68" s="1186"/>
      <c r="K68" s="1186"/>
      <c r="L68" s="1186"/>
      <c r="M68" s="1186"/>
      <c r="N68" s="1186"/>
      <c r="O68" s="1186"/>
      <c r="P68" s="1186"/>
      <c r="Q68" s="1187"/>
    </row>
    <row r="69" spans="1:17" s="3" customFormat="1" ht="15" customHeight="1">
      <c r="A69" s="1188" t="s">
        <v>474</v>
      </c>
      <c r="B69" s="1189"/>
      <c r="C69" s="1189"/>
      <c r="D69" s="1189"/>
      <c r="E69" s="1189"/>
      <c r="F69" s="1189"/>
      <c r="G69" s="1189"/>
      <c r="H69" s="1189"/>
      <c r="I69" s="1189"/>
      <c r="J69" s="1189"/>
      <c r="K69" s="1189"/>
      <c r="L69" s="1189"/>
      <c r="M69" s="1189"/>
      <c r="N69" s="1189"/>
      <c r="O69" s="1189"/>
      <c r="P69" s="1189"/>
      <c r="Q69" s="1190"/>
    </row>
    <row r="70" spans="1:17" s="3" customFormat="1" ht="15" customHeight="1">
      <c r="A70" s="1188" t="s">
        <v>519</v>
      </c>
      <c r="B70" s="1189"/>
      <c r="C70" s="1189"/>
      <c r="D70" s="1189"/>
      <c r="E70" s="1189"/>
      <c r="F70" s="1189"/>
      <c r="G70" s="1189"/>
      <c r="H70" s="1189"/>
      <c r="I70" s="1189"/>
      <c r="J70" s="1189"/>
      <c r="K70" s="1189"/>
      <c r="L70" s="1189"/>
      <c r="M70" s="1189"/>
      <c r="N70" s="1189"/>
      <c r="O70" s="1189"/>
      <c r="P70" s="1189"/>
      <c r="Q70" s="1190"/>
    </row>
    <row r="71" spans="1:17" s="3" customFormat="1" ht="15.75" customHeight="1">
      <c r="A71" s="1185" t="s">
        <v>520</v>
      </c>
      <c r="B71" s="1186"/>
      <c r="C71" s="1186"/>
      <c r="D71" s="1186"/>
      <c r="E71" s="1186"/>
      <c r="F71" s="1186"/>
      <c r="G71" s="1186"/>
      <c r="H71" s="1186"/>
      <c r="I71" s="1186"/>
      <c r="J71" s="1186"/>
      <c r="K71" s="1186"/>
      <c r="L71" s="1186"/>
      <c r="M71" s="1186"/>
      <c r="N71" s="1186"/>
      <c r="O71" s="1186"/>
      <c r="P71" s="1186"/>
      <c r="Q71" s="1187"/>
    </row>
    <row r="72" spans="1:17" s="3" customFormat="1" ht="15.75" customHeight="1">
      <c r="A72" s="1185" t="s">
        <v>521</v>
      </c>
      <c r="B72" s="1186"/>
      <c r="C72" s="1186"/>
      <c r="D72" s="1186"/>
      <c r="E72" s="1186"/>
      <c r="F72" s="1186"/>
      <c r="G72" s="1186"/>
      <c r="H72" s="1186"/>
      <c r="I72" s="1186"/>
      <c r="J72" s="1186"/>
      <c r="K72" s="1186"/>
      <c r="L72" s="1186"/>
      <c r="M72" s="1186"/>
      <c r="N72" s="1186"/>
      <c r="O72" s="1186"/>
      <c r="P72" s="1186"/>
      <c r="Q72" s="1187"/>
    </row>
    <row r="73" spans="1:17" s="3" customFormat="1" ht="15.75" customHeight="1">
      <c r="A73" s="1185" t="s">
        <v>522</v>
      </c>
      <c r="B73" s="1186"/>
      <c r="C73" s="1186"/>
      <c r="D73" s="1186"/>
      <c r="E73" s="1186"/>
      <c r="F73" s="1186"/>
      <c r="G73" s="1186"/>
      <c r="H73" s="1186"/>
      <c r="I73" s="1186"/>
      <c r="J73" s="1186"/>
      <c r="K73" s="1186"/>
      <c r="L73" s="1186"/>
      <c r="M73" s="1186"/>
      <c r="N73" s="1186"/>
      <c r="O73" s="1186"/>
      <c r="P73" s="1186"/>
      <c r="Q73" s="1187"/>
    </row>
    <row r="74" spans="1:17" s="3" customFormat="1" ht="15.75" customHeight="1">
      <c r="A74" s="1185" t="s">
        <v>523</v>
      </c>
      <c r="B74" s="1186"/>
      <c r="C74" s="1186"/>
      <c r="D74" s="1186"/>
      <c r="E74" s="1186"/>
      <c r="F74" s="1186"/>
      <c r="G74" s="1186"/>
      <c r="H74" s="1186"/>
      <c r="I74" s="1186"/>
      <c r="J74" s="1186"/>
      <c r="K74" s="1186"/>
      <c r="L74" s="1186"/>
      <c r="M74" s="1186"/>
      <c r="N74" s="1186"/>
      <c r="O74" s="1186"/>
      <c r="P74" s="1186"/>
      <c r="Q74" s="1187"/>
    </row>
    <row r="75" spans="1:17" s="3" customFormat="1" ht="15.75" customHeight="1">
      <c r="A75" s="1185" t="s">
        <v>524</v>
      </c>
      <c r="B75" s="1186"/>
      <c r="C75" s="1186"/>
      <c r="D75" s="1186"/>
      <c r="E75" s="1186"/>
      <c r="F75" s="1186"/>
      <c r="G75" s="1186"/>
      <c r="H75" s="1186"/>
      <c r="I75" s="1186"/>
      <c r="J75" s="1186"/>
      <c r="K75" s="1186"/>
      <c r="L75" s="1186"/>
      <c r="M75" s="1186"/>
      <c r="N75" s="1186"/>
      <c r="O75" s="1186"/>
      <c r="P75" s="1186"/>
      <c r="Q75" s="1187"/>
    </row>
    <row r="76" spans="1:17" s="3" customFormat="1" ht="12.75" customHeight="1">
      <c r="A76" s="1185" t="s">
        <v>525</v>
      </c>
      <c r="B76" s="1186"/>
      <c r="C76" s="1186"/>
      <c r="D76" s="1186"/>
      <c r="E76" s="1186"/>
      <c r="F76" s="1186"/>
      <c r="G76" s="1186"/>
      <c r="H76" s="1186"/>
      <c r="I76" s="1186"/>
      <c r="J76" s="1186"/>
      <c r="K76" s="1186"/>
      <c r="L76" s="1186"/>
      <c r="M76" s="1186"/>
      <c r="N76" s="1186"/>
      <c r="O76" s="1186"/>
      <c r="P76" s="1186"/>
      <c r="Q76" s="1187"/>
    </row>
    <row r="77" spans="1:17" s="3" customFormat="1" ht="14.25" customHeight="1">
      <c r="A77" s="1179" t="s">
        <v>481</v>
      </c>
      <c r="B77" s="1180"/>
      <c r="C77" s="1180"/>
      <c r="D77" s="1180"/>
      <c r="E77" s="1180"/>
      <c r="F77" s="1180"/>
      <c r="G77" s="1180"/>
      <c r="H77" s="1180"/>
      <c r="I77" s="1180"/>
      <c r="J77" s="1180"/>
      <c r="K77" s="1180"/>
      <c r="L77" s="1180"/>
      <c r="M77" s="1180"/>
      <c r="N77" s="1180"/>
      <c r="O77" s="1180"/>
      <c r="P77" s="1180"/>
      <c r="Q77" s="1181"/>
    </row>
  </sheetData>
  <mergeCells count="12">
    <mergeCell ref="A77:Q77"/>
    <mergeCell ref="A4:Q4"/>
    <mergeCell ref="A67:Q67"/>
    <mergeCell ref="A68:Q68"/>
    <mergeCell ref="A69:Q69"/>
    <mergeCell ref="A70:Q70"/>
    <mergeCell ref="A71:Q71"/>
    <mergeCell ref="A72:Q72"/>
    <mergeCell ref="A73:Q73"/>
    <mergeCell ref="A74:Q74"/>
    <mergeCell ref="A75:Q75"/>
    <mergeCell ref="A76:Q76"/>
  </mergeCells>
  <conditionalFormatting sqref="A7:Q7">
    <cfRule type="duplicateValues" dxfId="3" priority="3"/>
  </conditionalFormatting>
  <conditionalFormatting sqref="A5:Q6">
    <cfRule type="duplicateValues" dxfId="2" priority="4"/>
  </conditionalFormatting>
  <conditionalFormatting sqref="A26:Q28">
    <cfRule type="duplicateValues" dxfId="1" priority="2"/>
  </conditionalFormatting>
  <conditionalFormatting sqref="B24:P24">
    <cfRule type="colorScale" priority="1">
      <colorScale>
        <cfvo type="min"/>
        <cfvo type="max"/>
        <color rgb="FFFCFCFF"/>
        <color rgb="FF63BE7B"/>
      </colorScale>
    </cfRule>
  </conditionalFormatting>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CA375-3A8B-42FC-9067-C9FFCF3EB20D}">
  <dimension ref="A1:H36"/>
  <sheetViews>
    <sheetView showGridLines="0" zoomScale="110" zoomScaleNormal="110" workbookViewId="0">
      <selection activeCell="N14" sqref="N14"/>
    </sheetView>
  </sheetViews>
  <sheetFormatPr baseColWidth="10" defaultColWidth="11.5" defaultRowHeight="15"/>
  <cols>
    <col min="1" max="3" width="15" style="897" customWidth="1"/>
    <col min="4" max="4" width="16.6640625" style="897" customWidth="1"/>
    <col min="5" max="7" width="15" style="897" customWidth="1"/>
    <col min="8" max="8" width="19" style="897" bestFit="1" customWidth="1"/>
    <col min="9" max="16384" width="11.5" style="897"/>
  </cols>
  <sheetData>
    <row r="1" spans="1:8" s="862" customFormat="1" ht="40.5" customHeight="1">
      <c r="A1" s="861"/>
      <c r="B1" s="861"/>
      <c r="C1" s="861"/>
      <c r="D1" s="861"/>
    </row>
    <row r="2" spans="1:8" s="863" customFormat="1" ht="12" customHeight="1"/>
    <row r="3" spans="1:8" s="863" customFormat="1" ht="10.5" customHeight="1"/>
    <row r="4" spans="1:8" s="1" customFormat="1" ht="31.5" customHeight="1">
      <c r="A4" s="1018" t="s">
        <v>55</v>
      </c>
      <c r="B4" s="1018"/>
      <c r="C4" s="1018"/>
      <c r="D4" s="1018"/>
      <c r="E4" s="1018"/>
      <c r="F4" s="1018"/>
      <c r="G4" s="1018"/>
      <c r="H4" s="864"/>
    </row>
    <row r="5" spans="1:8" s="1" customFormat="1">
      <c r="A5" s="900" t="s">
        <v>48</v>
      </c>
      <c r="B5" s="900"/>
      <c r="C5" s="900"/>
      <c r="D5" s="900"/>
      <c r="E5" s="900"/>
      <c r="F5" s="900"/>
      <c r="G5" s="900"/>
    </row>
    <row r="6" spans="1:8" s="1" customFormat="1">
      <c r="A6" s="900" t="s">
        <v>526</v>
      </c>
      <c r="B6" s="900"/>
      <c r="C6" s="900"/>
      <c r="D6" s="900"/>
      <c r="E6" s="900"/>
      <c r="F6" s="900"/>
      <c r="G6" s="900"/>
    </row>
    <row r="7" spans="1:8" s="1" customFormat="1">
      <c r="A7" s="901" t="s">
        <v>97</v>
      </c>
      <c r="B7" s="901"/>
      <c r="C7" s="901"/>
      <c r="D7" s="901"/>
      <c r="E7" s="901"/>
      <c r="F7" s="901"/>
      <c r="G7" s="901"/>
    </row>
    <row r="8" spans="1:8" s="1" customFormat="1"/>
    <row r="9" spans="1:8" s="1" customFormat="1" ht="35.75" customHeight="1">
      <c r="A9" s="1191" t="s">
        <v>126</v>
      </c>
      <c r="B9" s="1193" t="s">
        <v>527</v>
      </c>
      <c r="C9" s="1193" t="s">
        <v>528</v>
      </c>
      <c r="D9" s="1193" t="s">
        <v>529</v>
      </c>
      <c r="E9" s="1195" t="s">
        <v>526</v>
      </c>
      <c r="F9" s="1195"/>
      <c r="G9" s="1196"/>
    </row>
    <row r="10" spans="1:8" s="3" customFormat="1" ht="62.75" customHeight="1">
      <c r="A10" s="1192"/>
      <c r="B10" s="1194"/>
      <c r="C10" s="1194"/>
      <c r="D10" s="1194"/>
      <c r="E10" s="976" t="s">
        <v>234</v>
      </c>
      <c r="F10" s="976" t="s">
        <v>530</v>
      </c>
      <c r="G10" s="977" t="s">
        <v>531</v>
      </c>
    </row>
    <row r="11" spans="1:8" s="3" customFormat="1" ht="13">
      <c r="A11" s="999">
        <v>2005</v>
      </c>
      <c r="B11" s="1000">
        <v>467761</v>
      </c>
      <c r="C11" s="1000">
        <v>68426.346548789792</v>
      </c>
      <c r="D11" s="1001">
        <v>6.8359780054379211</v>
      </c>
      <c r="E11" s="1001">
        <v>100.00000000000001</v>
      </c>
      <c r="F11" s="1001">
        <v>100</v>
      </c>
      <c r="G11" s="1002">
        <v>100</v>
      </c>
      <c r="H11" s="1003"/>
    </row>
    <row r="12" spans="1:8" s="3" customFormat="1" ht="13">
      <c r="A12" s="1004">
        <v>2006</v>
      </c>
      <c r="B12" s="1005">
        <v>496933</v>
      </c>
      <c r="C12" s="1005">
        <v>78045.015210095997</v>
      </c>
      <c r="D12" s="1006">
        <v>6.3672612358683498</v>
      </c>
      <c r="E12" s="1006">
        <v>106.23652167052387</v>
      </c>
      <c r="F12" s="1006">
        <v>114.05696657273356</v>
      </c>
      <c r="G12" s="1007">
        <v>93.143386908135398</v>
      </c>
    </row>
    <row r="13" spans="1:8" s="3" customFormat="1" ht="13">
      <c r="A13" s="999">
        <v>2007</v>
      </c>
      <c r="B13" s="1000">
        <v>528462</v>
      </c>
      <c r="C13" s="1000">
        <v>74468.499635172979</v>
      </c>
      <c r="D13" s="1001">
        <v>7.0964502116865091</v>
      </c>
      <c r="E13" s="1001">
        <v>112.9769888186613</v>
      </c>
      <c r="F13" s="1001">
        <v>108.83015591381161</v>
      </c>
      <c r="G13" s="1002">
        <v>103.81037118804993</v>
      </c>
    </row>
    <row r="14" spans="1:8" s="3" customFormat="1" ht="13">
      <c r="A14" s="1004">
        <v>2008</v>
      </c>
      <c r="B14" s="1005">
        <v>544980</v>
      </c>
      <c r="C14" s="1005">
        <v>94573.487277378197</v>
      </c>
      <c r="D14" s="1006">
        <v>5.7625029560515975</v>
      </c>
      <c r="E14" s="1006">
        <v>116.50816401365925</v>
      </c>
      <c r="F14" s="1006">
        <v>138.21209526354707</v>
      </c>
      <c r="G14" s="1007">
        <v>84.29664841669458</v>
      </c>
    </row>
    <row r="15" spans="1:8" s="3" customFormat="1" ht="13">
      <c r="A15" s="999">
        <v>2009</v>
      </c>
      <c r="B15" s="1000">
        <v>552672</v>
      </c>
      <c r="C15" s="1000">
        <v>78085.001055028013</v>
      </c>
      <c r="D15" s="1001">
        <v>7.0778253509982196</v>
      </c>
      <c r="E15" s="1001">
        <v>118.15259189802684</v>
      </c>
      <c r="F15" s="1001">
        <v>114.11540290164599</v>
      </c>
      <c r="G15" s="1002">
        <v>103.53781250709899</v>
      </c>
    </row>
    <row r="16" spans="1:8" s="3" customFormat="1" ht="13">
      <c r="A16" s="1004">
        <v>2010</v>
      </c>
      <c r="B16" s="1005">
        <v>576719</v>
      </c>
      <c r="C16" s="1005">
        <v>78776.843851417827</v>
      </c>
      <c r="D16" s="1006">
        <v>7.3209203593857897</v>
      </c>
      <c r="E16" s="1006">
        <v>123.29347253015611</v>
      </c>
      <c r="F16" s="1006">
        <v>115.12647952824408</v>
      </c>
      <c r="G16" s="1007">
        <v>107.09393098388666</v>
      </c>
    </row>
    <row r="17" spans="1:8" s="3" customFormat="1" ht="13">
      <c r="A17" s="999">
        <v>2011</v>
      </c>
      <c r="B17" s="1000">
        <v>615066</v>
      </c>
      <c r="C17" s="1000">
        <v>96795.345919736865</v>
      </c>
      <c r="D17" s="1001">
        <v>6.3542931135347711</v>
      </c>
      <c r="E17" s="1001">
        <v>131.49145469542023</v>
      </c>
      <c r="F17" s="1001">
        <v>141.45917589026797</v>
      </c>
      <c r="G17" s="1002">
        <v>92.953641124998583</v>
      </c>
    </row>
    <row r="18" spans="1:8" s="3" customFormat="1" ht="13">
      <c r="A18" s="1004">
        <v>2012</v>
      </c>
      <c r="B18" s="1005">
        <v>638847</v>
      </c>
      <c r="C18" s="1005">
        <v>111642.62608042189</v>
      </c>
      <c r="D18" s="1006">
        <v>5.7222498469339644</v>
      </c>
      <c r="E18" s="1006">
        <v>136.57563172140078</v>
      </c>
      <c r="F18" s="1006">
        <v>163.15736804801898</v>
      </c>
      <c r="G18" s="1007">
        <v>83.707915465518582</v>
      </c>
      <c r="H18" s="390"/>
    </row>
    <row r="19" spans="1:8" s="3" customFormat="1" ht="13">
      <c r="A19" s="999">
        <v>2013</v>
      </c>
      <c r="B19" s="1000">
        <v>672936</v>
      </c>
      <c r="C19" s="1000">
        <v>110908.316740422</v>
      </c>
      <c r="D19" s="1001">
        <v>6.0674980901115738</v>
      </c>
      <c r="E19" s="1001">
        <v>143.86330421239882</v>
      </c>
      <c r="F19" s="1001">
        <v>162.08422973648234</v>
      </c>
      <c r="G19" s="1002">
        <v>88.758360049150227</v>
      </c>
    </row>
    <row r="20" spans="1:8" s="3" customFormat="1" ht="13">
      <c r="A20" s="1004">
        <v>2014</v>
      </c>
      <c r="B20" s="1005">
        <v>702626</v>
      </c>
      <c r="C20" s="1005">
        <v>104364.84755684999</v>
      </c>
      <c r="D20" s="1006">
        <v>6.7324009611307396</v>
      </c>
      <c r="E20" s="1006">
        <v>150.21045313064869</v>
      </c>
      <c r="F20" s="1006">
        <v>152.52143775122508</v>
      </c>
      <c r="G20" s="1007">
        <v>98.484813246813317</v>
      </c>
    </row>
    <row r="21" spans="1:8" s="3" customFormat="1" ht="13">
      <c r="A21" s="999">
        <v>2015</v>
      </c>
      <c r="B21" s="1000">
        <v>724239</v>
      </c>
      <c r="C21" s="1000">
        <v>81992.895567928615</v>
      </c>
      <c r="D21" s="1001">
        <v>8.8329482082992179</v>
      </c>
      <c r="E21" s="1001">
        <v>154.831028443273</v>
      </c>
      <c r="F21" s="1001">
        <v>119.82649915331299</v>
      </c>
      <c r="G21" s="1002">
        <v>129.21267794461153</v>
      </c>
      <c r="H21" s="390"/>
    </row>
    <row r="22" spans="1:8" s="3" customFormat="1" ht="13">
      <c r="A22" s="1004">
        <v>2016</v>
      </c>
      <c r="B22" s="1005">
        <v>740054</v>
      </c>
      <c r="C22" s="1005">
        <v>83249.769774503904</v>
      </c>
      <c r="D22" s="1006">
        <v>8.8895621213675611</v>
      </c>
      <c r="E22" s="1006">
        <v>158.21202934881711</v>
      </c>
      <c r="F22" s="1006">
        <v>121.66332702732363</v>
      </c>
      <c r="G22" s="1007">
        <v>130.04085389945419</v>
      </c>
    </row>
    <row r="23" spans="1:8" s="3" customFormat="1" ht="13">
      <c r="A23" s="999">
        <v>2017</v>
      </c>
      <c r="B23" s="1000">
        <v>750148</v>
      </c>
      <c r="C23" s="1000">
        <v>90374.270829532587</v>
      </c>
      <c r="D23" s="1001">
        <v>8.3004597781481184</v>
      </c>
      <c r="E23" s="1001">
        <v>160.36997349805796</v>
      </c>
      <c r="F23" s="1001">
        <v>132.07525374030214</v>
      </c>
      <c r="G23" s="1002">
        <v>121.42318031308982</v>
      </c>
    </row>
    <row r="24" spans="1:8" s="3" customFormat="1" ht="13">
      <c r="A24" s="1004">
        <v>2018</v>
      </c>
      <c r="B24" s="1005">
        <v>769002</v>
      </c>
      <c r="C24" s="1005">
        <v>79751.697616944031</v>
      </c>
      <c r="D24" s="1006">
        <v>9.64245305088801</v>
      </c>
      <c r="E24" s="1006">
        <v>164.40071483268667</v>
      </c>
      <c r="F24" s="1006">
        <v>116.5511555699952</v>
      </c>
      <c r="G24" s="1007">
        <v>141.05455585462235</v>
      </c>
    </row>
    <row r="25" spans="1:8" s="3" customFormat="1" ht="13">
      <c r="A25" s="999">
        <v>2019</v>
      </c>
      <c r="B25" s="1000">
        <v>792735</v>
      </c>
      <c r="C25" s="1000">
        <v>80599.731214462488</v>
      </c>
      <c r="D25" s="1001">
        <v>9.8354555318817081</v>
      </c>
      <c r="E25" s="1001">
        <v>169.47442283306776</v>
      </c>
      <c r="F25" s="1001">
        <v>117.79049339861037</v>
      </c>
      <c r="G25" s="1002">
        <v>143.8778444195456</v>
      </c>
    </row>
    <row r="26" spans="1:8" s="3" customFormat="1" ht="16">
      <c r="A26" s="1008" t="s">
        <v>280</v>
      </c>
      <c r="B26" s="1009">
        <v>737381</v>
      </c>
      <c r="C26" s="1009">
        <v>59330.176463373806</v>
      </c>
      <c r="D26" s="1010">
        <v>12.428432513154135</v>
      </c>
      <c r="E26" s="1010">
        <v>157.64060367467809</v>
      </c>
      <c r="F26" s="1010">
        <v>86.706626110850195</v>
      </c>
      <c r="G26" s="1011">
        <v>181.8091773899059</v>
      </c>
      <c r="H26" s="390"/>
    </row>
    <row r="27" spans="1:8" s="3" customFormat="1" ht="13"/>
    <row r="28" spans="1:8" s="3" customFormat="1" ht="15.75" customHeight="1">
      <c r="A28" s="1182" t="s">
        <v>532</v>
      </c>
      <c r="B28" s="1183"/>
      <c r="C28" s="1183"/>
      <c r="D28" s="1183"/>
      <c r="E28" s="1183"/>
      <c r="F28" s="1183"/>
      <c r="G28" s="1184"/>
    </row>
    <row r="29" spans="1:8" s="3" customFormat="1" ht="15" customHeight="1">
      <c r="A29" s="1200" t="s">
        <v>91</v>
      </c>
      <c r="B29" s="1201"/>
      <c r="C29" s="1201"/>
      <c r="D29" s="1201"/>
      <c r="E29" s="1201"/>
      <c r="F29" s="1201"/>
      <c r="G29" s="1202"/>
    </row>
    <row r="30" spans="1:8" s="3" customFormat="1" ht="15" customHeight="1">
      <c r="A30" s="1200" t="s">
        <v>474</v>
      </c>
      <c r="B30" s="1201"/>
      <c r="C30" s="1201"/>
      <c r="D30" s="1201"/>
      <c r="E30" s="1201"/>
      <c r="F30" s="1201"/>
      <c r="G30" s="1202"/>
    </row>
    <row r="31" spans="1:8" s="3" customFormat="1" ht="15" customHeight="1">
      <c r="A31" s="1200" t="s">
        <v>519</v>
      </c>
      <c r="B31" s="1201"/>
      <c r="C31" s="1201"/>
      <c r="D31" s="1201"/>
      <c r="E31" s="1201"/>
      <c r="F31" s="1201"/>
      <c r="G31" s="1202"/>
    </row>
    <row r="32" spans="1:8" s="3" customFormat="1" ht="15" customHeight="1">
      <c r="A32" s="1203" t="s">
        <v>533</v>
      </c>
      <c r="B32" s="1204"/>
      <c r="C32" s="1204"/>
      <c r="D32" s="1204"/>
      <c r="E32" s="1204"/>
      <c r="F32" s="1204"/>
      <c r="G32" s="1205"/>
    </row>
    <row r="33" spans="1:7" s="3" customFormat="1" ht="30" customHeight="1">
      <c r="A33" s="1206" t="s">
        <v>534</v>
      </c>
      <c r="B33" s="1207"/>
      <c r="C33" s="1207"/>
      <c r="D33" s="1207"/>
      <c r="E33" s="1207"/>
      <c r="F33" s="1207"/>
      <c r="G33" s="1208"/>
    </row>
    <row r="34" spans="1:7" s="3" customFormat="1" ht="15" customHeight="1">
      <c r="A34" s="1197" t="s">
        <v>481</v>
      </c>
      <c r="B34" s="1198"/>
      <c r="C34" s="1198"/>
      <c r="D34" s="1198"/>
      <c r="E34" s="1198"/>
      <c r="F34" s="1198"/>
      <c r="G34" s="1199"/>
    </row>
    <row r="35" spans="1:7" s="896" customFormat="1" ht="13"/>
    <row r="36" spans="1:7" s="896" customFormat="1" ht="13"/>
  </sheetData>
  <mergeCells count="13">
    <mergeCell ref="A34:G34"/>
    <mergeCell ref="A28:G28"/>
    <mergeCell ref="A29:G29"/>
    <mergeCell ref="A30:G30"/>
    <mergeCell ref="A31:G31"/>
    <mergeCell ref="A32:G32"/>
    <mergeCell ref="A33:G33"/>
    <mergeCell ref="A4:G4"/>
    <mergeCell ref="A9:A10"/>
    <mergeCell ref="B9:B10"/>
    <mergeCell ref="C9:C10"/>
    <mergeCell ref="D9:D10"/>
    <mergeCell ref="E9:G9"/>
  </mergeCells>
  <conditionalFormatting sqref="A5:G7">
    <cfRule type="duplicateValues" dxfId="0" priority="1"/>
  </conditionalFormatting>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Q7290"/>
  <sheetViews>
    <sheetView zoomScaleNormal="100" workbookViewId="0">
      <selection activeCell="K11" sqref="K11:M11"/>
    </sheetView>
  </sheetViews>
  <sheetFormatPr baseColWidth="10" defaultColWidth="11.5" defaultRowHeight="14"/>
  <cols>
    <col min="1" max="1" width="53.5" style="5" customWidth="1"/>
    <col min="2" max="2" width="12" style="5" customWidth="1"/>
    <col min="3" max="3" width="14.1640625" style="5" customWidth="1"/>
    <col min="4" max="4" width="12" style="5" customWidth="1"/>
    <col min="5" max="5" width="14.1640625" style="5" customWidth="1"/>
    <col min="6" max="6" width="12.6640625" style="5" customWidth="1"/>
    <col min="7" max="7" width="13.6640625" style="5" customWidth="1"/>
    <col min="8" max="11" width="14" style="5" customWidth="1"/>
    <col min="12" max="13" width="12.6640625" style="5" bestFit="1" customWidth="1"/>
    <col min="14" max="14" width="15" style="5" customWidth="1"/>
    <col min="15" max="16" width="12.5" style="5" customWidth="1"/>
    <col min="17" max="16384" width="11.5" style="5"/>
  </cols>
  <sheetData>
    <row r="1" spans="1:17" s="1241" customFormat="1" ht="60" customHeight="1"/>
    <row r="2" spans="1:17" s="1241" customFormat="1" ht="30.75" customHeight="1"/>
    <row r="3" spans="1:17" ht="14.25" customHeight="1">
      <c r="A3" s="1242" t="s">
        <v>55</v>
      </c>
      <c r="B3" s="1243"/>
      <c r="C3" s="1243"/>
      <c r="D3" s="1243"/>
      <c r="E3" s="1243"/>
      <c r="F3" s="1243"/>
      <c r="G3" s="1243"/>
      <c r="H3" s="1243"/>
      <c r="I3" s="1243"/>
      <c r="J3" s="1243"/>
      <c r="K3" s="1243"/>
      <c r="L3" s="1243"/>
      <c r="M3" s="1243"/>
      <c r="N3" s="1243"/>
      <c r="O3" s="1243"/>
      <c r="P3" s="1243"/>
    </row>
    <row r="4" spans="1:17" ht="14.25" customHeight="1">
      <c r="A4" s="1242"/>
      <c r="B4" s="1243"/>
      <c r="C4" s="1243"/>
      <c r="D4" s="1243"/>
      <c r="E4" s="1243"/>
      <c r="F4" s="1243"/>
      <c r="G4" s="1243"/>
      <c r="H4" s="1243"/>
      <c r="I4" s="1243"/>
      <c r="J4" s="1243"/>
      <c r="K4" s="1243"/>
      <c r="L4" s="1243"/>
      <c r="M4" s="1243"/>
      <c r="N4" s="1243"/>
      <c r="O4" s="1243"/>
      <c r="P4" s="1243"/>
    </row>
    <row r="5" spans="1:17">
      <c r="A5" s="6" t="s">
        <v>535</v>
      </c>
      <c r="B5" s="7"/>
      <c r="C5" s="8"/>
      <c r="D5" s="8"/>
      <c r="E5" s="8"/>
      <c r="F5" s="8"/>
      <c r="G5" s="8"/>
      <c r="H5" s="8"/>
      <c r="I5" s="8"/>
      <c r="J5" s="8"/>
      <c r="K5" s="9"/>
      <c r="L5" s="9"/>
      <c r="M5" s="9"/>
      <c r="N5" s="10"/>
      <c r="O5" s="10"/>
      <c r="P5" s="11"/>
    </row>
    <row r="6" spans="1:17">
      <c r="A6" s="12" t="s">
        <v>536</v>
      </c>
      <c r="B6" s="13"/>
      <c r="C6" s="14"/>
      <c r="D6" s="14"/>
      <c r="E6" s="14"/>
      <c r="F6" s="14"/>
      <c r="G6" s="14"/>
      <c r="H6" s="14"/>
      <c r="I6" s="14"/>
      <c r="J6" s="14"/>
      <c r="K6" s="15"/>
      <c r="L6" s="15"/>
      <c r="M6" s="15"/>
      <c r="N6" s="16"/>
      <c r="O6" s="16"/>
      <c r="P6" s="17"/>
    </row>
    <row r="7" spans="1:17">
      <c r="A7" s="18" t="s">
        <v>537</v>
      </c>
      <c r="B7" s="19"/>
      <c r="C7" s="20"/>
      <c r="D7" s="20"/>
      <c r="E7" s="20"/>
      <c r="F7" s="20"/>
      <c r="G7" s="20"/>
      <c r="H7" s="20"/>
      <c r="I7" s="20"/>
      <c r="J7" s="20"/>
      <c r="K7" s="21"/>
      <c r="L7" s="21"/>
      <c r="M7" s="21"/>
      <c r="N7" s="22"/>
      <c r="O7" s="22"/>
      <c r="P7" s="23"/>
    </row>
    <row r="8" spans="1:17" ht="15">
      <c r="A8" s="24"/>
      <c r="B8" s="25"/>
      <c r="C8" s="26"/>
      <c r="D8" s="26"/>
      <c r="E8" s="26"/>
      <c r="F8" s="26"/>
      <c r="G8" s="27"/>
      <c r="H8" s="27"/>
      <c r="I8" s="27"/>
      <c r="J8" s="27"/>
      <c r="K8" s="27"/>
      <c r="L8" s="27"/>
      <c r="P8" s="28"/>
    </row>
    <row r="9" spans="1:17">
      <c r="A9" s="1238" t="s">
        <v>538</v>
      </c>
      <c r="B9" s="1239"/>
      <c r="C9" s="1239"/>
      <c r="D9" s="1239"/>
      <c r="E9" s="1239"/>
      <c r="F9" s="1239"/>
      <c r="G9" s="1239"/>
      <c r="H9" s="1239"/>
      <c r="I9" s="1239"/>
      <c r="J9" s="1239"/>
      <c r="K9" s="1239"/>
      <c r="L9" s="1239"/>
      <c r="M9" s="1239"/>
      <c r="N9" s="1239"/>
      <c r="O9" s="1239"/>
      <c r="P9" s="1240"/>
    </row>
    <row r="10" spans="1:17">
      <c r="A10" s="29" t="s">
        <v>98</v>
      </c>
      <c r="B10" s="1221">
        <v>2017</v>
      </c>
      <c r="C10" s="1221"/>
      <c r="D10" s="1222"/>
      <c r="E10" s="1221">
        <v>2018</v>
      </c>
      <c r="F10" s="1221"/>
      <c r="G10" s="1222"/>
      <c r="H10" s="1221">
        <v>2019</v>
      </c>
      <c r="I10" s="1221"/>
      <c r="J10" s="1222"/>
      <c r="K10" s="1221">
        <v>2020</v>
      </c>
      <c r="L10" s="1221"/>
      <c r="M10" s="1222"/>
      <c r="N10" s="1233" t="s">
        <v>86</v>
      </c>
      <c r="O10" s="1221"/>
      <c r="P10" s="1222"/>
    </row>
    <row r="11" spans="1:17">
      <c r="A11" s="1234" t="s">
        <v>539</v>
      </c>
      <c r="B11" s="1226" t="s">
        <v>540</v>
      </c>
      <c r="C11" s="1226"/>
      <c r="D11" s="1227"/>
      <c r="E11" s="1226" t="s">
        <v>540</v>
      </c>
      <c r="F11" s="1226"/>
      <c r="G11" s="1227"/>
      <c r="H11" s="1226" t="s">
        <v>540</v>
      </c>
      <c r="I11" s="1226"/>
      <c r="J11" s="1227"/>
      <c r="K11" s="1226" t="s">
        <v>540</v>
      </c>
      <c r="L11" s="1226"/>
      <c r="M11" s="1227"/>
      <c r="N11" s="1226" t="s">
        <v>540</v>
      </c>
      <c r="O11" s="1226"/>
      <c r="P11" s="1227"/>
    </row>
    <row r="12" spans="1:17">
      <c r="A12" s="1235"/>
      <c r="B12" s="1217" t="s">
        <v>541</v>
      </c>
      <c r="C12" s="1217" t="s">
        <v>542</v>
      </c>
      <c r="D12" s="1219" t="s">
        <v>99</v>
      </c>
      <c r="E12" s="1215" t="s">
        <v>541</v>
      </c>
      <c r="F12" s="1217" t="s">
        <v>542</v>
      </c>
      <c r="G12" s="1219" t="s">
        <v>99</v>
      </c>
      <c r="H12" s="1215" t="s">
        <v>541</v>
      </c>
      <c r="I12" s="1217" t="s">
        <v>542</v>
      </c>
      <c r="J12" s="1219" t="s">
        <v>99</v>
      </c>
      <c r="K12" s="1215" t="s">
        <v>541</v>
      </c>
      <c r="L12" s="1217" t="s">
        <v>542</v>
      </c>
      <c r="M12" s="1219" t="s">
        <v>99</v>
      </c>
      <c r="N12" s="1215" t="s">
        <v>541</v>
      </c>
      <c r="O12" s="1217" t="s">
        <v>542</v>
      </c>
      <c r="P12" s="1219" t="s">
        <v>99</v>
      </c>
    </row>
    <row r="13" spans="1:17">
      <c r="A13" s="1236"/>
      <c r="B13" s="1228"/>
      <c r="C13" s="1228"/>
      <c r="D13" s="1229"/>
      <c r="E13" s="1230"/>
      <c r="F13" s="1228"/>
      <c r="G13" s="1229"/>
      <c r="H13" s="1230"/>
      <c r="I13" s="1228"/>
      <c r="J13" s="1229"/>
      <c r="K13" s="1230"/>
      <c r="L13" s="1228"/>
      <c r="M13" s="1229"/>
      <c r="N13" s="1230"/>
      <c r="O13" s="1228"/>
      <c r="P13" s="1229"/>
    </row>
    <row r="14" spans="1:17">
      <c r="A14" s="30" t="s">
        <v>543</v>
      </c>
      <c r="B14" s="31">
        <v>14221</v>
      </c>
      <c r="C14" s="32">
        <v>569</v>
      </c>
      <c r="D14" s="32">
        <v>14790</v>
      </c>
      <c r="E14" s="33">
        <v>13529</v>
      </c>
      <c r="F14" s="34">
        <v>691</v>
      </c>
      <c r="G14" s="35">
        <v>14220</v>
      </c>
      <c r="H14" s="33">
        <v>26517.013175063916</v>
      </c>
      <c r="I14" s="34">
        <v>1081.8116818457106</v>
      </c>
      <c r="J14" s="35">
        <v>27598.824856909625</v>
      </c>
      <c r="K14" s="33">
        <v>24463</v>
      </c>
      <c r="L14" s="34">
        <v>721</v>
      </c>
      <c r="M14" s="35">
        <v>25184</v>
      </c>
      <c r="N14" s="33">
        <v>6158</v>
      </c>
      <c r="O14" s="34">
        <v>1175</v>
      </c>
      <c r="P14" s="35">
        <v>7333</v>
      </c>
      <c r="Q14" s="36"/>
    </row>
    <row r="15" spans="1:17">
      <c r="A15" s="37" t="s">
        <v>544</v>
      </c>
      <c r="B15" s="38">
        <v>53348</v>
      </c>
      <c r="C15" s="39">
        <v>14648</v>
      </c>
      <c r="D15" s="39">
        <v>67996</v>
      </c>
      <c r="E15" s="40">
        <v>57261</v>
      </c>
      <c r="F15" s="39">
        <v>16251</v>
      </c>
      <c r="G15" s="41">
        <v>73512</v>
      </c>
      <c r="H15" s="40">
        <v>49355.450660268056</v>
      </c>
      <c r="I15" s="39">
        <v>20273.338359953323</v>
      </c>
      <c r="J15" s="41">
        <v>69628.789020221375</v>
      </c>
      <c r="K15" s="40">
        <v>39842</v>
      </c>
      <c r="L15" s="39">
        <v>13700</v>
      </c>
      <c r="M15" s="41">
        <v>53542</v>
      </c>
      <c r="N15" s="40">
        <v>60846</v>
      </c>
      <c r="O15" s="39">
        <v>13207</v>
      </c>
      <c r="P15" s="41">
        <v>74053</v>
      </c>
      <c r="Q15" s="36"/>
    </row>
    <row r="16" spans="1:17">
      <c r="A16" s="42" t="s">
        <v>545</v>
      </c>
      <c r="B16" s="43">
        <v>67569</v>
      </c>
      <c r="C16" s="43">
        <v>15217</v>
      </c>
      <c r="D16" s="43">
        <v>82786</v>
      </c>
      <c r="E16" s="44">
        <v>70790</v>
      </c>
      <c r="F16" s="43">
        <v>16942</v>
      </c>
      <c r="G16" s="45">
        <v>87732</v>
      </c>
      <c r="H16" s="44">
        <v>75872.463835331975</v>
      </c>
      <c r="I16" s="43">
        <v>21355.150041799032</v>
      </c>
      <c r="J16" s="45">
        <v>97227.613877130992</v>
      </c>
      <c r="K16" s="44">
        <v>64305</v>
      </c>
      <c r="L16" s="43">
        <v>14421</v>
      </c>
      <c r="M16" s="45">
        <v>78726</v>
      </c>
      <c r="N16" s="44">
        <v>67004</v>
      </c>
      <c r="O16" s="43">
        <v>14382</v>
      </c>
      <c r="P16" s="45">
        <v>81386</v>
      </c>
      <c r="Q16" s="36"/>
    </row>
    <row r="17" spans="1:17">
      <c r="A17" s="46"/>
      <c r="B17" s="47"/>
      <c r="C17" s="47"/>
      <c r="D17" s="47"/>
      <c r="E17" s="47"/>
      <c r="F17" s="47"/>
      <c r="G17" s="47"/>
      <c r="H17" s="47"/>
      <c r="I17" s="47"/>
      <c r="J17" s="47"/>
      <c r="K17" s="47"/>
      <c r="L17" s="47"/>
      <c r="M17" s="47"/>
      <c r="N17" s="47"/>
      <c r="O17" s="47"/>
      <c r="P17" s="47"/>
      <c r="Q17" s="36"/>
    </row>
    <row r="18" spans="1:17">
      <c r="A18" s="29" t="s">
        <v>98</v>
      </c>
      <c r="B18" s="1221">
        <v>2017</v>
      </c>
      <c r="C18" s="1221"/>
      <c r="D18" s="1222"/>
      <c r="E18" s="1221">
        <v>2018</v>
      </c>
      <c r="F18" s="1221"/>
      <c r="G18" s="1222"/>
      <c r="H18" s="1221">
        <v>2019</v>
      </c>
      <c r="I18" s="1221"/>
      <c r="J18" s="1222"/>
      <c r="K18" s="1221">
        <v>2020</v>
      </c>
      <c r="L18" s="1221"/>
      <c r="M18" s="1222"/>
      <c r="N18" s="1221" t="s">
        <v>86</v>
      </c>
      <c r="O18" s="1221"/>
      <c r="P18" s="1222"/>
      <c r="Q18" s="36"/>
    </row>
    <row r="19" spans="1:17">
      <c r="A19" s="1223" t="s">
        <v>546</v>
      </c>
      <c r="B19" s="1226" t="s">
        <v>540</v>
      </c>
      <c r="C19" s="1226"/>
      <c r="D19" s="1227"/>
      <c r="E19" s="1226" t="s">
        <v>540</v>
      </c>
      <c r="F19" s="1226"/>
      <c r="G19" s="1227"/>
      <c r="H19" s="1226" t="s">
        <v>540</v>
      </c>
      <c r="I19" s="1226"/>
      <c r="J19" s="1227"/>
      <c r="K19" s="1226" t="s">
        <v>540</v>
      </c>
      <c r="L19" s="1226"/>
      <c r="M19" s="1227"/>
      <c r="N19" s="1226" t="s">
        <v>540</v>
      </c>
      <c r="O19" s="1226"/>
      <c r="P19" s="1227"/>
      <c r="Q19" s="36"/>
    </row>
    <row r="20" spans="1:17">
      <c r="A20" s="1224"/>
      <c r="B20" s="1217" t="s">
        <v>541</v>
      </c>
      <c r="C20" s="1217" t="s">
        <v>542</v>
      </c>
      <c r="D20" s="1219" t="s">
        <v>99</v>
      </c>
      <c r="E20" s="1215" t="s">
        <v>541</v>
      </c>
      <c r="F20" s="1217" t="s">
        <v>542</v>
      </c>
      <c r="G20" s="1219" t="s">
        <v>99</v>
      </c>
      <c r="H20" s="1215" t="s">
        <v>541</v>
      </c>
      <c r="I20" s="1217" t="s">
        <v>542</v>
      </c>
      <c r="J20" s="1219" t="s">
        <v>99</v>
      </c>
      <c r="K20" s="1215" t="s">
        <v>541</v>
      </c>
      <c r="L20" s="1217" t="s">
        <v>542</v>
      </c>
      <c r="M20" s="1219" t="s">
        <v>99</v>
      </c>
      <c r="N20" s="1215" t="s">
        <v>541</v>
      </c>
      <c r="O20" s="1217" t="s">
        <v>542</v>
      </c>
      <c r="P20" s="1219" t="s">
        <v>99</v>
      </c>
      <c r="Q20" s="36"/>
    </row>
    <row r="21" spans="1:17">
      <c r="A21" s="1225"/>
      <c r="B21" s="1218"/>
      <c r="C21" s="1218"/>
      <c r="D21" s="1220"/>
      <c r="E21" s="1216"/>
      <c r="F21" s="1218"/>
      <c r="G21" s="1220"/>
      <c r="H21" s="1230"/>
      <c r="I21" s="1228"/>
      <c r="J21" s="1229"/>
      <c r="K21" s="1230"/>
      <c r="L21" s="1228"/>
      <c r="M21" s="1229"/>
      <c r="N21" s="1230"/>
      <c r="O21" s="1228"/>
      <c r="P21" s="1229"/>
      <c r="Q21" s="36"/>
    </row>
    <row r="22" spans="1:17" ht="28">
      <c r="A22" s="48" t="s">
        <v>547</v>
      </c>
      <c r="B22" s="49">
        <v>37791</v>
      </c>
      <c r="C22" s="50">
        <v>2216</v>
      </c>
      <c r="D22" s="51">
        <v>40007</v>
      </c>
      <c r="E22" s="50">
        <v>43873</v>
      </c>
      <c r="F22" s="52">
        <v>2398</v>
      </c>
      <c r="G22" s="53">
        <v>46271</v>
      </c>
      <c r="H22" s="49">
        <v>40615.363835331977</v>
      </c>
      <c r="I22" s="52">
        <v>3693.4200417990287</v>
      </c>
      <c r="J22" s="53">
        <v>44308.783877131005</v>
      </c>
      <c r="K22" s="49">
        <v>39714</v>
      </c>
      <c r="L22" s="52">
        <v>2087</v>
      </c>
      <c r="M22" s="53">
        <v>41801</v>
      </c>
      <c r="N22" s="49">
        <v>40698</v>
      </c>
      <c r="O22" s="52">
        <v>1073</v>
      </c>
      <c r="P22" s="53">
        <v>41771</v>
      </c>
      <c r="Q22" s="36"/>
    </row>
    <row r="23" spans="1:17" ht="28">
      <c r="A23" s="54" t="s">
        <v>548</v>
      </c>
      <c r="B23" s="55">
        <v>5557</v>
      </c>
      <c r="C23" s="39">
        <v>1305</v>
      </c>
      <c r="D23" s="56">
        <v>6862</v>
      </c>
      <c r="E23" s="39">
        <v>4155</v>
      </c>
      <c r="F23" s="38">
        <v>746</v>
      </c>
      <c r="G23" s="57">
        <v>4901</v>
      </c>
      <c r="H23" s="55">
        <v>4827.6000000000004</v>
      </c>
      <c r="I23" s="38">
        <v>2158.9</v>
      </c>
      <c r="J23" s="57">
        <v>6986.5</v>
      </c>
      <c r="K23" s="55">
        <v>3918</v>
      </c>
      <c r="L23" s="38">
        <v>869</v>
      </c>
      <c r="M23" s="57">
        <v>4787</v>
      </c>
      <c r="N23" s="55">
        <v>2908</v>
      </c>
      <c r="O23" s="38">
        <v>1099</v>
      </c>
      <c r="P23" s="57">
        <v>4007</v>
      </c>
      <c r="Q23" s="36"/>
    </row>
    <row r="24" spans="1:17" ht="28">
      <c r="A24" s="58" t="s">
        <v>549</v>
      </c>
      <c r="B24" s="59">
        <v>20183</v>
      </c>
      <c r="C24" s="32">
        <v>11556</v>
      </c>
      <c r="D24" s="60">
        <v>31739</v>
      </c>
      <c r="E24" s="32">
        <v>18916</v>
      </c>
      <c r="F24" s="31">
        <v>13603</v>
      </c>
      <c r="G24" s="61">
        <v>32519</v>
      </c>
      <c r="H24" s="59">
        <v>24627</v>
      </c>
      <c r="I24" s="31">
        <v>15140</v>
      </c>
      <c r="J24" s="61">
        <v>39767</v>
      </c>
      <c r="K24" s="59">
        <v>16186</v>
      </c>
      <c r="L24" s="31">
        <v>11244</v>
      </c>
      <c r="M24" s="61">
        <v>27430</v>
      </c>
      <c r="N24" s="59">
        <v>21626</v>
      </c>
      <c r="O24" s="31">
        <v>11531</v>
      </c>
      <c r="P24" s="61">
        <v>33157</v>
      </c>
      <c r="Q24" s="36"/>
    </row>
    <row r="25" spans="1:17">
      <c r="A25" s="54" t="s">
        <v>550</v>
      </c>
      <c r="B25" s="55">
        <v>4038</v>
      </c>
      <c r="C25" s="39">
        <v>140</v>
      </c>
      <c r="D25" s="56">
        <v>4178</v>
      </c>
      <c r="E25" s="39">
        <v>3846</v>
      </c>
      <c r="F25" s="38">
        <v>195</v>
      </c>
      <c r="G25" s="57">
        <v>4041</v>
      </c>
      <c r="H25" s="55">
        <v>5802.5</v>
      </c>
      <c r="I25" s="38">
        <v>362.83</v>
      </c>
      <c r="J25" s="57">
        <v>6165.33</v>
      </c>
      <c r="K25" s="55">
        <v>4487</v>
      </c>
      <c r="L25" s="38">
        <v>221</v>
      </c>
      <c r="M25" s="57">
        <v>4708</v>
      </c>
      <c r="N25" s="55">
        <v>1772</v>
      </c>
      <c r="O25" s="38">
        <v>679</v>
      </c>
      <c r="P25" s="57">
        <v>2451</v>
      </c>
      <c r="Q25" s="36"/>
    </row>
    <row r="26" spans="1:17">
      <c r="A26" s="62" t="s">
        <v>545</v>
      </c>
      <c r="B26" s="63">
        <v>67569</v>
      </c>
      <c r="C26" s="64">
        <v>15217</v>
      </c>
      <c r="D26" s="65">
        <v>82786</v>
      </c>
      <c r="E26" s="64">
        <v>70790</v>
      </c>
      <c r="F26" s="64">
        <v>16942</v>
      </c>
      <c r="G26" s="66">
        <v>87732</v>
      </c>
      <c r="H26" s="63">
        <v>75872.463835331975</v>
      </c>
      <c r="I26" s="64">
        <v>21355.150041799032</v>
      </c>
      <c r="J26" s="66">
        <v>97227.613877131007</v>
      </c>
      <c r="K26" s="63">
        <v>64305</v>
      </c>
      <c r="L26" s="64">
        <v>14421</v>
      </c>
      <c r="M26" s="66">
        <v>78726</v>
      </c>
      <c r="N26" s="63">
        <v>67004</v>
      </c>
      <c r="O26" s="64">
        <v>14382</v>
      </c>
      <c r="P26" s="66">
        <v>81386</v>
      </c>
      <c r="Q26" s="36"/>
    </row>
    <row r="28" spans="1:17">
      <c r="A28" s="1238" t="s">
        <v>551</v>
      </c>
      <c r="B28" s="1239"/>
      <c r="C28" s="1239"/>
      <c r="D28" s="1239"/>
      <c r="E28" s="1239"/>
      <c r="F28" s="1239"/>
      <c r="G28" s="1239"/>
      <c r="H28" s="1239"/>
      <c r="I28" s="1239"/>
      <c r="J28" s="1239"/>
      <c r="K28" s="1239"/>
      <c r="L28" s="1239"/>
      <c r="M28" s="1239"/>
      <c r="N28" s="1239"/>
      <c r="O28" s="1239"/>
      <c r="P28" s="1240"/>
    </row>
    <row r="29" spans="1:17">
      <c r="A29" s="29" t="s">
        <v>98</v>
      </c>
      <c r="B29" s="1221">
        <v>2017</v>
      </c>
      <c r="C29" s="1221"/>
      <c r="D29" s="1222"/>
      <c r="E29" s="1221">
        <v>2018</v>
      </c>
      <c r="F29" s="1221"/>
      <c r="G29" s="1222"/>
      <c r="H29" s="1221">
        <v>2019</v>
      </c>
      <c r="I29" s="1221"/>
      <c r="J29" s="1222"/>
      <c r="K29" s="1221">
        <v>2020</v>
      </c>
      <c r="L29" s="1221"/>
      <c r="M29" s="1222"/>
      <c r="N29" s="1233" t="s">
        <v>86</v>
      </c>
      <c r="O29" s="1221"/>
      <c r="P29" s="1222"/>
    </row>
    <row r="30" spans="1:17">
      <c r="A30" s="1234" t="s">
        <v>539</v>
      </c>
      <c r="B30" s="1226" t="s">
        <v>540</v>
      </c>
      <c r="C30" s="1226"/>
      <c r="D30" s="1227"/>
      <c r="E30" s="1226" t="s">
        <v>540</v>
      </c>
      <c r="F30" s="1226"/>
      <c r="G30" s="1227"/>
      <c r="H30" s="1226" t="s">
        <v>540</v>
      </c>
      <c r="I30" s="1226"/>
      <c r="J30" s="1227"/>
      <c r="K30" s="1226" t="s">
        <v>540</v>
      </c>
      <c r="L30" s="1226"/>
      <c r="M30" s="1227"/>
      <c r="N30" s="1237" t="s">
        <v>540</v>
      </c>
      <c r="O30" s="1226"/>
      <c r="P30" s="1227"/>
    </row>
    <row r="31" spans="1:17">
      <c r="A31" s="1235"/>
      <c r="B31" s="1217" t="s">
        <v>541</v>
      </c>
      <c r="C31" s="1217" t="s">
        <v>542</v>
      </c>
      <c r="D31" s="1219" t="s">
        <v>99</v>
      </c>
      <c r="E31" s="1215" t="s">
        <v>541</v>
      </c>
      <c r="F31" s="1217" t="s">
        <v>542</v>
      </c>
      <c r="G31" s="1219" t="s">
        <v>99</v>
      </c>
      <c r="H31" s="1215" t="s">
        <v>541</v>
      </c>
      <c r="I31" s="1217" t="s">
        <v>542</v>
      </c>
      <c r="J31" s="1219" t="s">
        <v>99</v>
      </c>
      <c r="K31" s="1215" t="s">
        <v>541</v>
      </c>
      <c r="L31" s="1217" t="s">
        <v>542</v>
      </c>
      <c r="M31" s="1219" t="s">
        <v>99</v>
      </c>
      <c r="N31" s="1215" t="s">
        <v>541</v>
      </c>
      <c r="O31" s="1217" t="s">
        <v>542</v>
      </c>
      <c r="P31" s="1219" t="s">
        <v>99</v>
      </c>
    </row>
    <row r="32" spans="1:17">
      <c r="A32" s="1236"/>
      <c r="B32" s="1228"/>
      <c r="C32" s="1228"/>
      <c r="D32" s="1229"/>
      <c r="E32" s="1230"/>
      <c r="F32" s="1228"/>
      <c r="G32" s="1229"/>
      <c r="H32" s="1230"/>
      <c r="I32" s="1228"/>
      <c r="J32" s="1229"/>
      <c r="K32" s="1230"/>
      <c r="L32" s="1228"/>
      <c r="M32" s="1229"/>
      <c r="N32" s="1230"/>
      <c r="O32" s="1228"/>
      <c r="P32" s="1229"/>
    </row>
    <row r="33" spans="1:17">
      <c r="A33" s="30" t="s">
        <v>543</v>
      </c>
      <c r="B33" s="31">
        <v>16000</v>
      </c>
      <c r="C33" s="32">
        <v>4173</v>
      </c>
      <c r="D33" s="32">
        <v>20173</v>
      </c>
      <c r="E33" s="33">
        <v>15504</v>
      </c>
      <c r="F33" s="34">
        <v>4699</v>
      </c>
      <c r="G33" s="35">
        <v>20203</v>
      </c>
      <c r="H33" s="33">
        <v>29689</v>
      </c>
      <c r="I33" s="34">
        <v>6159</v>
      </c>
      <c r="J33" s="35">
        <v>35848</v>
      </c>
      <c r="K33" s="33">
        <v>32980</v>
      </c>
      <c r="L33" s="34">
        <v>19624</v>
      </c>
      <c r="M33" s="35">
        <v>52604</v>
      </c>
      <c r="N33" s="33">
        <v>11777</v>
      </c>
      <c r="O33" s="34">
        <v>3617</v>
      </c>
      <c r="P33" s="35">
        <v>15394</v>
      </c>
      <c r="Q33" s="36"/>
    </row>
    <row r="34" spans="1:17">
      <c r="A34" s="37" t="s">
        <v>544</v>
      </c>
      <c r="B34" s="38">
        <v>58886</v>
      </c>
      <c r="C34" s="39">
        <v>34048</v>
      </c>
      <c r="D34" s="39">
        <v>92934</v>
      </c>
      <c r="E34" s="40">
        <v>65171</v>
      </c>
      <c r="F34" s="39">
        <v>65465</v>
      </c>
      <c r="G34" s="41">
        <v>130636</v>
      </c>
      <c r="H34" s="40">
        <v>62251</v>
      </c>
      <c r="I34" s="39">
        <v>72278</v>
      </c>
      <c r="J34" s="41">
        <v>134529</v>
      </c>
      <c r="K34" s="40">
        <v>39229</v>
      </c>
      <c r="L34" s="39">
        <v>36369</v>
      </c>
      <c r="M34" s="41">
        <v>75598</v>
      </c>
      <c r="N34" s="40">
        <v>74841</v>
      </c>
      <c r="O34" s="39">
        <v>97498</v>
      </c>
      <c r="P34" s="41">
        <v>172339</v>
      </c>
      <c r="Q34" s="36"/>
    </row>
    <row r="35" spans="1:17">
      <c r="A35" s="42" t="s">
        <v>545</v>
      </c>
      <c r="B35" s="43">
        <v>74886</v>
      </c>
      <c r="C35" s="43">
        <v>38221</v>
      </c>
      <c r="D35" s="43">
        <v>113107</v>
      </c>
      <c r="E35" s="44">
        <v>80675</v>
      </c>
      <c r="F35" s="43">
        <v>70164</v>
      </c>
      <c r="G35" s="45">
        <v>150839</v>
      </c>
      <c r="H35" s="44">
        <v>91940</v>
      </c>
      <c r="I35" s="43">
        <v>78437</v>
      </c>
      <c r="J35" s="45">
        <v>170377</v>
      </c>
      <c r="K35" s="44">
        <v>72209</v>
      </c>
      <c r="L35" s="43">
        <v>55993</v>
      </c>
      <c r="M35" s="45">
        <v>128202</v>
      </c>
      <c r="N35" s="44">
        <v>86618</v>
      </c>
      <c r="O35" s="43">
        <v>101115</v>
      </c>
      <c r="P35" s="45">
        <v>187733</v>
      </c>
      <c r="Q35" s="36"/>
    </row>
    <row r="36" spans="1:17">
      <c r="A36" s="46"/>
      <c r="B36" s="43"/>
      <c r="C36" s="43"/>
      <c r="D36" s="43"/>
      <c r="E36" s="43"/>
      <c r="F36" s="43"/>
      <c r="G36" s="43"/>
      <c r="H36" s="43"/>
      <c r="I36" s="43"/>
      <c r="J36" s="43"/>
      <c r="K36" s="43"/>
      <c r="L36" s="43"/>
      <c r="M36" s="43"/>
      <c r="N36" s="43"/>
      <c r="O36" s="43"/>
      <c r="P36" s="43"/>
      <c r="Q36" s="36"/>
    </row>
    <row r="37" spans="1:17">
      <c r="A37" s="67" t="s">
        <v>98</v>
      </c>
      <c r="B37" s="1221">
        <v>2017</v>
      </c>
      <c r="C37" s="1221"/>
      <c r="D37" s="1222"/>
      <c r="E37" s="1221">
        <v>2018</v>
      </c>
      <c r="F37" s="1221"/>
      <c r="G37" s="1222"/>
      <c r="H37" s="1221">
        <v>2019</v>
      </c>
      <c r="I37" s="1221"/>
      <c r="J37" s="1222"/>
      <c r="K37" s="1221">
        <v>2020</v>
      </c>
      <c r="L37" s="1221"/>
      <c r="M37" s="1222"/>
      <c r="N37" s="1221" t="s">
        <v>86</v>
      </c>
      <c r="O37" s="1221"/>
      <c r="P37" s="1222"/>
      <c r="Q37" s="36"/>
    </row>
    <row r="38" spans="1:17">
      <c r="A38" s="1223" t="s">
        <v>546</v>
      </c>
      <c r="B38" s="1226" t="s">
        <v>540</v>
      </c>
      <c r="C38" s="1226"/>
      <c r="D38" s="1227"/>
      <c r="E38" s="1226" t="s">
        <v>540</v>
      </c>
      <c r="F38" s="1226"/>
      <c r="G38" s="1227"/>
      <c r="H38" s="1226" t="s">
        <v>540</v>
      </c>
      <c r="I38" s="1226"/>
      <c r="J38" s="1227"/>
      <c r="K38" s="1226" t="s">
        <v>540</v>
      </c>
      <c r="L38" s="1226"/>
      <c r="M38" s="1227"/>
      <c r="N38" s="1226" t="s">
        <v>540</v>
      </c>
      <c r="O38" s="1226"/>
      <c r="P38" s="1227"/>
      <c r="Q38" s="36"/>
    </row>
    <row r="39" spans="1:17">
      <c r="A39" s="1224"/>
      <c r="B39" s="1217" t="s">
        <v>541</v>
      </c>
      <c r="C39" s="1217" t="s">
        <v>542</v>
      </c>
      <c r="D39" s="1219" t="s">
        <v>99</v>
      </c>
      <c r="E39" s="1215" t="s">
        <v>541</v>
      </c>
      <c r="F39" s="1217" t="s">
        <v>542</v>
      </c>
      <c r="G39" s="1219" t="s">
        <v>99</v>
      </c>
      <c r="H39" s="1215" t="s">
        <v>541</v>
      </c>
      <c r="I39" s="1217" t="s">
        <v>542</v>
      </c>
      <c r="J39" s="1219" t="s">
        <v>99</v>
      </c>
      <c r="K39" s="1215" t="s">
        <v>541</v>
      </c>
      <c r="L39" s="1217" t="s">
        <v>542</v>
      </c>
      <c r="M39" s="1219" t="s">
        <v>99</v>
      </c>
      <c r="N39" s="1215" t="s">
        <v>541</v>
      </c>
      <c r="O39" s="1217" t="s">
        <v>542</v>
      </c>
      <c r="P39" s="1219" t="s">
        <v>99</v>
      </c>
      <c r="Q39" s="36"/>
    </row>
    <row r="40" spans="1:17">
      <c r="A40" s="1225"/>
      <c r="B40" s="1218"/>
      <c r="C40" s="1218"/>
      <c r="D40" s="1220"/>
      <c r="E40" s="1216"/>
      <c r="F40" s="1218"/>
      <c r="G40" s="1220"/>
      <c r="H40" s="1230"/>
      <c r="I40" s="1228"/>
      <c r="J40" s="1229"/>
      <c r="K40" s="1230"/>
      <c r="L40" s="1228"/>
      <c r="M40" s="1229"/>
      <c r="N40" s="1230"/>
      <c r="O40" s="1228"/>
      <c r="P40" s="1229"/>
      <c r="Q40" s="36"/>
    </row>
    <row r="41" spans="1:17" ht="28">
      <c r="A41" s="48" t="s">
        <v>547</v>
      </c>
      <c r="B41" s="49">
        <v>42660</v>
      </c>
      <c r="C41" s="50">
        <v>18857</v>
      </c>
      <c r="D41" s="51">
        <v>61517</v>
      </c>
      <c r="E41" s="50">
        <v>51071</v>
      </c>
      <c r="F41" s="52">
        <v>46447</v>
      </c>
      <c r="G41" s="53">
        <v>97518</v>
      </c>
      <c r="H41" s="50">
        <v>52970</v>
      </c>
      <c r="I41" s="52">
        <v>53443</v>
      </c>
      <c r="J41" s="53">
        <v>106413</v>
      </c>
      <c r="K41" s="50">
        <v>42273</v>
      </c>
      <c r="L41" s="52">
        <v>40677</v>
      </c>
      <c r="M41" s="53">
        <v>82950</v>
      </c>
      <c r="N41" s="50">
        <v>51828</v>
      </c>
      <c r="O41" s="52">
        <v>79999</v>
      </c>
      <c r="P41" s="53">
        <v>131827</v>
      </c>
      <c r="Q41" s="36"/>
    </row>
    <row r="42" spans="1:17" ht="28">
      <c r="A42" s="54" t="s">
        <v>548</v>
      </c>
      <c r="B42" s="55">
        <v>6288</v>
      </c>
      <c r="C42" s="39">
        <v>3425</v>
      </c>
      <c r="D42" s="56">
        <v>9713</v>
      </c>
      <c r="E42" s="39">
        <v>5201</v>
      </c>
      <c r="F42" s="38">
        <v>3139</v>
      </c>
      <c r="G42" s="57">
        <v>8340</v>
      </c>
      <c r="H42" s="39">
        <v>5267</v>
      </c>
      <c r="I42" s="38">
        <v>4827</v>
      </c>
      <c r="J42" s="57">
        <v>10094</v>
      </c>
      <c r="K42" s="39">
        <v>6728</v>
      </c>
      <c r="L42" s="38">
        <v>1172</v>
      </c>
      <c r="M42" s="57">
        <v>7900</v>
      </c>
      <c r="N42" s="39">
        <v>8202</v>
      </c>
      <c r="O42" s="38">
        <v>2967</v>
      </c>
      <c r="P42" s="57">
        <v>11169</v>
      </c>
      <c r="Q42" s="36"/>
    </row>
    <row r="43" spans="1:17" ht="28">
      <c r="A43" s="58" t="s">
        <v>549</v>
      </c>
      <c r="B43" s="59">
        <v>21728</v>
      </c>
      <c r="C43" s="32">
        <v>15637</v>
      </c>
      <c r="D43" s="60">
        <v>37365</v>
      </c>
      <c r="E43" s="32">
        <v>20311</v>
      </c>
      <c r="F43" s="31">
        <v>19669</v>
      </c>
      <c r="G43" s="61">
        <v>39980</v>
      </c>
      <c r="H43" s="32">
        <v>27307</v>
      </c>
      <c r="I43" s="31">
        <v>18344</v>
      </c>
      <c r="J43" s="61">
        <v>45651</v>
      </c>
      <c r="K43" s="32">
        <v>18544</v>
      </c>
      <c r="L43" s="31">
        <v>13530</v>
      </c>
      <c r="M43" s="61">
        <v>32074</v>
      </c>
      <c r="N43" s="32">
        <v>24301</v>
      </c>
      <c r="O43" s="31">
        <v>17400</v>
      </c>
      <c r="P43" s="61">
        <v>41701</v>
      </c>
      <c r="Q43" s="36"/>
    </row>
    <row r="44" spans="1:17">
      <c r="A44" s="54" t="s">
        <v>550</v>
      </c>
      <c r="B44" s="55">
        <v>4210</v>
      </c>
      <c r="C44" s="39">
        <v>302</v>
      </c>
      <c r="D44" s="56">
        <v>4512</v>
      </c>
      <c r="E44" s="39">
        <v>4092</v>
      </c>
      <c r="F44" s="38">
        <v>909</v>
      </c>
      <c r="G44" s="57">
        <v>5001</v>
      </c>
      <c r="H44" s="39">
        <v>6396</v>
      </c>
      <c r="I44" s="38">
        <v>1823</v>
      </c>
      <c r="J44" s="57">
        <v>8219</v>
      </c>
      <c r="K44" s="39">
        <v>4664</v>
      </c>
      <c r="L44" s="38">
        <v>614</v>
      </c>
      <c r="M44" s="57">
        <v>5278</v>
      </c>
      <c r="N44" s="39">
        <v>2287</v>
      </c>
      <c r="O44" s="38">
        <v>749</v>
      </c>
      <c r="P44" s="57">
        <v>3036</v>
      </c>
      <c r="Q44" s="36"/>
    </row>
    <row r="45" spans="1:17">
      <c r="A45" s="62" t="s">
        <v>545</v>
      </c>
      <c r="B45" s="63">
        <v>74886</v>
      </c>
      <c r="C45" s="64">
        <v>38221</v>
      </c>
      <c r="D45" s="65">
        <v>113107</v>
      </c>
      <c r="E45" s="64">
        <v>80675</v>
      </c>
      <c r="F45" s="64">
        <v>70164</v>
      </c>
      <c r="G45" s="66">
        <v>150839</v>
      </c>
      <c r="H45" s="64">
        <v>91940</v>
      </c>
      <c r="I45" s="64">
        <v>78437</v>
      </c>
      <c r="J45" s="66">
        <v>170377</v>
      </c>
      <c r="K45" s="64">
        <v>72209</v>
      </c>
      <c r="L45" s="64">
        <v>55993</v>
      </c>
      <c r="M45" s="66">
        <v>128202</v>
      </c>
      <c r="N45" s="64">
        <v>86618</v>
      </c>
      <c r="O45" s="64">
        <v>101115</v>
      </c>
      <c r="P45" s="66">
        <v>187733</v>
      </c>
      <c r="Q45" s="36"/>
    </row>
    <row r="47" spans="1:17" ht="14.25" customHeight="1">
      <c r="A47" s="1231" t="s">
        <v>552</v>
      </c>
      <c r="B47" s="1232"/>
      <c r="C47" s="1232"/>
      <c r="D47" s="1232"/>
      <c r="E47" s="1232"/>
      <c r="F47" s="1232"/>
      <c r="G47" s="1232"/>
      <c r="H47" s="1232"/>
      <c r="I47" s="1232"/>
      <c r="J47" s="1232"/>
      <c r="K47" s="1232"/>
      <c r="L47" s="1232"/>
      <c r="M47" s="1232"/>
      <c r="N47" s="1232"/>
      <c r="O47" s="1232"/>
      <c r="P47" s="1232"/>
    </row>
    <row r="48" spans="1:17">
      <c r="A48" s="67" t="s">
        <v>98</v>
      </c>
      <c r="B48" s="1221">
        <v>2017</v>
      </c>
      <c r="C48" s="1221"/>
      <c r="D48" s="1222"/>
      <c r="E48" s="1221">
        <v>2018</v>
      </c>
      <c r="F48" s="1221"/>
      <c r="G48" s="1222"/>
      <c r="H48" s="1221">
        <v>2019</v>
      </c>
      <c r="I48" s="1221"/>
      <c r="J48" s="1222"/>
      <c r="K48" s="1221">
        <v>2020</v>
      </c>
      <c r="L48" s="1221"/>
      <c r="M48" s="1222"/>
      <c r="N48" s="1221" t="s">
        <v>86</v>
      </c>
      <c r="O48" s="1221"/>
      <c r="P48" s="1222"/>
    </row>
    <row r="49" spans="1:16">
      <c r="A49" s="1223" t="s">
        <v>546</v>
      </c>
      <c r="B49" s="1226" t="s">
        <v>540</v>
      </c>
      <c r="C49" s="1226"/>
      <c r="D49" s="1227"/>
      <c r="E49" s="1226" t="s">
        <v>540</v>
      </c>
      <c r="F49" s="1226"/>
      <c r="G49" s="1227"/>
      <c r="H49" s="1226" t="s">
        <v>540</v>
      </c>
      <c r="I49" s="1226"/>
      <c r="J49" s="1227"/>
      <c r="K49" s="1226" t="s">
        <v>540</v>
      </c>
      <c r="L49" s="1226"/>
      <c r="M49" s="1227"/>
      <c r="N49" s="1226" t="s">
        <v>540</v>
      </c>
      <c r="O49" s="1226"/>
      <c r="P49" s="1227"/>
    </row>
    <row r="50" spans="1:16">
      <c r="A50" s="1224"/>
      <c r="B50" s="1217" t="s">
        <v>541</v>
      </c>
      <c r="C50" s="1217" t="s">
        <v>542</v>
      </c>
      <c r="D50" s="1219" t="s">
        <v>99</v>
      </c>
      <c r="E50" s="1215" t="s">
        <v>541</v>
      </c>
      <c r="F50" s="1217" t="s">
        <v>542</v>
      </c>
      <c r="G50" s="1219" t="s">
        <v>99</v>
      </c>
      <c r="H50" s="1215" t="s">
        <v>541</v>
      </c>
      <c r="I50" s="1217" t="s">
        <v>542</v>
      </c>
      <c r="J50" s="1219" t="s">
        <v>99</v>
      </c>
      <c r="K50" s="1215" t="s">
        <v>541</v>
      </c>
      <c r="L50" s="1217" t="s">
        <v>542</v>
      </c>
      <c r="M50" s="1219" t="s">
        <v>99</v>
      </c>
      <c r="N50" s="1215" t="s">
        <v>541</v>
      </c>
      <c r="O50" s="1217" t="s">
        <v>542</v>
      </c>
      <c r="P50" s="1219" t="s">
        <v>99</v>
      </c>
    </row>
    <row r="51" spans="1:16">
      <c r="A51" s="1225"/>
      <c r="B51" s="1218"/>
      <c r="C51" s="1218"/>
      <c r="D51" s="1220"/>
      <c r="E51" s="1216"/>
      <c r="F51" s="1218"/>
      <c r="G51" s="1220"/>
      <c r="H51" s="1216"/>
      <c r="I51" s="1218"/>
      <c r="J51" s="1220"/>
      <c r="K51" s="1216"/>
      <c r="L51" s="1218"/>
      <c r="M51" s="1220"/>
      <c r="N51" s="1216"/>
      <c r="O51" s="1218"/>
      <c r="P51" s="1220"/>
    </row>
    <row r="52" spans="1:16">
      <c r="A52" s="68" t="s">
        <v>545</v>
      </c>
      <c r="B52" s="418">
        <v>90.229148305424204</v>
      </c>
      <c r="C52" s="419">
        <v>39.813191700897413</v>
      </c>
      <c r="D52" s="420">
        <v>73.192640596956863</v>
      </c>
      <c r="E52" s="418">
        <v>87.747133560582583</v>
      </c>
      <c r="F52" s="419">
        <v>24.146285844592668</v>
      </c>
      <c r="G52" s="420">
        <v>58.162676761315048</v>
      </c>
      <c r="H52" s="418">
        <v>82.523889314043913</v>
      </c>
      <c r="I52" s="419">
        <v>27.225862847634446</v>
      </c>
      <c r="J52" s="420">
        <v>57.066161440294763</v>
      </c>
      <c r="K52" s="418">
        <v>89.053996039274892</v>
      </c>
      <c r="L52" s="419">
        <v>25.755005089921955</v>
      </c>
      <c r="M52" s="420">
        <v>61.407778349791734</v>
      </c>
      <c r="N52" s="418">
        <v>77.355745918862127</v>
      </c>
      <c r="O52" s="419">
        <v>14.223408989764131</v>
      </c>
      <c r="P52" s="423">
        <v>43.351994588058574</v>
      </c>
    </row>
    <row r="54" spans="1:16">
      <c r="A54" s="413" t="s">
        <v>553</v>
      </c>
      <c r="B54" s="69"/>
      <c r="C54" s="69"/>
      <c r="D54" s="70"/>
      <c r="E54" s="70"/>
      <c r="F54" s="70"/>
      <c r="G54" s="70"/>
      <c r="H54" s="70"/>
      <c r="I54" s="70"/>
      <c r="J54" s="70"/>
      <c r="K54" s="70"/>
      <c r="L54" s="70"/>
      <c r="M54" s="70"/>
      <c r="N54" s="240"/>
      <c r="O54" s="240"/>
      <c r="P54" s="92"/>
    </row>
    <row r="55" spans="1:16">
      <c r="A55" s="1209" t="s">
        <v>554</v>
      </c>
      <c r="B55" s="1210"/>
      <c r="C55" s="1210"/>
      <c r="D55" s="71"/>
      <c r="E55" s="71"/>
      <c r="F55" s="71"/>
      <c r="G55" s="71"/>
      <c r="H55" s="71"/>
      <c r="I55" s="71"/>
      <c r="J55" s="71"/>
      <c r="K55" s="71"/>
      <c r="L55" s="71"/>
      <c r="M55" s="71"/>
      <c r="P55" s="93"/>
    </row>
    <row r="56" spans="1:16" ht="36.75" customHeight="1">
      <c r="A56" s="1211" t="s">
        <v>555</v>
      </c>
      <c r="B56" s="1212"/>
      <c r="C56" s="1212"/>
      <c r="D56" s="1212"/>
      <c r="E56" s="1212"/>
      <c r="F56" s="1212"/>
      <c r="G56" s="1212"/>
      <c r="H56" s="1212"/>
      <c r="I56" s="1212"/>
      <c r="J56" s="1212"/>
      <c r="K56" s="1212"/>
      <c r="L56" s="1212"/>
      <c r="M56" s="1212"/>
      <c r="P56" s="93"/>
    </row>
    <row r="57" spans="1:16">
      <c r="A57" s="72" t="s">
        <v>556</v>
      </c>
      <c r="B57" s="254"/>
      <c r="C57" s="254"/>
      <c r="D57" s="254"/>
      <c r="E57" s="254"/>
      <c r="F57" s="254"/>
      <c r="G57" s="254"/>
      <c r="H57" s="254"/>
      <c r="I57" s="254"/>
      <c r="J57" s="254"/>
      <c r="K57" s="254"/>
      <c r="L57" s="254"/>
      <c r="M57" s="254"/>
      <c r="P57" s="93"/>
    </row>
    <row r="58" spans="1:16">
      <c r="A58" s="1213" t="s">
        <v>557</v>
      </c>
      <c r="B58" s="1214"/>
      <c r="C58" s="1214"/>
      <c r="D58" s="73"/>
      <c r="E58" s="73"/>
      <c r="F58" s="73"/>
      <c r="G58" s="73"/>
      <c r="H58" s="73"/>
      <c r="I58" s="73"/>
      <c r="J58" s="73"/>
      <c r="K58" s="73"/>
      <c r="L58" s="73"/>
      <c r="M58" s="73"/>
      <c r="N58" s="243"/>
      <c r="O58" s="243"/>
      <c r="P58" s="99"/>
    </row>
    <row r="62" spans="1:16">
      <c r="B62" s="421"/>
      <c r="C62" s="421"/>
      <c r="D62" s="421"/>
      <c r="E62" s="421"/>
      <c r="F62" s="421"/>
      <c r="G62" s="421"/>
      <c r="H62" s="421"/>
      <c r="I62" s="421"/>
      <c r="J62" s="421"/>
      <c r="K62" s="421"/>
      <c r="L62" s="421"/>
      <c r="M62" s="421"/>
      <c r="N62" s="421"/>
      <c r="O62" s="421"/>
      <c r="P62" s="421"/>
    </row>
    <row r="3805" spans="15:15">
      <c r="O3805" s="74"/>
    </row>
    <row r="7290" spans="15:15">
      <c r="O7290" s="74"/>
    </row>
  </sheetData>
  <mergeCells count="138">
    <mergeCell ref="A1:XFD2"/>
    <mergeCell ref="A3:P4"/>
    <mergeCell ref="A9:P9"/>
    <mergeCell ref="B10:D10"/>
    <mergeCell ref="E10:G10"/>
    <mergeCell ref="H10:J10"/>
    <mergeCell ref="K10:M10"/>
    <mergeCell ref="N10:P10"/>
    <mergeCell ref="A11:A13"/>
    <mergeCell ref="B11:D11"/>
    <mergeCell ref="E11:G11"/>
    <mergeCell ref="H11:J11"/>
    <mergeCell ref="K11:M11"/>
    <mergeCell ref="N11:P11"/>
    <mergeCell ref="B12:B13"/>
    <mergeCell ref="C12:C13"/>
    <mergeCell ref="D12:D13"/>
    <mergeCell ref="E12:E13"/>
    <mergeCell ref="L12:L13"/>
    <mergeCell ref="M12:M13"/>
    <mergeCell ref="N12:N13"/>
    <mergeCell ref="O12:O13"/>
    <mergeCell ref="P12:P13"/>
    <mergeCell ref="B18:D18"/>
    <mergeCell ref="E18:G18"/>
    <mergeCell ref="H18:J18"/>
    <mergeCell ref="K18:M18"/>
    <mergeCell ref="N18:P18"/>
    <mergeCell ref="F12:F13"/>
    <mergeCell ref="G12:G13"/>
    <mergeCell ref="H12:H13"/>
    <mergeCell ref="I12:I13"/>
    <mergeCell ref="J12:J13"/>
    <mergeCell ref="K12:K13"/>
    <mergeCell ref="L20:L21"/>
    <mergeCell ref="M20:M21"/>
    <mergeCell ref="N20:N21"/>
    <mergeCell ref="O20:O21"/>
    <mergeCell ref="P20:P21"/>
    <mergeCell ref="A28:P28"/>
    <mergeCell ref="F20:F21"/>
    <mergeCell ref="G20:G21"/>
    <mergeCell ref="H20:H21"/>
    <mergeCell ref="I20:I21"/>
    <mergeCell ref="J20:J21"/>
    <mergeCell ref="K20:K21"/>
    <mergeCell ref="A19:A21"/>
    <mergeCell ref="B19:D19"/>
    <mergeCell ref="E19:G19"/>
    <mergeCell ref="H19:J19"/>
    <mergeCell ref="K19:M19"/>
    <mergeCell ref="N19:P19"/>
    <mergeCell ref="B20:B21"/>
    <mergeCell ref="C20:C21"/>
    <mergeCell ref="D20:D21"/>
    <mergeCell ref="E20:E21"/>
    <mergeCell ref="B29:D29"/>
    <mergeCell ref="E29:G29"/>
    <mergeCell ref="H29:J29"/>
    <mergeCell ref="K29:M29"/>
    <mergeCell ref="N29:P29"/>
    <mergeCell ref="A30:A32"/>
    <mergeCell ref="B30:D30"/>
    <mergeCell ref="E30:G30"/>
    <mergeCell ref="H30:J30"/>
    <mergeCell ref="K30:M30"/>
    <mergeCell ref="N30:P30"/>
    <mergeCell ref="B31:B32"/>
    <mergeCell ref="C31:C32"/>
    <mergeCell ref="D31:D32"/>
    <mergeCell ref="E31:E32"/>
    <mergeCell ref="F31:F32"/>
    <mergeCell ref="G31:G32"/>
    <mergeCell ref="H31:H32"/>
    <mergeCell ref="I31:I32"/>
    <mergeCell ref="J31:J32"/>
    <mergeCell ref="B37:D37"/>
    <mergeCell ref="E37:G37"/>
    <mergeCell ref="H37:J37"/>
    <mergeCell ref="K37:M37"/>
    <mergeCell ref="N37:P37"/>
    <mergeCell ref="K31:K32"/>
    <mergeCell ref="L31:L32"/>
    <mergeCell ref="M31:M32"/>
    <mergeCell ref="N31:N32"/>
    <mergeCell ref="O31:O32"/>
    <mergeCell ref="P31:P32"/>
    <mergeCell ref="P39:P40"/>
    <mergeCell ref="A47:P47"/>
    <mergeCell ref="F39:F40"/>
    <mergeCell ref="G39:G40"/>
    <mergeCell ref="H39:H40"/>
    <mergeCell ref="I39:I40"/>
    <mergeCell ref="J39:J40"/>
    <mergeCell ref="K39:K40"/>
    <mergeCell ref="A38:A40"/>
    <mergeCell ref="B38:D38"/>
    <mergeCell ref="E38:G38"/>
    <mergeCell ref="H38:J38"/>
    <mergeCell ref="K38:M38"/>
    <mergeCell ref="N38:P38"/>
    <mergeCell ref="B39:B40"/>
    <mergeCell ref="C39:C40"/>
    <mergeCell ref="D39:D40"/>
    <mergeCell ref="E39:E40"/>
    <mergeCell ref="F50:F51"/>
    <mergeCell ref="G50:G51"/>
    <mergeCell ref="H50:H51"/>
    <mergeCell ref="I50:I51"/>
    <mergeCell ref="J50:J51"/>
    <mergeCell ref="L39:L40"/>
    <mergeCell ref="M39:M40"/>
    <mergeCell ref="N39:N40"/>
    <mergeCell ref="O39:O40"/>
    <mergeCell ref="A55:C55"/>
    <mergeCell ref="A56:M56"/>
    <mergeCell ref="A58:C58"/>
    <mergeCell ref="K50:K51"/>
    <mergeCell ref="L50:L51"/>
    <mergeCell ref="M50:M51"/>
    <mergeCell ref="N50:N51"/>
    <mergeCell ref="O50:O51"/>
    <mergeCell ref="B48:D48"/>
    <mergeCell ref="E48:G48"/>
    <mergeCell ref="H48:J48"/>
    <mergeCell ref="K48:M48"/>
    <mergeCell ref="N48:P48"/>
    <mergeCell ref="A49:A51"/>
    <mergeCell ref="B49:D49"/>
    <mergeCell ref="E49:G49"/>
    <mergeCell ref="H49:J49"/>
    <mergeCell ref="K49:M49"/>
    <mergeCell ref="P50:P51"/>
    <mergeCell ref="N49:P49"/>
    <mergeCell ref="B50:B51"/>
    <mergeCell ref="C50:C51"/>
    <mergeCell ref="D50:D51"/>
    <mergeCell ref="E50:E51"/>
  </mergeCells>
  <pageMargins left="0.7" right="0.7" top="0.75" bottom="0.75" header="0.3" footer="0.3"/>
  <pageSetup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K4104"/>
  <sheetViews>
    <sheetView showGridLines="0" zoomScaleNormal="100" workbookViewId="0">
      <selection activeCell="M10" sqref="M10"/>
    </sheetView>
  </sheetViews>
  <sheetFormatPr baseColWidth="10" defaultColWidth="11.5" defaultRowHeight="14"/>
  <cols>
    <col min="1" max="1" width="53.5" style="5" customWidth="1"/>
    <col min="2" max="2" width="15.1640625" style="5" customWidth="1"/>
    <col min="3" max="6" width="12" style="5" customWidth="1"/>
    <col min="7" max="7" width="11.83203125" style="5" customWidth="1"/>
    <col min="8" max="10" width="13.6640625" style="5" bestFit="1" customWidth="1"/>
    <col min="11" max="16384" width="11.5" style="5"/>
  </cols>
  <sheetData>
    <row r="1" spans="1:10" s="1241" customFormat="1" ht="60" customHeight="1"/>
    <row r="2" spans="1:10" s="1241" customFormat="1" ht="30.75" customHeight="1"/>
    <row r="3" spans="1:10">
      <c r="A3" s="1242" t="s">
        <v>55</v>
      </c>
      <c r="B3" s="1243"/>
      <c r="C3" s="1243"/>
      <c r="D3" s="1243"/>
      <c r="E3" s="1243"/>
      <c r="F3" s="1243"/>
      <c r="G3" s="1243"/>
      <c r="H3" s="1243"/>
      <c r="I3" s="1243"/>
      <c r="J3" s="1243"/>
    </row>
    <row r="4" spans="1:10">
      <c r="A4" s="1242"/>
      <c r="B4" s="1243"/>
      <c r="C4" s="1243"/>
      <c r="D4" s="1243"/>
      <c r="E4" s="1243"/>
      <c r="F4" s="1243"/>
      <c r="G4" s="1243"/>
      <c r="H4" s="1243"/>
      <c r="I4" s="1243"/>
      <c r="J4" s="1243"/>
    </row>
    <row r="5" spans="1:10">
      <c r="A5" s="6" t="s">
        <v>51</v>
      </c>
      <c r="B5" s="7"/>
      <c r="C5" s="8"/>
      <c r="D5" s="8"/>
      <c r="E5" s="8"/>
      <c r="F5" s="8"/>
      <c r="G5" s="8"/>
      <c r="H5" s="8"/>
      <c r="I5" s="8"/>
      <c r="J5" s="75"/>
    </row>
    <row r="6" spans="1:10">
      <c r="A6" s="12" t="s">
        <v>228</v>
      </c>
      <c r="B6" s="13"/>
      <c r="C6" s="14"/>
      <c r="D6" s="14"/>
      <c r="E6" s="14"/>
      <c r="F6" s="14"/>
      <c r="G6" s="14"/>
      <c r="H6" s="14"/>
      <c r="I6" s="14"/>
      <c r="J6" s="76"/>
    </row>
    <row r="7" spans="1:10">
      <c r="A7" s="12" t="s">
        <v>229</v>
      </c>
      <c r="B7" s="13"/>
      <c r="C7" s="14"/>
      <c r="D7" s="14"/>
      <c r="E7" s="14"/>
      <c r="F7" s="14"/>
      <c r="G7" s="14"/>
      <c r="H7" s="14"/>
      <c r="I7" s="14"/>
      <c r="J7" s="76"/>
    </row>
    <row r="8" spans="1:10">
      <c r="A8" s="849" t="s">
        <v>558</v>
      </c>
      <c r="B8" s="19"/>
      <c r="C8" s="20"/>
      <c r="D8" s="20"/>
      <c r="E8" s="20"/>
      <c r="F8" s="20"/>
      <c r="G8" s="20"/>
      <c r="H8" s="20"/>
      <c r="I8" s="20"/>
      <c r="J8" s="77"/>
    </row>
    <row r="9" spans="1:10" ht="15">
      <c r="A9" s="24"/>
      <c r="B9" s="25"/>
      <c r="C9" s="26"/>
      <c r="D9" s="26"/>
      <c r="E9" s="26"/>
      <c r="F9" s="26"/>
      <c r="G9" s="27"/>
      <c r="H9" s="27"/>
      <c r="I9" s="27"/>
      <c r="J9" s="28"/>
    </row>
    <row r="10" spans="1:10">
      <c r="A10" s="78" t="s">
        <v>98</v>
      </c>
      <c r="B10" s="79">
        <v>2013</v>
      </c>
      <c r="C10" s="79">
        <v>2014</v>
      </c>
      <c r="D10" s="79">
        <v>2015</v>
      </c>
      <c r="E10" s="79">
        <v>2016</v>
      </c>
      <c r="F10" s="79">
        <v>2017</v>
      </c>
      <c r="G10" s="79">
        <v>2018</v>
      </c>
      <c r="H10" s="79">
        <v>2019</v>
      </c>
      <c r="I10" s="853" t="s">
        <v>59</v>
      </c>
      <c r="J10" s="854" t="s">
        <v>559</v>
      </c>
    </row>
    <row r="11" spans="1:10">
      <c r="A11" s="80" t="s">
        <v>560</v>
      </c>
      <c r="B11" s="81">
        <v>169.86699999999999</v>
      </c>
      <c r="C11" s="81">
        <v>181.96199999999999</v>
      </c>
      <c r="D11" s="81">
        <v>215.61500000000001</v>
      </c>
      <c r="E11" s="81">
        <v>206.738</v>
      </c>
      <c r="F11" s="81">
        <v>725.48500000000001</v>
      </c>
      <c r="G11" s="82">
        <v>611.76</v>
      </c>
      <c r="H11" s="82">
        <v>826.92976530261205</v>
      </c>
      <c r="I11" s="82">
        <v>684.74451579027982</v>
      </c>
      <c r="J11" s="83">
        <v>832.22957436734998</v>
      </c>
    </row>
    <row r="12" spans="1:10">
      <c r="A12" s="84" t="s">
        <v>561</v>
      </c>
      <c r="B12" s="85">
        <v>132863.133</v>
      </c>
      <c r="C12" s="85">
        <v>146214.038</v>
      </c>
      <c r="D12" s="85">
        <v>158373.38500000001</v>
      </c>
      <c r="E12" s="85">
        <v>163264.26199999999</v>
      </c>
      <c r="F12" s="85">
        <v>174854.51500000001</v>
      </c>
      <c r="G12" s="85">
        <v>186664.24</v>
      </c>
      <c r="H12" s="85">
        <v>202747.0702346974</v>
      </c>
      <c r="I12" s="85">
        <v>184370.25548420972</v>
      </c>
      <c r="J12" s="86">
        <v>223372.77042563265</v>
      </c>
    </row>
    <row r="13" spans="1:10" ht="28">
      <c r="A13" s="87" t="s">
        <v>562</v>
      </c>
      <c r="B13" s="88">
        <f>+B11/B12*100</f>
        <v>0.12785111728473239</v>
      </c>
      <c r="C13" s="88">
        <f t="shared" ref="C13:J13" si="0">+C11/C12*100</f>
        <v>0.12444906281844155</v>
      </c>
      <c r="D13" s="88">
        <f t="shared" si="0"/>
        <v>0.13614345617478593</v>
      </c>
      <c r="E13" s="88">
        <f t="shared" si="0"/>
        <v>0.12662783481666062</v>
      </c>
      <c r="F13" s="88">
        <f t="shared" si="0"/>
        <v>0.41490778776859144</v>
      </c>
      <c r="G13" s="88">
        <f t="shared" si="0"/>
        <v>0.32773283195538683</v>
      </c>
      <c r="H13" s="88">
        <f t="shared" si="0"/>
        <v>0.40786274462332245</v>
      </c>
      <c r="I13" s="88">
        <f t="shared" si="0"/>
        <v>0.37139641315348959</v>
      </c>
      <c r="J13" s="89">
        <f t="shared" si="0"/>
        <v>0.37257431726416429</v>
      </c>
    </row>
    <row r="14" spans="1:10">
      <c r="A14" s="90"/>
      <c r="B14" s="91"/>
      <c r="C14" s="91"/>
      <c r="D14" s="91"/>
      <c r="E14" s="91"/>
      <c r="F14" s="91"/>
      <c r="G14" s="91"/>
      <c r="H14" s="91"/>
      <c r="I14" s="91"/>
      <c r="J14" s="91"/>
    </row>
    <row r="15" spans="1:10">
      <c r="A15" s="1244" t="s">
        <v>563</v>
      </c>
      <c r="B15" s="1245"/>
      <c r="C15" s="1245"/>
      <c r="D15" s="1245"/>
      <c r="E15" s="1245"/>
      <c r="F15" s="1245"/>
      <c r="G15" s="1245"/>
      <c r="H15" s="1245"/>
      <c r="I15" s="1245"/>
      <c r="J15" s="92"/>
    </row>
    <row r="16" spans="1:10">
      <c r="A16" s="1246" t="s">
        <v>554</v>
      </c>
      <c r="B16" s="1247"/>
      <c r="C16" s="1247"/>
      <c r="D16" s="1247"/>
      <c r="E16" s="1247"/>
      <c r="F16" s="1247"/>
      <c r="G16" s="1247"/>
      <c r="H16" s="1247"/>
      <c r="I16" s="1247"/>
      <c r="J16" s="93"/>
    </row>
    <row r="17" spans="1:10">
      <c r="A17" s="94" t="s">
        <v>564</v>
      </c>
      <c r="B17" s="95"/>
      <c r="C17" s="95"/>
      <c r="D17" s="95"/>
      <c r="E17" s="95"/>
      <c r="F17" s="95"/>
      <c r="G17" s="95"/>
      <c r="H17" s="95"/>
      <c r="I17" s="95"/>
      <c r="J17" s="93"/>
    </row>
    <row r="18" spans="1:10">
      <c r="A18" s="96" t="s">
        <v>565</v>
      </c>
      <c r="B18" s="97"/>
      <c r="C18" s="98"/>
      <c r="D18" s="98"/>
      <c r="E18" s="98"/>
      <c r="F18" s="98"/>
      <c r="G18" s="98"/>
      <c r="H18" s="98"/>
      <c r="I18" s="95"/>
      <c r="J18" s="93"/>
    </row>
    <row r="19" spans="1:10">
      <c r="A19" s="96" t="s">
        <v>566</v>
      </c>
      <c r="B19" s="97"/>
      <c r="C19" s="98"/>
      <c r="D19" s="98"/>
      <c r="E19" s="98"/>
      <c r="F19" s="98"/>
      <c r="G19" s="98"/>
      <c r="H19" s="98"/>
      <c r="I19" s="95"/>
      <c r="J19" s="93"/>
    </row>
    <row r="20" spans="1:10">
      <c r="A20" s="1213" t="s">
        <v>557</v>
      </c>
      <c r="B20" s="1214"/>
      <c r="C20" s="1214"/>
      <c r="D20" s="1248"/>
      <c r="E20" s="1214"/>
      <c r="F20" s="1214"/>
      <c r="G20" s="1248"/>
      <c r="H20" s="1214"/>
      <c r="I20" s="1214"/>
      <c r="J20" s="99"/>
    </row>
    <row r="2797" spans="11:11">
      <c r="K2797" s="74"/>
    </row>
    <row r="3449" spans="11:11">
      <c r="K3449" s="74"/>
    </row>
    <row r="4104" spans="11:11">
      <c r="K4104" s="74"/>
    </row>
  </sheetData>
  <mergeCells count="7">
    <mergeCell ref="A1:XFD2"/>
    <mergeCell ref="A3:J4"/>
    <mergeCell ref="A15:I15"/>
    <mergeCell ref="A16:I16"/>
    <mergeCell ref="A20:C20"/>
    <mergeCell ref="D20:F20"/>
    <mergeCell ref="G20:I20"/>
  </mergeCells>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A4122"/>
  <sheetViews>
    <sheetView zoomScaleNormal="100" workbookViewId="0">
      <selection activeCell="M10" sqref="M10"/>
    </sheetView>
  </sheetViews>
  <sheetFormatPr baseColWidth="10" defaultColWidth="11.5" defaultRowHeight="14"/>
  <cols>
    <col min="1" max="1" width="53.5" style="5" customWidth="1"/>
    <col min="2" max="2" width="15.1640625" style="5" customWidth="1"/>
    <col min="3" max="6" width="12" style="5" customWidth="1"/>
    <col min="7" max="7" width="11.33203125" style="5" customWidth="1"/>
    <col min="8" max="11" width="11.5" style="5"/>
    <col min="12" max="13" width="12.6640625" style="5" bestFit="1" customWidth="1"/>
    <col min="14" max="16384" width="11.5" style="5"/>
  </cols>
  <sheetData>
    <row r="1" spans="1:27" s="1241" customFormat="1" ht="60" customHeight="1"/>
    <row r="2" spans="1:27" s="1241" customFormat="1" ht="30.75" customHeight="1"/>
    <row r="3" spans="1:27">
      <c r="A3" s="1242" t="s">
        <v>55</v>
      </c>
      <c r="B3" s="1243"/>
      <c r="C3" s="1243"/>
      <c r="D3" s="1243"/>
      <c r="E3" s="1243"/>
      <c r="F3" s="1243"/>
      <c r="G3" s="1243"/>
      <c r="H3" s="1243"/>
      <c r="I3" s="1243"/>
      <c r="J3" s="1243"/>
      <c r="K3" s="1243"/>
      <c r="L3" s="1243"/>
      <c r="M3" s="1243"/>
      <c r="N3" s="1243"/>
    </row>
    <row r="4" spans="1:27">
      <c r="A4" s="1242"/>
      <c r="B4" s="1243"/>
      <c r="C4" s="1243"/>
      <c r="D4" s="1243"/>
      <c r="E4" s="1243"/>
      <c r="F4" s="1243"/>
      <c r="G4" s="1243"/>
      <c r="H4" s="1243"/>
      <c r="I4" s="1243"/>
      <c r="J4" s="1243"/>
      <c r="K4" s="1243"/>
      <c r="L4" s="1243"/>
      <c r="M4" s="1243"/>
      <c r="N4" s="1243"/>
    </row>
    <row r="5" spans="1:27">
      <c r="A5" s="6" t="s">
        <v>567</v>
      </c>
      <c r="B5" s="7"/>
      <c r="C5" s="8"/>
      <c r="D5" s="8"/>
      <c r="E5" s="8"/>
      <c r="F5" s="8"/>
      <c r="G5" s="8"/>
      <c r="H5" s="8"/>
      <c r="I5" s="8"/>
      <c r="J5" s="8"/>
      <c r="K5" s="9"/>
      <c r="L5" s="9"/>
      <c r="M5" s="9"/>
      <c r="N5" s="11"/>
    </row>
    <row r="6" spans="1:27">
      <c r="A6" s="12" t="s">
        <v>228</v>
      </c>
      <c r="B6" s="13"/>
      <c r="C6" s="14"/>
      <c r="D6" s="14"/>
      <c r="E6" s="14"/>
      <c r="F6" s="14"/>
      <c r="G6" s="14"/>
      <c r="H6" s="14"/>
      <c r="I6" s="14"/>
      <c r="J6" s="14"/>
      <c r="K6" s="15"/>
      <c r="L6" s="15"/>
      <c r="M6" s="15"/>
      <c r="N6" s="17"/>
    </row>
    <row r="7" spans="1:27">
      <c r="A7" s="12" t="s">
        <v>229</v>
      </c>
      <c r="B7" s="13"/>
      <c r="C7" s="14"/>
      <c r="D7" s="14"/>
      <c r="E7" s="14"/>
      <c r="F7" s="14"/>
      <c r="G7" s="14"/>
      <c r="H7" s="14"/>
      <c r="I7" s="14"/>
      <c r="J7" s="14"/>
      <c r="K7" s="15"/>
      <c r="L7" s="15"/>
      <c r="M7" s="15"/>
      <c r="N7" s="17"/>
    </row>
    <row r="8" spans="1:27">
      <c r="A8" s="18" t="s">
        <v>568</v>
      </c>
      <c r="B8" s="19"/>
      <c r="C8" s="20"/>
      <c r="D8" s="20"/>
      <c r="E8" s="20"/>
      <c r="F8" s="20"/>
      <c r="G8" s="20"/>
      <c r="H8" s="20"/>
      <c r="I8" s="20"/>
      <c r="J8" s="20"/>
      <c r="K8" s="21"/>
      <c r="L8" s="21"/>
      <c r="M8" s="21"/>
      <c r="N8" s="23"/>
    </row>
    <row r="9" spans="1:27" ht="15">
      <c r="A9" s="24"/>
      <c r="B9" s="25"/>
      <c r="C9" s="26"/>
      <c r="D9" s="26"/>
      <c r="E9" s="26"/>
      <c r="F9" s="26"/>
      <c r="G9" s="27"/>
      <c r="H9" s="27"/>
      <c r="I9" s="27"/>
      <c r="J9" s="27"/>
      <c r="K9" s="27"/>
      <c r="L9" s="27"/>
      <c r="N9" s="28"/>
    </row>
    <row r="10" spans="1:27">
      <c r="A10" s="100" t="s">
        <v>98</v>
      </c>
      <c r="B10" s="101">
        <v>2009</v>
      </c>
      <c r="C10" s="101">
        <v>2010</v>
      </c>
      <c r="D10" s="101">
        <v>2011</v>
      </c>
      <c r="E10" s="101">
        <v>2012</v>
      </c>
      <c r="F10" s="101">
        <v>2013</v>
      </c>
      <c r="G10" s="101">
        <v>2014</v>
      </c>
      <c r="H10" s="101">
        <v>2015</v>
      </c>
      <c r="I10" s="101">
        <v>2016</v>
      </c>
      <c r="J10" s="101">
        <v>2017</v>
      </c>
      <c r="K10" s="101">
        <v>2018</v>
      </c>
      <c r="L10" s="101">
        <v>2019</v>
      </c>
      <c r="M10" s="853" t="s">
        <v>59</v>
      </c>
      <c r="N10" s="854" t="s">
        <v>559</v>
      </c>
    </row>
    <row r="11" spans="1:27">
      <c r="A11" s="102" t="s">
        <v>569</v>
      </c>
      <c r="B11" s="103">
        <v>2598.4795114253002</v>
      </c>
      <c r="C11" s="103">
        <v>2875.7622193764682</v>
      </c>
      <c r="D11" s="103">
        <v>3495.4721369264389</v>
      </c>
      <c r="E11" s="103">
        <v>2585.1558585163034</v>
      </c>
      <c r="F11" s="103">
        <v>3213.5006737565491</v>
      </c>
      <c r="G11" s="103">
        <v>3410.2961608687287</v>
      </c>
      <c r="H11" s="103">
        <v>4754.0857093935419</v>
      </c>
      <c r="I11" s="103">
        <v>4425.5120703713646</v>
      </c>
      <c r="J11" s="103">
        <v>5110.9759018237519</v>
      </c>
      <c r="K11" s="104">
        <v>5581.7921112162885</v>
      </c>
      <c r="L11" s="104">
        <v>6925.229320858447</v>
      </c>
      <c r="M11" s="104">
        <v>5171.6906360000903</v>
      </c>
      <c r="N11" s="105">
        <v>6496.7311182155818</v>
      </c>
      <c r="O11" s="424"/>
      <c r="P11" s="422"/>
      <c r="Q11" s="422"/>
      <c r="R11" s="422"/>
      <c r="S11" s="422"/>
      <c r="T11" s="422"/>
      <c r="U11" s="422"/>
      <c r="V11" s="422"/>
      <c r="W11" s="422"/>
      <c r="X11" s="422"/>
      <c r="Y11" s="422"/>
      <c r="Z11" s="422"/>
      <c r="AA11" s="422"/>
    </row>
    <row r="12" spans="1:27">
      <c r="A12" s="84" t="s">
        <v>570</v>
      </c>
      <c r="B12" s="107">
        <v>151042</v>
      </c>
      <c r="C12" s="107">
        <v>160553</v>
      </c>
      <c r="D12" s="107">
        <v>181098</v>
      </c>
      <c r="E12" s="107">
        <v>202352</v>
      </c>
      <c r="F12" s="107">
        <v>224522</v>
      </c>
      <c r="G12" s="107">
        <v>241844</v>
      </c>
      <c r="H12" s="107">
        <v>255915</v>
      </c>
      <c r="I12" s="107">
        <v>273310</v>
      </c>
      <c r="J12" s="107">
        <v>292685</v>
      </c>
      <c r="K12" s="107">
        <v>330567.28999999998</v>
      </c>
      <c r="L12" s="107">
        <v>357406.45</v>
      </c>
      <c r="M12" s="107">
        <v>367158.87</v>
      </c>
      <c r="N12" s="108">
        <v>404804.20999999996</v>
      </c>
      <c r="P12" s="422"/>
      <c r="Q12" s="422"/>
      <c r="R12" s="422"/>
      <c r="S12" s="422"/>
      <c r="T12" s="422"/>
      <c r="U12" s="422"/>
      <c r="V12" s="422"/>
      <c r="W12" s="422"/>
      <c r="X12" s="422"/>
      <c r="Y12" s="422"/>
      <c r="Z12" s="422"/>
      <c r="AA12" s="422"/>
    </row>
    <row r="13" spans="1:27" ht="28">
      <c r="A13" s="87" t="s">
        <v>571</v>
      </c>
      <c r="B13" s="109">
        <v>1.72036884537102</v>
      </c>
      <c r="C13" s="109">
        <v>1.7911606879824533</v>
      </c>
      <c r="D13" s="109">
        <v>1.9301550193411516</v>
      </c>
      <c r="E13" s="109">
        <v>1.2775538954476868</v>
      </c>
      <c r="F13" s="109">
        <v>1.4312631607399493</v>
      </c>
      <c r="G13" s="109">
        <v>1.4101222940692053</v>
      </c>
      <c r="H13" s="109">
        <v>1.8576815385552008</v>
      </c>
      <c r="I13" s="109">
        <v>1.6192280086244064</v>
      </c>
      <c r="J13" s="109">
        <v>1.746237730605857</v>
      </c>
      <c r="K13" s="109">
        <v>1.6885509174286266</v>
      </c>
      <c r="L13" s="109">
        <v>1.9376365592235292</v>
      </c>
      <c r="M13" s="109">
        <v>1.4085697575165228</v>
      </c>
      <c r="N13" s="110">
        <v>1.6049078364382716</v>
      </c>
      <c r="O13" s="111"/>
      <c r="P13" s="422"/>
      <c r="Q13" s="422"/>
      <c r="R13" s="422"/>
      <c r="S13" s="422"/>
      <c r="T13" s="422"/>
      <c r="U13" s="422"/>
      <c r="V13" s="422"/>
      <c r="W13" s="422"/>
      <c r="X13" s="422"/>
      <c r="Y13" s="422"/>
      <c r="Z13" s="422"/>
      <c r="AA13" s="422"/>
    </row>
    <row r="14" spans="1:27">
      <c r="A14" s="90"/>
      <c r="B14" s="112"/>
      <c r="C14" s="112"/>
      <c r="D14" s="112"/>
      <c r="E14" s="112"/>
      <c r="F14" s="112"/>
      <c r="G14" s="112"/>
      <c r="H14" s="112"/>
      <c r="I14" s="112"/>
      <c r="J14" s="112"/>
      <c r="K14" s="112"/>
      <c r="L14" s="112"/>
      <c r="M14" s="112"/>
      <c r="N14" s="112"/>
    </row>
    <row r="15" spans="1:27">
      <c r="A15" s="414" t="s">
        <v>563</v>
      </c>
      <c r="B15" s="113"/>
      <c r="C15" s="113"/>
      <c r="D15" s="113"/>
      <c r="E15" s="113"/>
      <c r="F15" s="113"/>
      <c r="G15" s="113"/>
      <c r="H15" s="113"/>
      <c r="I15" s="113"/>
      <c r="J15" s="113"/>
      <c r="K15" s="114"/>
      <c r="L15" s="114"/>
      <c r="M15" s="115"/>
      <c r="N15" s="92"/>
    </row>
    <row r="16" spans="1:27">
      <c r="A16" s="96" t="s">
        <v>554</v>
      </c>
      <c r="B16" s="71"/>
      <c r="C16" s="71"/>
      <c r="D16" s="71"/>
      <c r="E16" s="71"/>
      <c r="F16" s="71"/>
      <c r="G16" s="71"/>
      <c r="H16" s="71"/>
      <c r="I16" s="71"/>
      <c r="J16" s="71"/>
      <c r="K16" s="95"/>
      <c r="L16" s="95"/>
      <c r="M16" s="116"/>
      <c r="N16" s="93"/>
    </row>
    <row r="17" spans="1:14">
      <c r="A17" s="94" t="s">
        <v>564</v>
      </c>
      <c r="B17" s="71"/>
      <c r="C17" s="71"/>
      <c r="D17" s="71"/>
      <c r="E17" s="71"/>
      <c r="F17" s="71"/>
      <c r="G17" s="71"/>
      <c r="H17" s="71"/>
      <c r="I17" s="71"/>
      <c r="J17" s="71"/>
      <c r="K17" s="95"/>
      <c r="L17" s="95"/>
      <c r="M17" s="116"/>
      <c r="N17" s="93"/>
    </row>
    <row r="18" spans="1:14">
      <c r="A18" s="96" t="s">
        <v>556</v>
      </c>
      <c r="B18" s="71"/>
      <c r="C18" s="71"/>
      <c r="D18" s="71"/>
      <c r="E18" s="71"/>
      <c r="F18" s="71"/>
      <c r="G18" s="71"/>
      <c r="H18" s="71"/>
      <c r="I18" s="71"/>
      <c r="J18" s="71"/>
      <c r="K18" s="95"/>
      <c r="L18" s="95"/>
      <c r="M18" s="116"/>
      <c r="N18" s="93"/>
    </row>
    <row r="19" spans="1:14">
      <c r="A19" s="415" t="s">
        <v>557</v>
      </c>
      <c r="B19" s="117"/>
      <c r="C19" s="117"/>
      <c r="D19" s="117"/>
      <c r="E19" s="117"/>
      <c r="F19" s="117"/>
      <c r="G19" s="117"/>
      <c r="H19" s="117"/>
      <c r="I19" s="117"/>
      <c r="J19" s="117"/>
      <c r="K19" s="118"/>
      <c r="L19" s="118"/>
      <c r="M19" s="119"/>
      <c r="N19" s="99"/>
    </row>
    <row r="20" spans="1:14">
      <c r="A20" s="120"/>
      <c r="B20" s="120"/>
      <c r="C20" s="120"/>
      <c r="D20" s="120"/>
      <c r="E20" s="120"/>
      <c r="F20" s="120"/>
      <c r="G20" s="120"/>
      <c r="H20" s="120"/>
      <c r="I20" s="120"/>
      <c r="J20" s="120"/>
      <c r="K20" s="121"/>
      <c r="L20" s="121"/>
      <c r="M20" s="116"/>
    </row>
    <row r="2735" spans="19:19">
      <c r="S2735" s="74"/>
    </row>
    <row r="2743" spans="19:19">
      <c r="S2743" s="74"/>
    </row>
    <row r="2815" spans="15:15">
      <c r="O2815" s="74"/>
    </row>
    <row r="2955" spans="19:19">
      <c r="S2955" s="74"/>
    </row>
    <row r="2963" spans="19:19">
      <c r="S2963" s="74"/>
    </row>
    <row r="3430" spans="19:19">
      <c r="S3430" s="74"/>
    </row>
    <row r="3438" spans="19:19">
      <c r="S3438" s="74"/>
    </row>
    <row r="3467" spans="15:15">
      <c r="O3467" s="74"/>
    </row>
    <row r="3640" spans="19:19">
      <c r="S3640" s="74"/>
    </row>
    <row r="3648" spans="19:19">
      <c r="S3648" s="74"/>
    </row>
    <row r="4021" spans="19:19">
      <c r="S4021" s="74"/>
    </row>
    <row r="4022" spans="19:19">
      <c r="S4022" s="74"/>
    </row>
    <row r="4039" spans="18:18">
      <c r="R4039" s="74"/>
    </row>
    <row r="4122" spans="15:15">
      <c r="O4122" s="74"/>
    </row>
  </sheetData>
  <mergeCells count="2">
    <mergeCell ref="A1:XFD2"/>
    <mergeCell ref="A3:N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BZ56"/>
  <sheetViews>
    <sheetView showGridLines="0" zoomScaleNormal="100" workbookViewId="0">
      <selection activeCell="K9" sqref="K9"/>
    </sheetView>
  </sheetViews>
  <sheetFormatPr baseColWidth="10" defaultColWidth="11.5" defaultRowHeight="14"/>
  <cols>
    <col min="1" max="1" width="67.83203125" style="5" customWidth="1"/>
    <col min="2" max="2" width="12" style="5" customWidth="1"/>
    <col min="3" max="3" width="11.33203125" style="5" customWidth="1"/>
    <col min="4" max="5" width="12.6640625" style="5" bestFit="1" customWidth="1"/>
    <col min="6" max="6" width="12.83203125" style="5" bestFit="1" customWidth="1"/>
    <col min="7" max="14" width="12.6640625" style="5" bestFit="1" customWidth="1"/>
    <col min="15" max="16384" width="11.5" style="5"/>
  </cols>
  <sheetData>
    <row r="1" spans="1:754" s="1241" customFormat="1" ht="60" customHeight="1"/>
    <row r="2" spans="1:754" s="1241" customFormat="1" ht="30.75" customHeight="1"/>
    <row r="3" spans="1:754" s="123" customFormat="1" ht="14.25" customHeight="1">
      <c r="A3" s="1249" t="s">
        <v>55</v>
      </c>
      <c r="B3" s="1250"/>
      <c r="C3" s="1250"/>
      <c r="D3" s="1250"/>
      <c r="E3" s="1250"/>
      <c r="F3" s="1250"/>
      <c r="G3" s="1250"/>
      <c r="H3" s="1250"/>
      <c r="I3" s="1250"/>
      <c r="J3" s="1250"/>
      <c r="K3" s="1250"/>
      <c r="L3" s="1250"/>
      <c r="M3" s="1250"/>
      <c r="N3" s="1250"/>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row>
    <row r="4" spans="1:754" s="123" customFormat="1" ht="14.25" customHeight="1">
      <c r="A4" s="1249"/>
      <c r="B4" s="1250"/>
      <c r="C4" s="1250"/>
      <c r="D4" s="1250"/>
      <c r="E4" s="1250"/>
      <c r="F4" s="1250"/>
      <c r="G4" s="1250"/>
      <c r="H4" s="1250"/>
      <c r="I4" s="1250"/>
      <c r="J4" s="1250"/>
      <c r="K4" s="1250"/>
      <c r="L4" s="1250"/>
      <c r="M4" s="1250"/>
      <c r="N4" s="1250"/>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row>
    <row r="5" spans="1:754" s="123" customFormat="1" ht="20.25" customHeight="1">
      <c r="A5" s="1251" t="s">
        <v>572</v>
      </c>
      <c r="B5" s="1252"/>
      <c r="C5" s="1252"/>
      <c r="D5" s="1252"/>
      <c r="E5" s="1252"/>
      <c r="F5" s="1252"/>
      <c r="G5" s="1252"/>
      <c r="H5" s="1252"/>
      <c r="I5" s="1252"/>
      <c r="J5" s="1252"/>
      <c r="K5" s="1252"/>
      <c r="L5" s="1252"/>
      <c r="M5" s="1252"/>
      <c r="N5" s="1253"/>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row>
    <row r="6" spans="1:754" s="123" customFormat="1">
      <c r="A6" s="124" t="s">
        <v>228</v>
      </c>
      <c r="B6" s="16"/>
      <c r="C6" s="16"/>
      <c r="D6" s="16"/>
      <c r="E6" s="16"/>
      <c r="F6" s="16"/>
      <c r="G6" s="16"/>
      <c r="H6" s="16"/>
      <c r="I6" s="16"/>
      <c r="J6" s="16"/>
      <c r="K6" s="16"/>
      <c r="L6" s="16"/>
      <c r="M6" s="16"/>
      <c r="N6" s="17"/>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row>
    <row r="7" spans="1:754" s="123" customFormat="1">
      <c r="A7" s="124" t="s">
        <v>573</v>
      </c>
      <c r="B7" s="125"/>
      <c r="C7" s="125"/>
      <c r="D7" s="125"/>
      <c r="E7" s="125"/>
      <c r="F7" s="16"/>
      <c r="G7" s="16"/>
      <c r="H7" s="16"/>
      <c r="I7" s="16"/>
      <c r="J7" s="16"/>
      <c r="K7" s="16"/>
      <c r="L7" s="16"/>
      <c r="M7" s="16"/>
      <c r="N7" s="17"/>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row>
    <row r="8" spans="1:754" s="123" customFormat="1">
      <c r="A8" s="126" t="s">
        <v>568</v>
      </c>
      <c r="B8" s="127"/>
      <c r="C8" s="127"/>
      <c r="D8" s="127"/>
      <c r="E8" s="127"/>
      <c r="F8" s="22"/>
      <c r="G8" s="22"/>
      <c r="H8" s="22"/>
      <c r="I8" s="22"/>
      <c r="J8" s="22"/>
      <c r="K8" s="22"/>
      <c r="L8" s="22"/>
      <c r="M8" s="22"/>
      <c r="N8" s="23"/>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row>
    <row r="9" spans="1:754" ht="15">
      <c r="A9" s="128"/>
      <c r="B9" s="129"/>
      <c r="C9" s="129"/>
      <c r="D9" s="129"/>
      <c r="N9" s="130"/>
    </row>
    <row r="10" spans="1:754" s="123" customFormat="1" ht="13" customHeight="1">
      <c r="A10" s="131" t="s">
        <v>574</v>
      </c>
      <c r="B10" s="132">
        <v>2009</v>
      </c>
      <c r="C10" s="132">
        <v>2010</v>
      </c>
      <c r="D10" s="132">
        <v>2011</v>
      </c>
      <c r="E10" s="132">
        <v>2012</v>
      </c>
      <c r="F10" s="132">
        <v>2013</v>
      </c>
      <c r="G10" s="132">
        <v>2014</v>
      </c>
      <c r="H10" s="132">
        <v>2015</v>
      </c>
      <c r="I10" s="133">
        <v>2016</v>
      </c>
      <c r="J10" s="133">
        <v>2017</v>
      </c>
      <c r="K10" s="133">
        <v>2018</v>
      </c>
      <c r="L10" s="133">
        <v>2019</v>
      </c>
      <c r="M10" s="855" t="s">
        <v>59</v>
      </c>
      <c r="N10" s="856" t="s">
        <v>559</v>
      </c>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row>
    <row r="11" spans="1:754" s="123" customFormat="1">
      <c r="A11" s="135" t="s">
        <v>575</v>
      </c>
      <c r="B11" s="136"/>
      <c r="C11" s="136"/>
      <c r="D11" s="136"/>
      <c r="E11" s="136"/>
      <c r="F11" s="136"/>
      <c r="G11" s="136"/>
      <c r="H11" s="136"/>
      <c r="I11" s="136"/>
      <c r="J11" s="136"/>
      <c r="K11" s="136"/>
      <c r="L11" s="136"/>
      <c r="M11" s="136"/>
      <c r="N11" s="137"/>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row>
    <row r="12" spans="1:754" s="123" customFormat="1">
      <c r="A12" s="138" t="s">
        <v>576</v>
      </c>
      <c r="B12" s="139">
        <v>24963.880926220587</v>
      </c>
      <c r="C12" s="139">
        <v>35015.799545048772</v>
      </c>
      <c r="D12" s="139">
        <v>39494.744329000001</v>
      </c>
      <c r="E12" s="139">
        <v>29710.938604000999</v>
      </c>
      <c r="F12" s="139">
        <v>32080.692677349998</v>
      </c>
      <c r="G12" s="139">
        <v>29894.974975280002</v>
      </c>
      <c r="H12" s="139">
        <v>44390.719504110006</v>
      </c>
      <c r="I12" s="139">
        <v>150598.13521820001</v>
      </c>
      <c r="J12" s="139">
        <v>234927.87049197601</v>
      </c>
      <c r="K12" s="139">
        <v>153646.33482759411</v>
      </c>
      <c r="L12" s="139">
        <v>151609.02657980999</v>
      </c>
      <c r="M12" s="139">
        <v>87080.061778096817</v>
      </c>
      <c r="N12" s="140">
        <v>132833.88916006769</v>
      </c>
      <c r="O12" s="106"/>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row>
    <row r="13" spans="1:754" s="123" customFormat="1">
      <c r="A13" s="141" t="s">
        <v>577</v>
      </c>
      <c r="B13" s="142">
        <v>762467.68723077886</v>
      </c>
      <c r="C13" s="142">
        <v>781647.8019607102</v>
      </c>
      <c r="D13" s="142">
        <v>1089994.3211438174</v>
      </c>
      <c r="E13" s="142">
        <v>660664.19348132354</v>
      </c>
      <c r="F13" s="142">
        <v>961079.84350069007</v>
      </c>
      <c r="G13" s="142">
        <v>850866.93363999086</v>
      </c>
      <c r="H13" s="142">
        <v>1213901.6511902399</v>
      </c>
      <c r="I13" s="142">
        <v>1219870.7376351</v>
      </c>
      <c r="J13" s="142">
        <v>1126708.4827320594</v>
      </c>
      <c r="K13" s="142">
        <v>1489142.0054832553</v>
      </c>
      <c r="L13" s="142">
        <v>1996778.3224644563</v>
      </c>
      <c r="M13" s="142">
        <v>1390409.7743349057</v>
      </c>
      <c r="N13" s="143">
        <v>1175923.9542422458</v>
      </c>
      <c r="O13" s="106"/>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row>
    <row r="14" spans="1:754" s="123" customFormat="1">
      <c r="A14" s="144" t="s">
        <v>578</v>
      </c>
      <c r="B14" s="145">
        <v>252484.63435661298</v>
      </c>
      <c r="C14" s="145">
        <v>224799.67316997633</v>
      </c>
      <c r="D14" s="145">
        <v>328477.82970521646</v>
      </c>
      <c r="E14" s="145">
        <v>168993.20409951502</v>
      </c>
      <c r="F14" s="145">
        <v>216505.91297942997</v>
      </c>
      <c r="G14" s="145">
        <v>344755.80655867001</v>
      </c>
      <c r="H14" s="145">
        <v>470868.09009726002</v>
      </c>
      <c r="I14" s="145">
        <v>332101.07031646167</v>
      </c>
      <c r="J14" s="145">
        <v>229715.09645339873</v>
      </c>
      <c r="K14" s="145">
        <v>316508.01168454642</v>
      </c>
      <c r="L14" s="145">
        <v>415191.81698241009</v>
      </c>
      <c r="M14" s="145">
        <v>265860.13274505769</v>
      </c>
      <c r="N14" s="146">
        <v>340534.18932443828</v>
      </c>
      <c r="O14" s="106"/>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row>
    <row r="15" spans="1:754" s="123" customFormat="1" ht="15.75" customHeight="1">
      <c r="A15" s="147" t="s">
        <v>579</v>
      </c>
      <c r="B15" s="142">
        <v>278277.08235659014</v>
      </c>
      <c r="C15" s="142">
        <v>268459.81998372491</v>
      </c>
      <c r="D15" s="142">
        <v>270372.29075663909</v>
      </c>
      <c r="E15" s="142">
        <v>129284.08985991699</v>
      </c>
      <c r="F15" s="142">
        <v>387256.515906004</v>
      </c>
      <c r="G15" s="142">
        <v>484132.30004792893</v>
      </c>
      <c r="H15" s="142">
        <v>639600.36588694004</v>
      </c>
      <c r="I15" s="142">
        <v>453693.92155754205</v>
      </c>
      <c r="J15" s="142">
        <v>878921.23544737452</v>
      </c>
      <c r="K15" s="142">
        <v>223265.3560201372</v>
      </c>
      <c r="L15" s="142">
        <v>537205.51032928994</v>
      </c>
      <c r="M15" s="142">
        <v>157601.35546471347</v>
      </c>
      <c r="N15" s="143">
        <v>790068.84733076452</v>
      </c>
      <c r="O15" s="106"/>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row>
    <row r="16" spans="1:754" s="123" customFormat="1">
      <c r="A16" s="144" t="s">
        <v>580</v>
      </c>
      <c r="B16" s="145">
        <v>93.031414999999996</v>
      </c>
      <c r="C16" s="145">
        <v>60.530103999999994</v>
      </c>
      <c r="D16" s="145">
        <v>570.10975900000005</v>
      </c>
      <c r="E16" s="145">
        <v>0</v>
      </c>
      <c r="F16" s="145">
        <v>2992.6111533399999</v>
      </c>
      <c r="G16" s="145">
        <v>9312.9043864799987</v>
      </c>
      <c r="H16" s="145">
        <v>2208.6510244999999</v>
      </c>
      <c r="I16" s="145">
        <v>1304.00951128</v>
      </c>
      <c r="J16" s="145">
        <v>2236.4365419999999</v>
      </c>
      <c r="K16" s="145">
        <v>3442.5237240000001</v>
      </c>
      <c r="L16" s="145">
        <v>7176.8397729999997</v>
      </c>
      <c r="M16" s="145">
        <v>25743.627796000001</v>
      </c>
      <c r="N16" s="146">
        <v>6391.6244542799996</v>
      </c>
      <c r="O16" s="106"/>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row>
    <row r="17" spans="1:754" s="123" customFormat="1">
      <c r="A17" s="141" t="s">
        <v>581</v>
      </c>
      <c r="B17" s="142">
        <v>551952.2186529648</v>
      </c>
      <c r="C17" s="142">
        <v>710025.25790239905</v>
      </c>
      <c r="D17" s="142">
        <v>782046.71553382371</v>
      </c>
      <c r="E17" s="142">
        <v>623802.06898702774</v>
      </c>
      <c r="F17" s="142">
        <v>882753.18497576704</v>
      </c>
      <c r="G17" s="142">
        <v>898842.98036502558</v>
      </c>
      <c r="H17" s="142">
        <v>1371803.7299552925</v>
      </c>
      <c r="I17" s="142">
        <v>947781.85233444488</v>
      </c>
      <c r="J17" s="142">
        <v>887861.40037611441</v>
      </c>
      <c r="K17" s="142">
        <v>1239877.1955711588</v>
      </c>
      <c r="L17" s="142">
        <v>1470081.80371106</v>
      </c>
      <c r="M17" s="142">
        <v>891105.73408574681</v>
      </c>
      <c r="N17" s="143">
        <v>1203222.0581873208</v>
      </c>
      <c r="O17" s="106"/>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row>
    <row r="18" spans="1:754" s="123" customFormat="1">
      <c r="A18" s="144" t="s">
        <v>582</v>
      </c>
      <c r="B18" s="145">
        <v>30846.947574819998</v>
      </c>
      <c r="C18" s="145">
        <v>9585.9733832599995</v>
      </c>
      <c r="D18" s="145">
        <v>15081.19569375</v>
      </c>
      <c r="E18" s="145">
        <v>16387.360614910001</v>
      </c>
      <c r="F18" s="145">
        <v>7268.8347290000002</v>
      </c>
      <c r="G18" s="145">
        <v>6368.59232445</v>
      </c>
      <c r="H18" s="145">
        <v>29180.964311959498</v>
      </c>
      <c r="I18" s="145">
        <v>39459.224732199997</v>
      </c>
      <c r="J18" s="145">
        <v>43446.558419350367</v>
      </c>
      <c r="K18" s="145">
        <v>47758.40849603001</v>
      </c>
      <c r="L18" s="145">
        <v>48025.66190258001</v>
      </c>
      <c r="M18" s="145">
        <v>108950.78059638001</v>
      </c>
      <c r="N18" s="146">
        <v>80825.922273610006</v>
      </c>
      <c r="O18" s="106"/>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row>
    <row r="19" spans="1:754" s="123" customFormat="1">
      <c r="A19" s="141" t="s">
        <v>583</v>
      </c>
      <c r="B19" s="142">
        <v>696328.94587631291</v>
      </c>
      <c r="C19" s="142">
        <v>845687.45275834948</v>
      </c>
      <c r="D19" s="142">
        <v>968997.72486519325</v>
      </c>
      <c r="E19" s="142">
        <v>955640.21206860908</v>
      </c>
      <c r="F19" s="142">
        <v>720144.45142466784</v>
      </c>
      <c r="G19" s="142">
        <v>780781.90853543265</v>
      </c>
      <c r="H19" s="142">
        <v>970844.74107634951</v>
      </c>
      <c r="I19" s="142">
        <v>1224307.8950327416</v>
      </c>
      <c r="J19" s="142">
        <v>1614294.3343909038</v>
      </c>
      <c r="K19" s="142">
        <v>1982305.9786536524</v>
      </c>
      <c r="L19" s="142">
        <v>2102218.6654934403</v>
      </c>
      <c r="M19" s="142">
        <v>1888859.1923477913</v>
      </c>
      <c r="N19" s="143">
        <v>2362408.3699503569</v>
      </c>
      <c r="O19" s="106"/>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row>
    <row r="20" spans="1:754" s="123" customFormat="1">
      <c r="A20" s="148" t="s">
        <v>584</v>
      </c>
      <c r="B20" s="149">
        <v>2597414.4283893001</v>
      </c>
      <c r="C20" s="149">
        <v>2875282.3088074685</v>
      </c>
      <c r="D20" s="149">
        <v>3495034.9317864394</v>
      </c>
      <c r="E20" s="149">
        <v>2584482.0677153035</v>
      </c>
      <c r="F20" s="149">
        <v>3210082.0473462492</v>
      </c>
      <c r="G20" s="149">
        <v>3404956.4008332584</v>
      </c>
      <c r="H20" s="149">
        <v>4742798.9130466515</v>
      </c>
      <c r="I20" s="149">
        <v>4369116.8463379703</v>
      </c>
      <c r="J20" s="149">
        <v>5018111.414853178</v>
      </c>
      <c r="K20" s="149">
        <v>5455945.8144603744</v>
      </c>
      <c r="L20" s="149">
        <v>6728287.6472360501</v>
      </c>
      <c r="M20" s="149">
        <v>4815610.6591486912</v>
      </c>
      <c r="N20" s="150">
        <v>6092208.8549230844</v>
      </c>
      <c r="O20" s="106"/>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row>
    <row r="21" spans="1:754">
      <c r="A21" s="151"/>
      <c r="B21" s="152"/>
      <c r="C21" s="152"/>
      <c r="D21" s="152"/>
      <c r="E21" s="152"/>
      <c r="F21" s="152"/>
      <c r="G21" s="152"/>
      <c r="H21" s="152"/>
      <c r="I21" s="152"/>
      <c r="J21" s="152"/>
      <c r="K21" s="152"/>
      <c r="L21" s="152"/>
      <c r="M21" s="152"/>
      <c r="N21" s="152"/>
    </row>
    <row r="22" spans="1:754" s="123" customFormat="1">
      <c r="A22" s="135" t="s">
        <v>585</v>
      </c>
      <c r="B22" s="136"/>
      <c r="C22" s="136"/>
      <c r="D22" s="136"/>
      <c r="E22" s="136"/>
      <c r="F22" s="136"/>
      <c r="G22" s="136"/>
      <c r="H22" s="136"/>
      <c r="I22" s="136"/>
      <c r="J22" s="136"/>
      <c r="K22" s="136"/>
      <c r="L22" s="136"/>
      <c r="M22" s="136"/>
      <c r="N22" s="137"/>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c r="IW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c r="SB22" s="5"/>
      <c r="SC22" s="5"/>
      <c r="SD22" s="5"/>
      <c r="SE22" s="5"/>
      <c r="SF22" s="5"/>
      <c r="SG22" s="5"/>
      <c r="SH22" s="5"/>
      <c r="SI22" s="5"/>
      <c r="SJ22" s="5"/>
      <c r="SK22" s="5"/>
      <c r="SL22" s="5"/>
      <c r="SM22" s="5"/>
      <c r="SN22" s="5"/>
      <c r="SO22" s="5"/>
      <c r="SP22" s="5"/>
      <c r="SQ22" s="5"/>
      <c r="SR22" s="5"/>
      <c r="SS22" s="5"/>
      <c r="ST22" s="5"/>
      <c r="SU22" s="5"/>
      <c r="SV22" s="5"/>
      <c r="SW22" s="5"/>
      <c r="SX22" s="5"/>
      <c r="SY22" s="5"/>
      <c r="SZ22" s="5"/>
      <c r="TA22" s="5"/>
      <c r="TB22" s="5"/>
      <c r="TC22" s="5"/>
      <c r="TD22" s="5"/>
      <c r="TE22" s="5"/>
      <c r="TF22" s="5"/>
      <c r="TG22" s="5"/>
      <c r="TH22" s="5"/>
      <c r="TI22" s="5"/>
      <c r="TJ22" s="5"/>
      <c r="TK22" s="5"/>
      <c r="TL22" s="5"/>
      <c r="TM22" s="5"/>
      <c r="TN22" s="5"/>
      <c r="TO22" s="5"/>
      <c r="TP22" s="5"/>
      <c r="TQ22" s="5"/>
      <c r="TR22" s="5"/>
      <c r="TS22" s="5"/>
      <c r="TT22" s="5"/>
      <c r="TU22" s="5"/>
      <c r="TV22" s="5"/>
      <c r="TW22" s="5"/>
      <c r="TX22" s="5"/>
      <c r="TY22" s="5"/>
      <c r="TZ22" s="5"/>
      <c r="UA22" s="5"/>
      <c r="UB22" s="5"/>
      <c r="UC22" s="5"/>
      <c r="UD22" s="5"/>
      <c r="UE22" s="5"/>
      <c r="UF22" s="5"/>
      <c r="UG22" s="5"/>
      <c r="UH22" s="5"/>
      <c r="UI22" s="5"/>
      <c r="UJ22" s="5"/>
      <c r="UK22" s="5"/>
      <c r="UL22" s="5"/>
      <c r="UM22" s="5"/>
      <c r="UN22" s="5"/>
      <c r="UO22" s="5"/>
      <c r="UP22" s="5"/>
      <c r="UQ22" s="5"/>
      <c r="UR22" s="5"/>
      <c r="US22" s="5"/>
      <c r="UT22" s="5"/>
      <c r="UU22" s="5"/>
      <c r="UV22" s="5"/>
      <c r="UW22" s="5"/>
      <c r="UX22" s="5"/>
      <c r="UY22" s="5"/>
      <c r="UZ22" s="5"/>
      <c r="VA22" s="5"/>
      <c r="VB22" s="5"/>
      <c r="VC22" s="5"/>
      <c r="VD22" s="5"/>
      <c r="VE22" s="5"/>
      <c r="VF22" s="5"/>
      <c r="VG22" s="5"/>
      <c r="VH22" s="5"/>
      <c r="VI22" s="5"/>
      <c r="VJ22" s="5"/>
      <c r="VK22" s="5"/>
      <c r="VL22" s="5"/>
      <c r="VM22" s="5"/>
      <c r="VN22" s="5"/>
      <c r="VO22" s="5"/>
      <c r="VP22" s="5"/>
      <c r="VQ22" s="5"/>
      <c r="VR22" s="5"/>
      <c r="VS22" s="5"/>
      <c r="VT22" s="5"/>
      <c r="VU22" s="5"/>
      <c r="VV22" s="5"/>
      <c r="VW22" s="5"/>
      <c r="VX22" s="5"/>
      <c r="VY22" s="5"/>
      <c r="VZ22" s="5"/>
      <c r="WA22" s="5"/>
      <c r="WB22" s="5"/>
      <c r="WC22" s="5"/>
      <c r="WD22" s="5"/>
      <c r="WE22" s="5"/>
      <c r="WF22" s="5"/>
      <c r="WG22" s="5"/>
      <c r="WH22" s="5"/>
      <c r="WI22" s="5"/>
      <c r="WJ22" s="5"/>
      <c r="WK22" s="5"/>
      <c r="WL22" s="5"/>
      <c r="WM22" s="5"/>
      <c r="WN22" s="5"/>
      <c r="WO22" s="5"/>
      <c r="WP22" s="5"/>
      <c r="WQ22" s="5"/>
      <c r="WR22" s="5"/>
      <c r="WS22" s="5"/>
      <c r="WT22" s="5"/>
      <c r="WU22" s="5"/>
      <c r="WV22" s="5"/>
      <c r="WW22" s="5"/>
      <c r="WX22" s="5"/>
      <c r="WY22" s="5"/>
      <c r="WZ22" s="5"/>
      <c r="XA22" s="5"/>
      <c r="XB22" s="5"/>
      <c r="XC22" s="5"/>
      <c r="XD22" s="5"/>
      <c r="XE22" s="5"/>
      <c r="XF22" s="5"/>
      <c r="XG22" s="5"/>
      <c r="XH22" s="5"/>
      <c r="XI22" s="5"/>
      <c r="XJ22" s="5"/>
      <c r="XK22" s="5"/>
      <c r="XL22" s="5"/>
      <c r="XM22" s="5"/>
      <c r="XN22" s="5"/>
      <c r="XO22" s="5"/>
      <c r="XP22" s="5"/>
      <c r="XQ22" s="5"/>
      <c r="XR22" s="5"/>
      <c r="XS22" s="5"/>
      <c r="XT22" s="5"/>
      <c r="XU22" s="5"/>
      <c r="XV22" s="5"/>
      <c r="XW22" s="5"/>
      <c r="XX22" s="5"/>
      <c r="XY22" s="5"/>
      <c r="XZ22" s="5"/>
      <c r="YA22" s="5"/>
      <c r="YB22" s="5"/>
      <c r="YC22" s="5"/>
      <c r="YD22" s="5"/>
      <c r="YE22" s="5"/>
      <c r="YF22" s="5"/>
      <c r="YG22" s="5"/>
      <c r="YH22" s="5"/>
      <c r="YI22" s="5"/>
      <c r="YJ22" s="5"/>
      <c r="YK22" s="5"/>
      <c r="YL22" s="5"/>
      <c r="YM22" s="5"/>
      <c r="YN22" s="5"/>
      <c r="YO22" s="5"/>
      <c r="YP22" s="5"/>
      <c r="YQ22" s="5"/>
      <c r="YR22" s="5"/>
      <c r="YS22" s="5"/>
      <c r="YT22" s="5"/>
      <c r="YU22" s="5"/>
      <c r="YV22" s="5"/>
      <c r="YW22" s="5"/>
      <c r="YX22" s="5"/>
      <c r="YY22" s="5"/>
      <c r="YZ22" s="5"/>
      <c r="ZA22" s="5"/>
      <c r="ZB22" s="5"/>
      <c r="ZC22" s="5"/>
      <c r="ZD22" s="5"/>
      <c r="ZE22" s="5"/>
      <c r="ZF22" s="5"/>
      <c r="ZG22" s="5"/>
      <c r="ZH22" s="5"/>
      <c r="ZI22" s="5"/>
      <c r="ZJ22" s="5"/>
      <c r="ZK22" s="5"/>
      <c r="ZL22" s="5"/>
      <c r="ZM22" s="5"/>
      <c r="ZN22" s="5"/>
      <c r="ZO22" s="5"/>
      <c r="ZP22" s="5"/>
      <c r="ZQ22" s="5"/>
      <c r="ZR22" s="5"/>
      <c r="ZS22" s="5"/>
      <c r="ZT22" s="5"/>
      <c r="ZU22" s="5"/>
      <c r="ZV22" s="5"/>
      <c r="ZW22" s="5"/>
      <c r="ZX22" s="5"/>
      <c r="ZY22" s="5"/>
      <c r="ZZ22" s="5"/>
      <c r="AAA22" s="5"/>
      <c r="AAB22" s="5"/>
      <c r="AAC22" s="5"/>
      <c r="AAD22" s="5"/>
      <c r="AAE22" s="5"/>
      <c r="AAF22" s="5"/>
      <c r="AAG22" s="5"/>
      <c r="AAH22" s="5"/>
      <c r="AAI22" s="5"/>
      <c r="AAJ22" s="5"/>
      <c r="AAK22" s="5"/>
      <c r="AAL22" s="5"/>
      <c r="AAM22" s="5"/>
      <c r="AAN22" s="5"/>
      <c r="AAO22" s="5"/>
      <c r="AAP22" s="5"/>
      <c r="AAQ22" s="5"/>
      <c r="AAR22" s="5"/>
      <c r="AAS22" s="5"/>
      <c r="AAT22" s="5"/>
      <c r="AAU22" s="5"/>
      <c r="AAV22" s="5"/>
      <c r="AAW22" s="5"/>
      <c r="AAX22" s="5"/>
      <c r="AAY22" s="5"/>
      <c r="AAZ22" s="5"/>
      <c r="ABA22" s="5"/>
      <c r="ABB22" s="5"/>
      <c r="ABC22" s="5"/>
      <c r="ABD22" s="5"/>
      <c r="ABE22" s="5"/>
      <c r="ABF22" s="5"/>
      <c r="ABG22" s="5"/>
      <c r="ABH22" s="5"/>
      <c r="ABI22" s="5"/>
      <c r="ABJ22" s="5"/>
      <c r="ABK22" s="5"/>
      <c r="ABL22" s="5"/>
      <c r="ABM22" s="5"/>
      <c r="ABN22" s="5"/>
      <c r="ABO22" s="5"/>
      <c r="ABP22" s="5"/>
      <c r="ABQ22" s="5"/>
      <c r="ABR22" s="5"/>
      <c r="ABS22" s="5"/>
      <c r="ABT22" s="5"/>
      <c r="ABU22" s="5"/>
      <c r="ABV22" s="5"/>
      <c r="ABW22" s="5"/>
      <c r="ABX22" s="5"/>
      <c r="ABY22" s="5"/>
      <c r="ABZ22" s="5"/>
    </row>
    <row r="23" spans="1:754" s="123" customFormat="1">
      <c r="A23" s="144" t="s">
        <v>586</v>
      </c>
      <c r="B23" s="153">
        <v>0</v>
      </c>
      <c r="C23" s="153">
        <v>0</v>
      </c>
      <c r="D23" s="153">
        <v>0</v>
      </c>
      <c r="E23" s="153">
        <v>0</v>
      </c>
      <c r="F23" s="153">
        <v>48.228838689999996</v>
      </c>
      <c r="G23" s="153">
        <v>149.28463765999999</v>
      </c>
      <c r="H23" s="153">
        <v>1396.67782594</v>
      </c>
      <c r="I23" s="153">
        <v>1093.8203394000002</v>
      </c>
      <c r="J23" s="153">
        <v>1766.6929230000001</v>
      </c>
      <c r="K23" s="153">
        <v>4883.0829605500003</v>
      </c>
      <c r="L23" s="153">
        <v>1137.1835980000001</v>
      </c>
      <c r="M23" s="153">
        <v>1396.839397</v>
      </c>
      <c r="N23" s="154">
        <v>1432.1933629999999</v>
      </c>
      <c r="O23" s="106"/>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c r="IV23" s="5"/>
      <c r="IW23" s="5"/>
      <c r="IX23" s="5"/>
      <c r="IY23" s="5"/>
      <c r="IZ23" s="5"/>
      <c r="JA23" s="5"/>
      <c r="JB23" s="5"/>
      <c r="JC23" s="5"/>
      <c r="JD23" s="5"/>
      <c r="JE23" s="5"/>
      <c r="JF23" s="5"/>
      <c r="JG23" s="5"/>
      <c r="JH23" s="5"/>
      <c r="JI23" s="5"/>
      <c r="JJ23" s="5"/>
      <c r="JK23" s="5"/>
      <c r="JL23" s="5"/>
      <c r="JM23" s="5"/>
      <c r="JN23" s="5"/>
      <c r="JO23" s="5"/>
      <c r="JP23" s="5"/>
      <c r="JQ23" s="5"/>
      <c r="JR23" s="5"/>
      <c r="JS23" s="5"/>
      <c r="JT23" s="5"/>
      <c r="JU23" s="5"/>
      <c r="JV23" s="5"/>
      <c r="JW23" s="5"/>
      <c r="JX23" s="5"/>
      <c r="JY23" s="5"/>
      <c r="JZ23" s="5"/>
      <c r="KA23" s="5"/>
      <c r="KB23" s="5"/>
      <c r="KC23" s="5"/>
      <c r="KD23" s="5"/>
      <c r="KE23" s="5"/>
      <c r="KF23" s="5"/>
      <c r="KG23" s="5"/>
      <c r="KH23" s="5"/>
      <c r="KI23" s="5"/>
      <c r="KJ23" s="5"/>
      <c r="KK23" s="5"/>
      <c r="KL23" s="5"/>
      <c r="KM23" s="5"/>
      <c r="KN23" s="5"/>
      <c r="KO23" s="5"/>
      <c r="KP23" s="5"/>
      <c r="KQ23" s="5"/>
      <c r="KR23" s="5"/>
      <c r="KS23" s="5"/>
      <c r="KT23" s="5"/>
      <c r="KU23" s="5"/>
      <c r="KV23" s="5"/>
      <c r="KW23" s="5"/>
      <c r="KX23" s="5"/>
      <c r="KY23" s="5"/>
      <c r="KZ23" s="5"/>
      <c r="LA23" s="5"/>
      <c r="LB23" s="5"/>
      <c r="LC23" s="5"/>
      <c r="LD23" s="5"/>
      <c r="LE23" s="5"/>
      <c r="LF23" s="5"/>
      <c r="LG23" s="5"/>
      <c r="LH23" s="5"/>
      <c r="LI23" s="5"/>
      <c r="LJ23" s="5"/>
      <c r="LK23" s="5"/>
      <c r="LL23" s="5"/>
      <c r="LM23" s="5"/>
      <c r="LN23" s="5"/>
      <c r="LO23" s="5"/>
      <c r="LP23" s="5"/>
      <c r="LQ23" s="5"/>
      <c r="LR23" s="5"/>
      <c r="LS23" s="5"/>
      <c r="LT23" s="5"/>
      <c r="LU23" s="5"/>
      <c r="LV23" s="5"/>
      <c r="LW23" s="5"/>
      <c r="LX23" s="5"/>
      <c r="LY23" s="5"/>
      <c r="LZ23" s="5"/>
      <c r="MA23" s="5"/>
      <c r="MB23" s="5"/>
      <c r="MC23" s="5"/>
      <c r="MD23" s="5"/>
      <c r="ME23" s="5"/>
      <c r="MF23" s="5"/>
      <c r="MG23" s="5"/>
      <c r="MH23" s="5"/>
      <c r="MI23" s="5"/>
      <c r="MJ23" s="5"/>
      <c r="MK23" s="5"/>
      <c r="ML23" s="5"/>
      <c r="MM23" s="5"/>
      <c r="MN23" s="5"/>
      <c r="MO23" s="5"/>
      <c r="MP23" s="5"/>
      <c r="MQ23" s="5"/>
      <c r="MR23" s="5"/>
      <c r="MS23" s="5"/>
      <c r="MT23" s="5"/>
      <c r="MU23" s="5"/>
      <c r="MV23" s="5"/>
      <c r="MW23" s="5"/>
      <c r="MX23" s="5"/>
      <c r="MY23" s="5"/>
      <c r="MZ23" s="5"/>
      <c r="NA23" s="5"/>
      <c r="NB23" s="5"/>
      <c r="NC23" s="5"/>
      <c r="ND23" s="5"/>
      <c r="NE23" s="5"/>
      <c r="NF23" s="5"/>
      <c r="NG23" s="5"/>
      <c r="NH23" s="5"/>
      <c r="NI23" s="5"/>
      <c r="NJ23" s="5"/>
      <c r="NK23" s="5"/>
      <c r="NL23" s="5"/>
      <c r="NM23" s="5"/>
      <c r="NN23" s="5"/>
      <c r="NO23" s="5"/>
      <c r="NP23" s="5"/>
      <c r="NQ23" s="5"/>
      <c r="NR23" s="5"/>
      <c r="NS23" s="5"/>
      <c r="NT23" s="5"/>
      <c r="NU23" s="5"/>
      <c r="NV23" s="5"/>
      <c r="NW23" s="5"/>
      <c r="NX23" s="5"/>
      <c r="NY23" s="5"/>
      <c r="NZ23" s="5"/>
      <c r="OA23" s="5"/>
      <c r="OB23" s="5"/>
      <c r="OC23" s="5"/>
      <c r="OD23" s="5"/>
      <c r="OE23" s="5"/>
      <c r="OF23" s="5"/>
      <c r="OG23" s="5"/>
      <c r="OH23" s="5"/>
      <c r="OI23" s="5"/>
      <c r="OJ23" s="5"/>
      <c r="OK23" s="5"/>
      <c r="OL23" s="5"/>
      <c r="OM23" s="5"/>
      <c r="ON23" s="5"/>
      <c r="OO23" s="5"/>
      <c r="OP23" s="5"/>
      <c r="OQ23" s="5"/>
      <c r="OR23" s="5"/>
      <c r="OS23" s="5"/>
      <c r="OT23" s="5"/>
      <c r="OU23" s="5"/>
      <c r="OV23" s="5"/>
      <c r="OW23" s="5"/>
      <c r="OX23" s="5"/>
      <c r="OY23" s="5"/>
      <c r="OZ23" s="5"/>
      <c r="PA23" s="5"/>
      <c r="PB23" s="5"/>
      <c r="PC23" s="5"/>
      <c r="PD23" s="5"/>
      <c r="PE23" s="5"/>
      <c r="PF23" s="5"/>
      <c r="PG23" s="5"/>
      <c r="PH23" s="5"/>
      <c r="PI23" s="5"/>
      <c r="PJ23" s="5"/>
      <c r="PK23" s="5"/>
      <c r="PL23" s="5"/>
      <c r="PM23" s="5"/>
      <c r="PN23" s="5"/>
      <c r="PO23" s="5"/>
      <c r="PP23" s="5"/>
      <c r="PQ23" s="5"/>
      <c r="PR23" s="5"/>
      <c r="PS23" s="5"/>
      <c r="PT23" s="5"/>
      <c r="PU23" s="5"/>
      <c r="PV23" s="5"/>
      <c r="PW23" s="5"/>
      <c r="PX23" s="5"/>
      <c r="PY23" s="5"/>
      <c r="PZ23" s="5"/>
      <c r="QA23" s="5"/>
      <c r="QB23" s="5"/>
      <c r="QC23" s="5"/>
      <c r="QD23" s="5"/>
      <c r="QE23" s="5"/>
      <c r="QF23" s="5"/>
      <c r="QG23" s="5"/>
      <c r="QH23" s="5"/>
      <c r="QI23" s="5"/>
      <c r="QJ23" s="5"/>
      <c r="QK23" s="5"/>
      <c r="QL23" s="5"/>
      <c r="QM23" s="5"/>
      <c r="QN23" s="5"/>
      <c r="QO23" s="5"/>
      <c r="QP23" s="5"/>
      <c r="QQ23" s="5"/>
      <c r="QR23" s="5"/>
      <c r="QS23" s="5"/>
      <c r="QT23" s="5"/>
      <c r="QU23" s="5"/>
      <c r="QV23" s="5"/>
      <c r="QW23" s="5"/>
      <c r="QX23" s="5"/>
      <c r="QY23" s="5"/>
      <c r="QZ23" s="5"/>
      <c r="RA23" s="5"/>
      <c r="RB23" s="5"/>
      <c r="RC23" s="5"/>
      <c r="RD23" s="5"/>
      <c r="RE23" s="5"/>
      <c r="RF23" s="5"/>
      <c r="RG23" s="5"/>
      <c r="RH23" s="5"/>
      <c r="RI23" s="5"/>
      <c r="RJ23" s="5"/>
      <c r="RK23" s="5"/>
      <c r="RL23" s="5"/>
      <c r="RM23" s="5"/>
      <c r="RN23" s="5"/>
      <c r="RO23" s="5"/>
      <c r="RP23" s="5"/>
      <c r="RQ23" s="5"/>
      <c r="RR23" s="5"/>
      <c r="RS23" s="5"/>
      <c r="RT23" s="5"/>
      <c r="RU23" s="5"/>
      <c r="RV23" s="5"/>
      <c r="RW23" s="5"/>
      <c r="RX23" s="5"/>
      <c r="RY23" s="5"/>
      <c r="RZ23" s="5"/>
      <c r="SA23" s="5"/>
      <c r="SB23" s="5"/>
      <c r="SC23" s="5"/>
      <c r="SD23" s="5"/>
      <c r="SE23" s="5"/>
      <c r="SF23" s="5"/>
      <c r="SG23" s="5"/>
      <c r="SH23" s="5"/>
      <c r="SI23" s="5"/>
      <c r="SJ23" s="5"/>
      <c r="SK23" s="5"/>
      <c r="SL23" s="5"/>
      <c r="SM23" s="5"/>
      <c r="SN23" s="5"/>
      <c r="SO23" s="5"/>
      <c r="SP23" s="5"/>
      <c r="SQ23" s="5"/>
      <c r="SR23" s="5"/>
      <c r="SS23" s="5"/>
      <c r="ST23" s="5"/>
      <c r="SU23" s="5"/>
      <c r="SV23" s="5"/>
      <c r="SW23" s="5"/>
      <c r="SX23" s="5"/>
      <c r="SY23" s="5"/>
      <c r="SZ23" s="5"/>
      <c r="TA23" s="5"/>
      <c r="TB23" s="5"/>
      <c r="TC23" s="5"/>
      <c r="TD23" s="5"/>
      <c r="TE23" s="5"/>
      <c r="TF23" s="5"/>
      <c r="TG23" s="5"/>
      <c r="TH23" s="5"/>
      <c r="TI23" s="5"/>
      <c r="TJ23" s="5"/>
      <c r="TK23" s="5"/>
      <c r="TL23" s="5"/>
      <c r="TM23" s="5"/>
      <c r="TN23" s="5"/>
      <c r="TO23" s="5"/>
      <c r="TP23" s="5"/>
      <c r="TQ23" s="5"/>
      <c r="TR23" s="5"/>
      <c r="TS23" s="5"/>
      <c r="TT23" s="5"/>
      <c r="TU23" s="5"/>
      <c r="TV23" s="5"/>
      <c r="TW23" s="5"/>
      <c r="TX23" s="5"/>
      <c r="TY23" s="5"/>
      <c r="TZ23" s="5"/>
      <c r="UA23" s="5"/>
      <c r="UB23" s="5"/>
      <c r="UC23" s="5"/>
      <c r="UD23" s="5"/>
      <c r="UE23" s="5"/>
      <c r="UF23" s="5"/>
      <c r="UG23" s="5"/>
      <c r="UH23" s="5"/>
      <c r="UI23" s="5"/>
      <c r="UJ23" s="5"/>
      <c r="UK23" s="5"/>
      <c r="UL23" s="5"/>
      <c r="UM23" s="5"/>
      <c r="UN23" s="5"/>
      <c r="UO23" s="5"/>
      <c r="UP23" s="5"/>
      <c r="UQ23" s="5"/>
      <c r="UR23" s="5"/>
      <c r="US23" s="5"/>
      <c r="UT23" s="5"/>
      <c r="UU23" s="5"/>
      <c r="UV23" s="5"/>
      <c r="UW23" s="5"/>
      <c r="UX23" s="5"/>
      <c r="UY23" s="5"/>
      <c r="UZ23" s="5"/>
      <c r="VA23" s="5"/>
      <c r="VB23" s="5"/>
      <c r="VC23" s="5"/>
      <c r="VD23" s="5"/>
      <c r="VE23" s="5"/>
      <c r="VF23" s="5"/>
      <c r="VG23" s="5"/>
      <c r="VH23" s="5"/>
      <c r="VI23" s="5"/>
      <c r="VJ23" s="5"/>
      <c r="VK23" s="5"/>
      <c r="VL23" s="5"/>
      <c r="VM23" s="5"/>
      <c r="VN23" s="5"/>
      <c r="VO23" s="5"/>
      <c r="VP23" s="5"/>
      <c r="VQ23" s="5"/>
      <c r="VR23" s="5"/>
      <c r="VS23" s="5"/>
      <c r="VT23" s="5"/>
      <c r="VU23" s="5"/>
      <c r="VV23" s="5"/>
      <c r="VW23" s="5"/>
      <c r="VX23" s="5"/>
      <c r="VY23" s="5"/>
      <c r="VZ23" s="5"/>
      <c r="WA23" s="5"/>
      <c r="WB23" s="5"/>
      <c r="WC23" s="5"/>
      <c r="WD23" s="5"/>
      <c r="WE23" s="5"/>
      <c r="WF23" s="5"/>
      <c r="WG23" s="5"/>
      <c r="WH23" s="5"/>
      <c r="WI23" s="5"/>
      <c r="WJ23" s="5"/>
      <c r="WK23" s="5"/>
      <c r="WL23" s="5"/>
      <c r="WM23" s="5"/>
      <c r="WN23" s="5"/>
      <c r="WO23" s="5"/>
      <c r="WP23" s="5"/>
      <c r="WQ23" s="5"/>
      <c r="WR23" s="5"/>
      <c r="WS23" s="5"/>
      <c r="WT23" s="5"/>
      <c r="WU23" s="5"/>
      <c r="WV23" s="5"/>
      <c r="WW23" s="5"/>
      <c r="WX23" s="5"/>
      <c r="WY23" s="5"/>
      <c r="WZ23" s="5"/>
      <c r="XA23" s="5"/>
      <c r="XB23" s="5"/>
      <c r="XC23" s="5"/>
      <c r="XD23" s="5"/>
      <c r="XE23" s="5"/>
      <c r="XF23" s="5"/>
      <c r="XG23" s="5"/>
      <c r="XH23" s="5"/>
      <c r="XI23" s="5"/>
      <c r="XJ23" s="5"/>
      <c r="XK23" s="5"/>
      <c r="XL23" s="5"/>
      <c r="XM23" s="5"/>
      <c r="XN23" s="5"/>
      <c r="XO23" s="5"/>
      <c r="XP23" s="5"/>
      <c r="XQ23" s="5"/>
      <c r="XR23" s="5"/>
      <c r="XS23" s="5"/>
      <c r="XT23" s="5"/>
      <c r="XU23" s="5"/>
      <c r="XV23" s="5"/>
      <c r="XW23" s="5"/>
      <c r="XX23" s="5"/>
      <c r="XY23" s="5"/>
      <c r="XZ23" s="5"/>
      <c r="YA23" s="5"/>
      <c r="YB23" s="5"/>
      <c r="YC23" s="5"/>
      <c r="YD23" s="5"/>
      <c r="YE23" s="5"/>
      <c r="YF23" s="5"/>
      <c r="YG23" s="5"/>
      <c r="YH23" s="5"/>
      <c r="YI23" s="5"/>
      <c r="YJ23" s="5"/>
      <c r="YK23" s="5"/>
      <c r="YL23" s="5"/>
      <c r="YM23" s="5"/>
      <c r="YN23" s="5"/>
      <c r="YO23" s="5"/>
      <c r="YP23" s="5"/>
      <c r="YQ23" s="5"/>
      <c r="YR23" s="5"/>
      <c r="YS23" s="5"/>
      <c r="YT23" s="5"/>
      <c r="YU23" s="5"/>
      <c r="YV23" s="5"/>
      <c r="YW23" s="5"/>
      <c r="YX23" s="5"/>
      <c r="YY23" s="5"/>
      <c r="YZ23" s="5"/>
      <c r="ZA23" s="5"/>
      <c r="ZB23" s="5"/>
      <c r="ZC23" s="5"/>
      <c r="ZD23" s="5"/>
      <c r="ZE23" s="5"/>
      <c r="ZF23" s="5"/>
      <c r="ZG23" s="5"/>
      <c r="ZH23" s="5"/>
      <c r="ZI23" s="5"/>
      <c r="ZJ23" s="5"/>
      <c r="ZK23" s="5"/>
      <c r="ZL23" s="5"/>
      <c r="ZM23" s="5"/>
      <c r="ZN23" s="5"/>
      <c r="ZO23" s="5"/>
      <c r="ZP23" s="5"/>
      <c r="ZQ23" s="5"/>
      <c r="ZR23" s="5"/>
      <c r="ZS23" s="5"/>
      <c r="ZT23" s="5"/>
      <c r="ZU23" s="5"/>
      <c r="ZV23" s="5"/>
      <c r="ZW23" s="5"/>
      <c r="ZX23" s="5"/>
      <c r="ZY23" s="5"/>
      <c r="ZZ23" s="5"/>
      <c r="AAA23" s="5"/>
      <c r="AAB23" s="5"/>
      <c r="AAC23" s="5"/>
      <c r="AAD23" s="5"/>
      <c r="AAE23" s="5"/>
      <c r="AAF23" s="5"/>
      <c r="AAG23" s="5"/>
      <c r="AAH23" s="5"/>
      <c r="AAI23" s="5"/>
      <c r="AAJ23" s="5"/>
      <c r="AAK23" s="5"/>
      <c r="AAL23" s="5"/>
      <c r="AAM23" s="5"/>
      <c r="AAN23" s="5"/>
      <c r="AAO23" s="5"/>
      <c r="AAP23" s="5"/>
      <c r="AAQ23" s="5"/>
      <c r="AAR23" s="5"/>
      <c r="AAS23" s="5"/>
      <c r="AAT23" s="5"/>
      <c r="AAU23" s="5"/>
      <c r="AAV23" s="5"/>
      <c r="AAW23" s="5"/>
      <c r="AAX23" s="5"/>
      <c r="AAY23" s="5"/>
      <c r="AAZ23" s="5"/>
      <c r="ABA23" s="5"/>
      <c r="ABB23" s="5"/>
      <c r="ABC23" s="5"/>
      <c r="ABD23" s="5"/>
      <c r="ABE23" s="5"/>
      <c r="ABF23" s="5"/>
      <c r="ABG23" s="5"/>
      <c r="ABH23" s="5"/>
      <c r="ABI23" s="5"/>
      <c r="ABJ23" s="5"/>
      <c r="ABK23" s="5"/>
      <c r="ABL23" s="5"/>
      <c r="ABM23" s="5"/>
      <c r="ABN23" s="5"/>
      <c r="ABO23" s="5"/>
      <c r="ABP23" s="5"/>
      <c r="ABQ23" s="5"/>
      <c r="ABR23" s="5"/>
      <c r="ABS23" s="5"/>
      <c r="ABT23" s="5"/>
      <c r="ABU23" s="5"/>
      <c r="ABV23" s="5"/>
      <c r="ABW23" s="5"/>
      <c r="ABX23" s="5"/>
      <c r="ABY23" s="5"/>
      <c r="ABZ23" s="5"/>
    </row>
    <row r="24" spans="1:754" s="123" customFormat="1">
      <c r="A24" s="141" t="s">
        <v>587</v>
      </c>
      <c r="B24" s="155">
        <v>0</v>
      </c>
      <c r="C24" s="155">
        <v>0</v>
      </c>
      <c r="D24" s="155">
        <v>0</v>
      </c>
      <c r="E24" s="155">
        <v>672.38485100000003</v>
      </c>
      <c r="F24" s="155">
        <v>1440.7987736100001</v>
      </c>
      <c r="G24" s="155">
        <v>2282.4448137700006</v>
      </c>
      <c r="H24" s="155">
        <v>6029.1995371599996</v>
      </c>
      <c r="I24" s="155">
        <v>6892.9977982100008</v>
      </c>
      <c r="J24" s="155">
        <v>6677.1839180400002</v>
      </c>
      <c r="K24" s="155">
        <v>17633.391146800001</v>
      </c>
      <c r="L24" s="155">
        <v>18410.693967080002</v>
      </c>
      <c r="M24" s="155">
        <v>11818.433389999998</v>
      </c>
      <c r="N24" s="156">
        <v>29210.734898179995</v>
      </c>
      <c r="O24" s="106"/>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c r="IV24" s="5"/>
      <c r="IW24" s="5"/>
      <c r="IX24" s="5"/>
      <c r="IY24" s="5"/>
      <c r="IZ24" s="5"/>
      <c r="JA24" s="5"/>
      <c r="JB24" s="5"/>
      <c r="JC24" s="5"/>
      <c r="JD24" s="5"/>
      <c r="JE24" s="5"/>
      <c r="JF24" s="5"/>
      <c r="JG24" s="5"/>
      <c r="JH24" s="5"/>
      <c r="JI24" s="5"/>
      <c r="JJ24" s="5"/>
      <c r="JK24" s="5"/>
      <c r="JL24" s="5"/>
      <c r="JM24" s="5"/>
      <c r="JN24" s="5"/>
      <c r="JO24" s="5"/>
      <c r="JP24" s="5"/>
      <c r="JQ24" s="5"/>
      <c r="JR24" s="5"/>
      <c r="JS24" s="5"/>
      <c r="JT24" s="5"/>
      <c r="JU24" s="5"/>
      <c r="JV24" s="5"/>
      <c r="JW24" s="5"/>
      <c r="JX24" s="5"/>
      <c r="JY24" s="5"/>
      <c r="JZ24" s="5"/>
      <c r="KA24" s="5"/>
      <c r="KB24" s="5"/>
      <c r="KC24" s="5"/>
      <c r="KD24" s="5"/>
      <c r="KE24" s="5"/>
      <c r="KF24" s="5"/>
      <c r="KG24" s="5"/>
      <c r="KH24" s="5"/>
      <c r="KI24" s="5"/>
      <c r="KJ24" s="5"/>
      <c r="KK24" s="5"/>
      <c r="KL24" s="5"/>
      <c r="KM24" s="5"/>
      <c r="KN24" s="5"/>
      <c r="KO24" s="5"/>
      <c r="KP24" s="5"/>
      <c r="KQ24" s="5"/>
      <c r="KR24" s="5"/>
      <c r="KS24" s="5"/>
      <c r="KT24" s="5"/>
      <c r="KU24" s="5"/>
      <c r="KV24" s="5"/>
      <c r="KW24" s="5"/>
      <c r="KX24" s="5"/>
      <c r="KY24" s="5"/>
      <c r="KZ24" s="5"/>
      <c r="LA24" s="5"/>
      <c r="LB24" s="5"/>
      <c r="LC24" s="5"/>
      <c r="LD24" s="5"/>
      <c r="LE24" s="5"/>
      <c r="LF24" s="5"/>
      <c r="LG24" s="5"/>
      <c r="LH24" s="5"/>
      <c r="LI24" s="5"/>
      <c r="LJ24" s="5"/>
      <c r="LK24" s="5"/>
      <c r="LL24" s="5"/>
      <c r="LM24" s="5"/>
      <c r="LN24" s="5"/>
      <c r="LO24" s="5"/>
      <c r="LP24" s="5"/>
      <c r="LQ24" s="5"/>
      <c r="LR24" s="5"/>
      <c r="LS24" s="5"/>
      <c r="LT24" s="5"/>
      <c r="LU24" s="5"/>
      <c r="LV24" s="5"/>
      <c r="LW24" s="5"/>
      <c r="LX24" s="5"/>
      <c r="LY24" s="5"/>
      <c r="LZ24" s="5"/>
      <c r="MA24" s="5"/>
      <c r="MB24" s="5"/>
      <c r="MC24" s="5"/>
      <c r="MD24" s="5"/>
      <c r="ME24" s="5"/>
      <c r="MF24" s="5"/>
      <c r="MG24" s="5"/>
      <c r="MH24" s="5"/>
      <c r="MI24" s="5"/>
      <c r="MJ24" s="5"/>
      <c r="MK24" s="5"/>
      <c r="ML24" s="5"/>
      <c r="MM24" s="5"/>
      <c r="MN24" s="5"/>
      <c r="MO24" s="5"/>
      <c r="MP24" s="5"/>
      <c r="MQ24" s="5"/>
      <c r="MR24" s="5"/>
      <c r="MS24" s="5"/>
      <c r="MT24" s="5"/>
      <c r="MU24" s="5"/>
      <c r="MV24" s="5"/>
      <c r="MW24" s="5"/>
      <c r="MX24" s="5"/>
      <c r="MY24" s="5"/>
      <c r="MZ24" s="5"/>
      <c r="NA24" s="5"/>
      <c r="NB24" s="5"/>
      <c r="NC24" s="5"/>
      <c r="ND24" s="5"/>
      <c r="NE24" s="5"/>
      <c r="NF24" s="5"/>
      <c r="NG24" s="5"/>
      <c r="NH24" s="5"/>
      <c r="NI24" s="5"/>
      <c r="NJ24" s="5"/>
      <c r="NK24" s="5"/>
      <c r="NL24" s="5"/>
      <c r="NM24" s="5"/>
      <c r="NN24" s="5"/>
      <c r="NO24" s="5"/>
      <c r="NP24" s="5"/>
      <c r="NQ24" s="5"/>
      <c r="NR24" s="5"/>
      <c r="NS24" s="5"/>
      <c r="NT24" s="5"/>
      <c r="NU24" s="5"/>
      <c r="NV24" s="5"/>
      <c r="NW24" s="5"/>
      <c r="NX24" s="5"/>
      <c r="NY24" s="5"/>
      <c r="NZ24" s="5"/>
      <c r="OA24" s="5"/>
      <c r="OB24" s="5"/>
      <c r="OC24" s="5"/>
      <c r="OD24" s="5"/>
      <c r="OE24" s="5"/>
      <c r="OF24" s="5"/>
      <c r="OG24" s="5"/>
      <c r="OH24" s="5"/>
      <c r="OI24" s="5"/>
      <c r="OJ24" s="5"/>
      <c r="OK24" s="5"/>
      <c r="OL24" s="5"/>
      <c r="OM24" s="5"/>
      <c r="ON24" s="5"/>
      <c r="OO24" s="5"/>
      <c r="OP24" s="5"/>
      <c r="OQ24" s="5"/>
      <c r="OR24" s="5"/>
      <c r="OS24" s="5"/>
      <c r="OT24" s="5"/>
      <c r="OU24" s="5"/>
      <c r="OV24" s="5"/>
      <c r="OW24" s="5"/>
      <c r="OX24" s="5"/>
      <c r="OY24" s="5"/>
      <c r="OZ24" s="5"/>
      <c r="PA24" s="5"/>
      <c r="PB24" s="5"/>
      <c r="PC24" s="5"/>
      <c r="PD24" s="5"/>
      <c r="PE24" s="5"/>
      <c r="PF24" s="5"/>
      <c r="PG24" s="5"/>
      <c r="PH24" s="5"/>
      <c r="PI24" s="5"/>
      <c r="PJ24" s="5"/>
      <c r="PK24" s="5"/>
      <c r="PL24" s="5"/>
      <c r="PM24" s="5"/>
      <c r="PN24" s="5"/>
      <c r="PO24" s="5"/>
      <c r="PP24" s="5"/>
      <c r="PQ24" s="5"/>
      <c r="PR24" s="5"/>
      <c r="PS24" s="5"/>
      <c r="PT24" s="5"/>
      <c r="PU24" s="5"/>
      <c r="PV24" s="5"/>
      <c r="PW24" s="5"/>
      <c r="PX24" s="5"/>
      <c r="PY24" s="5"/>
      <c r="PZ24" s="5"/>
      <c r="QA24" s="5"/>
      <c r="QB24" s="5"/>
      <c r="QC24" s="5"/>
      <c r="QD24" s="5"/>
      <c r="QE24" s="5"/>
      <c r="QF24" s="5"/>
      <c r="QG24" s="5"/>
      <c r="QH24" s="5"/>
      <c r="QI24" s="5"/>
      <c r="QJ24" s="5"/>
      <c r="QK24" s="5"/>
      <c r="QL24" s="5"/>
      <c r="QM24" s="5"/>
      <c r="QN24" s="5"/>
      <c r="QO24" s="5"/>
      <c r="QP24" s="5"/>
      <c r="QQ24" s="5"/>
      <c r="QR24" s="5"/>
      <c r="QS24" s="5"/>
      <c r="QT24" s="5"/>
      <c r="QU24" s="5"/>
      <c r="QV24" s="5"/>
      <c r="QW24" s="5"/>
      <c r="QX24" s="5"/>
      <c r="QY24" s="5"/>
      <c r="QZ24" s="5"/>
      <c r="RA24" s="5"/>
      <c r="RB24" s="5"/>
      <c r="RC24" s="5"/>
      <c r="RD24" s="5"/>
      <c r="RE24" s="5"/>
      <c r="RF24" s="5"/>
      <c r="RG24" s="5"/>
      <c r="RH24" s="5"/>
      <c r="RI24" s="5"/>
      <c r="RJ24" s="5"/>
      <c r="RK24" s="5"/>
      <c r="RL24" s="5"/>
      <c r="RM24" s="5"/>
      <c r="RN24" s="5"/>
      <c r="RO24" s="5"/>
      <c r="RP24" s="5"/>
      <c r="RQ24" s="5"/>
      <c r="RR24" s="5"/>
      <c r="RS24" s="5"/>
      <c r="RT24" s="5"/>
      <c r="RU24" s="5"/>
      <c r="RV24" s="5"/>
      <c r="RW24" s="5"/>
      <c r="RX24" s="5"/>
      <c r="RY24" s="5"/>
      <c r="RZ24" s="5"/>
      <c r="SA24" s="5"/>
      <c r="SB24" s="5"/>
      <c r="SC24" s="5"/>
      <c r="SD24" s="5"/>
      <c r="SE24" s="5"/>
      <c r="SF24" s="5"/>
      <c r="SG24" s="5"/>
      <c r="SH24" s="5"/>
      <c r="SI24" s="5"/>
      <c r="SJ24" s="5"/>
      <c r="SK24" s="5"/>
      <c r="SL24" s="5"/>
      <c r="SM24" s="5"/>
      <c r="SN24" s="5"/>
      <c r="SO24" s="5"/>
      <c r="SP24" s="5"/>
      <c r="SQ24" s="5"/>
      <c r="SR24" s="5"/>
      <c r="SS24" s="5"/>
      <c r="ST24" s="5"/>
      <c r="SU24" s="5"/>
      <c r="SV24" s="5"/>
      <c r="SW24" s="5"/>
      <c r="SX24" s="5"/>
      <c r="SY24" s="5"/>
      <c r="SZ24" s="5"/>
      <c r="TA24" s="5"/>
      <c r="TB24" s="5"/>
      <c r="TC24" s="5"/>
      <c r="TD24" s="5"/>
      <c r="TE24" s="5"/>
      <c r="TF24" s="5"/>
      <c r="TG24" s="5"/>
      <c r="TH24" s="5"/>
      <c r="TI24" s="5"/>
      <c r="TJ24" s="5"/>
      <c r="TK24" s="5"/>
      <c r="TL24" s="5"/>
      <c r="TM24" s="5"/>
      <c r="TN24" s="5"/>
      <c r="TO24" s="5"/>
      <c r="TP24" s="5"/>
      <c r="TQ24" s="5"/>
      <c r="TR24" s="5"/>
      <c r="TS24" s="5"/>
      <c r="TT24" s="5"/>
      <c r="TU24" s="5"/>
      <c r="TV24" s="5"/>
      <c r="TW24" s="5"/>
      <c r="TX24" s="5"/>
      <c r="TY24" s="5"/>
      <c r="TZ24" s="5"/>
      <c r="UA24" s="5"/>
      <c r="UB24" s="5"/>
      <c r="UC24" s="5"/>
      <c r="UD24" s="5"/>
      <c r="UE24" s="5"/>
      <c r="UF24" s="5"/>
      <c r="UG24" s="5"/>
      <c r="UH24" s="5"/>
      <c r="UI24" s="5"/>
      <c r="UJ24" s="5"/>
      <c r="UK24" s="5"/>
      <c r="UL24" s="5"/>
      <c r="UM24" s="5"/>
      <c r="UN24" s="5"/>
      <c r="UO24" s="5"/>
      <c r="UP24" s="5"/>
      <c r="UQ24" s="5"/>
      <c r="UR24" s="5"/>
      <c r="US24" s="5"/>
      <c r="UT24" s="5"/>
      <c r="UU24" s="5"/>
      <c r="UV24" s="5"/>
      <c r="UW24" s="5"/>
      <c r="UX24" s="5"/>
      <c r="UY24" s="5"/>
      <c r="UZ24" s="5"/>
      <c r="VA24" s="5"/>
      <c r="VB24" s="5"/>
      <c r="VC24" s="5"/>
      <c r="VD24" s="5"/>
      <c r="VE24" s="5"/>
      <c r="VF24" s="5"/>
      <c r="VG24" s="5"/>
      <c r="VH24" s="5"/>
      <c r="VI24" s="5"/>
      <c r="VJ24" s="5"/>
      <c r="VK24" s="5"/>
      <c r="VL24" s="5"/>
      <c r="VM24" s="5"/>
      <c r="VN24" s="5"/>
      <c r="VO24" s="5"/>
      <c r="VP24" s="5"/>
      <c r="VQ24" s="5"/>
      <c r="VR24" s="5"/>
      <c r="VS24" s="5"/>
      <c r="VT24" s="5"/>
      <c r="VU24" s="5"/>
      <c r="VV24" s="5"/>
      <c r="VW24" s="5"/>
      <c r="VX24" s="5"/>
      <c r="VY24" s="5"/>
      <c r="VZ24" s="5"/>
      <c r="WA24" s="5"/>
      <c r="WB24" s="5"/>
      <c r="WC24" s="5"/>
      <c r="WD24" s="5"/>
      <c r="WE24" s="5"/>
      <c r="WF24" s="5"/>
      <c r="WG24" s="5"/>
      <c r="WH24" s="5"/>
      <c r="WI24" s="5"/>
      <c r="WJ24" s="5"/>
      <c r="WK24" s="5"/>
      <c r="WL24" s="5"/>
      <c r="WM24" s="5"/>
      <c r="WN24" s="5"/>
      <c r="WO24" s="5"/>
      <c r="WP24" s="5"/>
      <c r="WQ24" s="5"/>
      <c r="WR24" s="5"/>
      <c r="WS24" s="5"/>
      <c r="WT24" s="5"/>
      <c r="WU24" s="5"/>
      <c r="WV24" s="5"/>
      <c r="WW24" s="5"/>
      <c r="WX24" s="5"/>
      <c r="WY24" s="5"/>
      <c r="WZ24" s="5"/>
      <c r="XA24" s="5"/>
      <c r="XB24" s="5"/>
      <c r="XC24" s="5"/>
      <c r="XD24" s="5"/>
      <c r="XE24" s="5"/>
      <c r="XF24" s="5"/>
      <c r="XG24" s="5"/>
      <c r="XH24" s="5"/>
      <c r="XI24" s="5"/>
      <c r="XJ24" s="5"/>
      <c r="XK24" s="5"/>
      <c r="XL24" s="5"/>
      <c r="XM24" s="5"/>
      <c r="XN24" s="5"/>
      <c r="XO24" s="5"/>
      <c r="XP24" s="5"/>
      <c r="XQ24" s="5"/>
      <c r="XR24" s="5"/>
      <c r="XS24" s="5"/>
      <c r="XT24" s="5"/>
      <c r="XU24" s="5"/>
      <c r="XV24" s="5"/>
      <c r="XW24" s="5"/>
      <c r="XX24" s="5"/>
      <c r="XY24" s="5"/>
      <c r="XZ24" s="5"/>
      <c r="YA24" s="5"/>
      <c r="YB24" s="5"/>
      <c r="YC24" s="5"/>
      <c r="YD24" s="5"/>
      <c r="YE24" s="5"/>
      <c r="YF24" s="5"/>
      <c r="YG24" s="5"/>
      <c r="YH24" s="5"/>
      <c r="YI24" s="5"/>
      <c r="YJ24" s="5"/>
      <c r="YK24" s="5"/>
      <c r="YL24" s="5"/>
      <c r="YM24" s="5"/>
      <c r="YN24" s="5"/>
      <c r="YO24" s="5"/>
      <c r="YP24" s="5"/>
      <c r="YQ24" s="5"/>
      <c r="YR24" s="5"/>
      <c r="YS24" s="5"/>
      <c r="YT24" s="5"/>
      <c r="YU24" s="5"/>
      <c r="YV24" s="5"/>
      <c r="YW24" s="5"/>
      <c r="YX24" s="5"/>
      <c r="YY24" s="5"/>
      <c r="YZ24" s="5"/>
      <c r="ZA24" s="5"/>
      <c r="ZB24" s="5"/>
      <c r="ZC24" s="5"/>
      <c r="ZD24" s="5"/>
      <c r="ZE24" s="5"/>
      <c r="ZF24" s="5"/>
      <c r="ZG24" s="5"/>
      <c r="ZH24" s="5"/>
      <c r="ZI24" s="5"/>
      <c r="ZJ24" s="5"/>
      <c r="ZK24" s="5"/>
      <c r="ZL24" s="5"/>
      <c r="ZM24" s="5"/>
      <c r="ZN24" s="5"/>
      <c r="ZO24" s="5"/>
      <c r="ZP24" s="5"/>
      <c r="ZQ24" s="5"/>
      <c r="ZR24" s="5"/>
      <c r="ZS24" s="5"/>
      <c r="ZT24" s="5"/>
      <c r="ZU24" s="5"/>
      <c r="ZV24" s="5"/>
      <c r="ZW24" s="5"/>
      <c r="ZX24" s="5"/>
      <c r="ZY24" s="5"/>
      <c r="ZZ24" s="5"/>
      <c r="AAA24" s="5"/>
      <c r="AAB24" s="5"/>
      <c r="AAC24" s="5"/>
      <c r="AAD24" s="5"/>
      <c r="AAE24" s="5"/>
      <c r="AAF24" s="5"/>
      <c r="AAG24" s="5"/>
      <c r="AAH24" s="5"/>
      <c r="AAI24" s="5"/>
      <c r="AAJ24" s="5"/>
      <c r="AAK24" s="5"/>
      <c r="AAL24" s="5"/>
      <c r="AAM24" s="5"/>
      <c r="AAN24" s="5"/>
      <c r="AAO24" s="5"/>
      <c r="AAP24" s="5"/>
      <c r="AAQ24" s="5"/>
      <c r="AAR24" s="5"/>
      <c r="AAS24" s="5"/>
      <c r="AAT24" s="5"/>
      <c r="AAU24" s="5"/>
      <c r="AAV24" s="5"/>
      <c r="AAW24" s="5"/>
      <c r="AAX24" s="5"/>
      <c r="AAY24" s="5"/>
      <c r="AAZ24" s="5"/>
      <c r="ABA24" s="5"/>
      <c r="ABB24" s="5"/>
      <c r="ABC24" s="5"/>
      <c r="ABD24" s="5"/>
      <c r="ABE24" s="5"/>
      <c r="ABF24" s="5"/>
      <c r="ABG24" s="5"/>
      <c r="ABH24" s="5"/>
      <c r="ABI24" s="5"/>
      <c r="ABJ24" s="5"/>
      <c r="ABK24" s="5"/>
      <c r="ABL24" s="5"/>
      <c r="ABM24" s="5"/>
      <c r="ABN24" s="5"/>
      <c r="ABO24" s="5"/>
      <c r="ABP24" s="5"/>
      <c r="ABQ24" s="5"/>
      <c r="ABR24" s="5"/>
      <c r="ABS24" s="5"/>
      <c r="ABT24" s="5"/>
      <c r="ABU24" s="5"/>
      <c r="ABV24" s="5"/>
      <c r="ABW24" s="5"/>
      <c r="ABX24" s="5"/>
      <c r="ABY24" s="5"/>
      <c r="ABZ24" s="5"/>
    </row>
    <row r="25" spans="1:754" s="123" customFormat="1">
      <c r="A25" s="144" t="s">
        <v>588</v>
      </c>
      <c r="B25" s="153">
        <v>0</v>
      </c>
      <c r="C25" s="153">
        <v>0</v>
      </c>
      <c r="D25" s="153">
        <v>0</v>
      </c>
      <c r="E25" s="153">
        <v>0</v>
      </c>
      <c r="F25" s="153">
        <v>0</v>
      </c>
      <c r="G25" s="153">
        <v>97.918750000000003</v>
      </c>
      <c r="H25" s="153">
        <v>50</v>
      </c>
      <c r="I25" s="153">
        <v>0</v>
      </c>
      <c r="J25" s="153">
        <v>762.59217851999995</v>
      </c>
      <c r="K25" s="153">
        <v>173.71847199999999</v>
      </c>
      <c r="L25" s="153">
        <v>521.48595799999998</v>
      </c>
      <c r="M25" s="153">
        <v>953.47633300000007</v>
      </c>
      <c r="N25" s="154">
        <v>1800.2961580000001</v>
      </c>
      <c r="O25" s="106"/>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c r="IU25" s="5"/>
      <c r="IV25" s="5"/>
      <c r="IW25" s="5"/>
      <c r="IX25" s="5"/>
      <c r="IY25" s="5"/>
      <c r="IZ25" s="5"/>
      <c r="JA25" s="5"/>
      <c r="JB25" s="5"/>
      <c r="JC25" s="5"/>
      <c r="JD25" s="5"/>
      <c r="JE25" s="5"/>
      <c r="JF25" s="5"/>
      <c r="JG25" s="5"/>
      <c r="JH25" s="5"/>
      <c r="JI25" s="5"/>
      <c r="JJ25" s="5"/>
      <c r="JK25" s="5"/>
      <c r="JL25" s="5"/>
      <c r="JM25" s="5"/>
      <c r="JN25" s="5"/>
      <c r="JO25" s="5"/>
      <c r="JP25" s="5"/>
      <c r="JQ25" s="5"/>
      <c r="JR25" s="5"/>
      <c r="JS25" s="5"/>
      <c r="JT25" s="5"/>
      <c r="JU25" s="5"/>
      <c r="JV25" s="5"/>
      <c r="JW25" s="5"/>
      <c r="JX25" s="5"/>
      <c r="JY25" s="5"/>
      <c r="JZ25" s="5"/>
      <c r="KA25" s="5"/>
      <c r="KB25" s="5"/>
      <c r="KC25" s="5"/>
      <c r="KD25" s="5"/>
      <c r="KE25" s="5"/>
      <c r="KF25" s="5"/>
      <c r="KG25" s="5"/>
      <c r="KH25" s="5"/>
      <c r="KI25" s="5"/>
      <c r="KJ25" s="5"/>
      <c r="KK25" s="5"/>
      <c r="KL25" s="5"/>
      <c r="KM25" s="5"/>
      <c r="KN25" s="5"/>
      <c r="KO25" s="5"/>
      <c r="KP25" s="5"/>
      <c r="KQ25" s="5"/>
      <c r="KR25" s="5"/>
      <c r="KS25" s="5"/>
      <c r="KT25" s="5"/>
      <c r="KU25" s="5"/>
      <c r="KV25" s="5"/>
      <c r="KW25" s="5"/>
      <c r="KX25" s="5"/>
      <c r="KY25" s="5"/>
      <c r="KZ25" s="5"/>
      <c r="LA25" s="5"/>
      <c r="LB25" s="5"/>
      <c r="LC25" s="5"/>
      <c r="LD25" s="5"/>
      <c r="LE25" s="5"/>
      <c r="LF25" s="5"/>
      <c r="LG25" s="5"/>
      <c r="LH25" s="5"/>
      <c r="LI25" s="5"/>
      <c r="LJ25" s="5"/>
      <c r="LK25" s="5"/>
      <c r="LL25" s="5"/>
      <c r="LM25" s="5"/>
      <c r="LN25" s="5"/>
      <c r="LO25" s="5"/>
      <c r="LP25" s="5"/>
      <c r="LQ25" s="5"/>
      <c r="LR25" s="5"/>
      <c r="LS25" s="5"/>
      <c r="LT25" s="5"/>
      <c r="LU25" s="5"/>
      <c r="LV25" s="5"/>
      <c r="LW25" s="5"/>
      <c r="LX25" s="5"/>
      <c r="LY25" s="5"/>
      <c r="LZ25" s="5"/>
      <c r="MA25" s="5"/>
      <c r="MB25" s="5"/>
      <c r="MC25" s="5"/>
      <c r="MD25" s="5"/>
      <c r="ME25" s="5"/>
      <c r="MF25" s="5"/>
      <c r="MG25" s="5"/>
      <c r="MH25" s="5"/>
      <c r="MI25" s="5"/>
      <c r="MJ25" s="5"/>
      <c r="MK25" s="5"/>
      <c r="ML25" s="5"/>
      <c r="MM25" s="5"/>
      <c r="MN25" s="5"/>
      <c r="MO25" s="5"/>
      <c r="MP25" s="5"/>
      <c r="MQ25" s="5"/>
      <c r="MR25" s="5"/>
      <c r="MS25" s="5"/>
      <c r="MT25" s="5"/>
      <c r="MU25" s="5"/>
      <c r="MV25" s="5"/>
      <c r="MW25" s="5"/>
      <c r="MX25" s="5"/>
      <c r="MY25" s="5"/>
      <c r="MZ25" s="5"/>
      <c r="NA25" s="5"/>
      <c r="NB25" s="5"/>
      <c r="NC25" s="5"/>
      <c r="ND25" s="5"/>
      <c r="NE25" s="5"/>
      <c r="NF25" s="5"/>
      <c r="NG25" s="5"/>
      <c r="NH25" s="5"/>
      <c r="NI25" s="5"/>
      <c r="NJ25" s="5"/>
      <c r="NK25" s="5"/>
      <c r="NL25" s="5"/>
      <c r="NM25" s="5"/>
      <c r="NN25" s="5"/>
      <c r="NO25" s="5"/>
      <c r="NP25" s="5"/>
      <c r="NQ25" s="5"/>
      <c r="NR25" s="5"/>
      <c r="NS25" s="5"/>
      <c r="NT25" s="5"/>
      <c r="NU25" s="5"/>
      <c r="NV25" s="5"/>
      <c r="NW25" s="5"/>
      <c r="NX25" s="5"/>
      <c r="NY25" s="5"/>
      <c r="NZ25" s="5"/>
      <c r="OA25" s="5"/>
      <c r="OB25" s="5"/>
      <c r="OC25" s="5"/>
      <c r="OD25" s="5"/>
      <c r="OE25" s="5"/>
      <c r="OF25" s="5"/>
      <c r="OG25" s="5"/>
      <c r="OH25" s="5"/>
      <c r="OI25" s="5"/>
      <c r="OJ25" s="5"/>
      <c r="OK25" s="5"/>
      <c r="OL25" s="5"/>
      <c r="OM25" s="5"/>
      <c r="ON25" s="5"/>
      <c r="OO25" s="5"/>
      <c r="OP25" s="5"/>
      <c r="OQ25" s="5"/>
      <c r="OR25" s="5"/>
      <c r="OS25" s="5"/>
      <c r="OT25" s="5"/>
      <c r="OU25" s="5"/>
      <c r="OV25" s="5"/>
      <c r="OW25" s="5"/>
      <c r="OX25" s="5"/>
      <c r="OY25" s="5"/>
      <c r="OZ25" s="5"/>
      <c r="PA25" s="5"/>
      <c r="PB25" s="5"/>
      <c r="PC25" s="5"/>
      <c r="PD25" s="5"/>
      <c r="PE25" s="5"/>
      <c r="PF25" s="5"/>
      <c r="PG25" s="5"/>
      <c r="PH25" s="5"/>
      <c r="PI25" s="5"/>
      <c r="PJ25" s="5"/>
      <c r="PK25" s="5"/>
      <c r="PL25" s="5"/>
      <c r="PM25" s="5"/>
      <c r="PN25" s="5"/>
      <c r="PO25" s="5"/>
      <c r="PP25" s="5"/>
      <c r="PQ25" s="5"/>
      <c r="PR25" s="5"/>
      <c r="PS25" s="5"/>
      <c r="PT25" s="5"/>
      <c r="PU25" s="5"/>
      <c r="PV25" s="5"/>
      <c r="PW25" s="5"/>
      <c r="PX25" s="5"/>
      <c r="PY25" s="5"/>
      <c r="PZ25" s="5"/>
      <c r="QA25" s="5"/>
      <c r="QB25" s="5"/>
      <c r="QC25" s="5"/>
      <c r="QD25" s="5"/>
      <c r="QE25" s="5"/>
      <c r="QF25" s="5"/>
      <c r="QG25" s="5"/>
      <c r="QH25" s="5"/>
      <c r="QI25" s="5"/>
      <c r="QJ25" s="5"/>
      <c r="QK25" s="5"/>
      <c r="QL25" s="5"/>
      <c r="QM25" s="5"/>
      <c r="QN25" s="5"/>
      <c r="QO25" s="5"/>
      <c r="QP25" s="5"/>
      <c r="QQ25" s="5"/>
      <c r="QR25" s="5"/>
      <c r="QS25" s="5"/>
      <c r="QT25" s="5"/>
      <c r="QU25" s="5"/>
      <c r="QV25" s="5"/>
      <c r="QW25" s="5"/>
      <c r="QX25" s="5"/>
      <c r="QY25" s="5"/>
      <c r="QZ25" s="5"/>
      <c r="RA25" s="5"/>
      <c r="RB25" s="5"/>
      <c r="RC25" s="5"/>
      <c r="RD25" s="5"/>
      <c r="RE25" s="5"/>
      <c r="RF25" s="5"/>
      <c r="RG25" s="5"/>
      <c r="RH25" s="5"/>
      <c r="RI25" s="5"/>
      <c r="RJ25" s="5"/>
      <c r="RK25" s="5"/>
      <c r="RL25" s="5"/>
      <c r="RM25" s="5"/>
      <c r="RN25" s="5"/>
      <c r="RO25" s="5"/>
      <c r="RP25" s="5"/>
      <c r="RQ25" s="5"/>
      <c r="RR25" s="5"/>
      <c r="RS25" s="5"/>
      <c r="RT25" s="5"/>
      <c r="RU25" s="5"/>
      <c r="RV25" s="5"/>
      <c r="RW25" s="5"/>
      <c r="RX25" s="5"/>
      <c r="RY25" s="5"/>
      <c r="RZ25" s="5"/>
      <c r="SA25" s="5"/>
      <c r="SB25" s="5"/>
      <c r="SC25" s="5"/>
      <c r="SD25" s="5"/>
      <c r="SE25" s="5"/>
      <c r="SF25" s="5"/>
      <c r="SG25" s="5"/>
      <c r="SH25" s="5"/>
      <c r="SI25" s="5"/>
      <c r="SJ25" s="5"/>
      <c r="SK25" s="5"/>
      <c r="SL25" s="5"/>
      <c r="SM25" s="5"/>
      <c r="SN25" s="5"/>
      <c r="SO25" s="5"/>
      <c r="SP25" s="5"/>
      <c r="SQ25" s="5"/>
      <c r="SR25" s="5"/>
      <c r="SS25" s="5"/>
      <c r="ST25" s="5"/>
      <c r="SU25" s="5"/>
      <c r="SV25" s="5"/>
      <c r="SW25" s="5"/>
      <c r="SX25" s="5"/>
      <c r="SY25" s="5"/>
      <c r="SZ25" s="5"/>
      <c r="TA25" s="5"/>
      <c r="TB25" s="5"/>
      <c r="TC25" s="5"/>
      <c r="TD25" s="5"/>
      <c r="TE25" s="5"/>
      <c r="TF25" s="5"/>
      <c r="TG25" s="5"/>
      <c r="TH25" s="5"/>
      <c r="TI25" s="5"/>
      <c r="TJ25" s="5"/>
      <c r="TK25" s="5"/>
      <c r="TL25" s="5"/>
      <c r="TM25" s="5"/>
      <c r="TN25" s="5"/>
      <c r="TO25" s="5"/>
      <c r="TP25" s="5"/>
      <c r="TQ25" s="5"/>
      <c r="TR25" s="5"/>
      <c r="TS25" s="5"/>
      <c r="TT25" s="5"/>
      <c r="TU25" s="5"/>
      <c r="TV25" s="5"/>
      <c r="TW25" s="5"/>
      <c r="TX25" s="5"/>
      <c r="TY25" s="5"/>
      <c r="TZ25" s="5"/>
      <c r="UA25" s="5"/>
      <c r="UB25" s="5"/>
      <c r="UC25" s="5"/>
      <c r="UD25" s="5"/>
      <c r="UE25" s="5"/>
      <c r="UF25" s="5"/>
      <c r="UG25" s="5"/>
      <c r="UH25" s="5"/>
      <c r="UI25" s="5"/>
      <c r="UJ25" s="5"/>
      <c r="UK25" s="5"/>
      <c r="UL25" s="5"/>
      <c r="UM25" s="5"/>
      <c r="UN25" s="5"/>
      <c r="UO25" s="5"/>
      <c r="UP25" s="5"/>
      <c r="UQ25" s="5"/>
      <c r="UR25" s="5"/>
      <c r="US25" s="5"/>
      <c r="UT25" s="5"/>
      <c r="UU25" s="5"/>
      <c r="UV25" s="5"/>
      <c r="UW25" s="5"/>
      <c r="UX25" s="5"/>
      <c r="UY25" s="5"/>
      <c r="UZ25" s="5"/>
      <c r="VA25" s="5"/>
      <c r="VB25" s="5"/>
      <c r="VC25" s="5"/>
      <c r="VD25" s="5"/>
      <c r="VE25" s="5"/>
      <c r="VF25" s="5"/>
      <c r="VG25" s="5"/>
      <c r="VH25" s="5"/>
      <c r="VI25" s="5"/>
      <c r="VJ25" s="5"/>
      <c r="VK25" s="5"/>
      <c r="VL25" s="5"/>
      <c r="VM25" s="5"/>
      <c r="VN25" s="5"/>
      <c r="VO25" s="5"/>
      <c r="VP25" s="5"/>
      <c r="VQ25" s="5"/>
      <c r="VR25" s="5"/>
      <c r="VS25" s="5"/>
      <c r="VT25" s="5"/>
      <c r="VU25" s="5"/>
      <c r="VV25" s="5"/>
      <c r="VW25" s="5"/>
      <c r="VX25" s="5"/>
      <c r="VY25" s="5"/>
      <c r="VZ25" s="5"/>
      <c r="WA25" s="5"/>
      <c r="WB25" s="5"/>
      <c r="WC25" s="5"/>
      <c r="WD25" s="5"/>
      <c r="WE25" s="5"/>
      <c r="WF25" s="5"/>
      <c r="WG25" s="5"/>
      <c r="WH25" s="5"/>
      <c r="WI25" s="5"/>
      <c r="WJ25" s="5"/>
      <c r="WK25" s="5"/>
      <c r="WL25" s="5"/>
      <c r="WM25" s="5"/>
      <c r="WN25" s="5"/>
      <c r="WO25" s="5"/>
      <c r="WP25" s="5"/>
      <c r="WQ25" s="5"/>
      <c r="WR25" s="5"/>
      <c r="WS25" s="5"/>
      <c r="WT25" s="5"/>
      <c r="WU25" s="5"/>
      <c r="WV25" s="5"/>
      <c r="WW25" s="5"/>
      <c r="WX25" s="5"/>
      <c r="WY25" s="5"/>
      <c r="WZ25" s="5"/>
      <c r="XA25" s="5"/>
      <c r="XB25" s="5"/>
      <c r="XC25" s="5"/>
      <c r="XD25" s="5"/>
      <c r="XE25" s="5"/>
      <c r="XF25" s="5"/>
      <c r="XG25" s="5"/>
      <c r="XH25" s="5"/>
      <c r="XI25" s="5"/>
      <c r="XJ25" s="5"/>
      <c r="XK25" s="5"/>
      <c r="XL25" s="5"/>
      <c r="XM25" s="5"/>
      <c r="XN25" s="5"/>
      <c r="XO25" s="5"/>
      <c r="XP25" s="5"/>
      <c r="XQ25" s="5"/>
      <c r="XR25" s="5"/>
      <c r="XS25" s="5"/>
      <c r="XT25" s="5"/>
      <c r="XU25" s="5"/>
      <c r="XV25" s="5"/>
      <c r="XW25" s="5"/>
      <c r="XX25" s="5"/>
      <c r="XY25" s="5"/>
      <c r="XZ25" s="5"/>
      <c r="YA25" s="5"/>
      <c r="YB25" s="5"/>
      <c r="YC25" s="5"/>
      <c r="YD25" s="5"/>
      <c r="YE25" s="5"/>
      <c r="YF25" s="5"/>
      <c r="YG25" s="5"/>
      <c r="YH25" s="5"/>
      <c r="YI25" s="5"/>
      <c r="YJ25" s="5"/>
      <c r="YK25" s="5"/>
      <c r="YL25" s="5"/>
      <c r="YM25" s="5"/>
      <c r="YN25" s="5"/>
      <c r="YO25" s="5"/>
      <c r="YP25" s="5"/>
      <c r="YQ25" s="5"/>
      <c r="YR25" s="5"/>
      <c r="YS25" s="5"/>
      <c r="YT25" s="5"/>
      <c r="YU25" s="5"/>
      <c r="YV25" s="5"/>
      <c r="YW25" s="5"/>
      <c r="YX25" s="5"/>
      <c r="YY25" s="5"/>
      <c r="YZ25" s="5"/>
      <c r="ZA25" s="5"/>
      <c r="ZB25" s="5"/>
      <c r="ZC25" s="5"/>
      <c r="ZD25" s="5"/>
      <c r="ZE25" s="5"/>
      <c r="ZF25" s="5"/>
      <c r="ZG25" s="5"/>
      <c r="ZH25" s="5"/>
      <c r="ZI25" s="5"/>
      <c r="ZJ25" s="5"/>
      <c r="ZK25" s="5"/>
      <c r="ZL25" s="5"/>
      <c r="ZM25" s="5"/>
      <c r="ZN25" s="5"/>
      <c r="ZO25" s="5"/>
      <c r="ZP25" s="5"/>
      <c r="ZQ25" s="5"/>
      <c r="ZR25" s="5"/>
      <c r="ZS25" s="5"/>
      <c r="ZT25" s="5"/>
      <c r="ZU25" s="5"/>
      <c r="ZV25" s="5"/>
      <c r="ZW25" s="5"/>
      <c r="ZX25" s="5"/>
      <c r="ZY25" s="5"/>
      <c r="ZZ25" s="5"/>
      <c r="AAA25" s="5"/>
      <c r="AAB25" s="5"/>
      <c r="AAC25" s="5"/>
      <c r="AAD25" s="5"/>
      <c r="AAE25" s="5"/>
      <c r="AAF25" s="5"/>
      <c r="AAG25" s="5"/>
      <c r="AAH25" s="5"/>
      <c r="AAI25" s="5"/>
      <c r="AAJ25" s="5"/>
      <c r="AAK25" s="5"/>
      <c r="AAL25" s="5"/>
      <c r="AAM25" s="5"/>
      <c r="AAN25" s="5"/>
      <c r="AAO25" s="5"/>
      <c r="AAP25" s="5"/>
      <c r="AAQ25" s="5"/>
      <c r="AAR25" s="5"/>
      <c r="AAS25" s="5"/>
      <c r="AAT25" s="5"/>
      <c r="AAU25" s="5"/>
      <c r="AAV25" s="5"/>
      <c r="AAW25" s="5"/>
      <c r="AAX25" s="5"/>
      <c r="AAY25" s="5"/>
      <c r="AAZ25" s="5"/>
      <c r="ABA25" s="5"/>
      <c r="ABB25" s="5"/>
      <c r="ABC25" s="5"/>
      <c r="ABD25" s="5"/>
      <c r="ABE25" s="5"/>
      <c r="ABF25" s="5"/>
      <c r="ABG25" s="5"/>
      <c r="ABH25" s="5"/>
      <c r="ABI25" s="5"/>
      <c r="ABJ25" s="5"/>
      <c r="ABK25" s="5"/>
      <c r="ABL25" s="5"/>
      <c r="ABM25" s="5"/>
      <c r="ABN25" s="5"/>
      <c r="ABO25" s="5"/>
      <c r="ABP25" s="5"/>
      <c r="ABQ25" s="5"/>
      <c r="ABR25" s="5"/>
      <c r="ABS25" s="5"/>
      <c r="ABT25" s="5"/>
      <c r="ABU25" s="5"/>
      <c r="ABV25" s="5"/>
      <c r="ABW25" s="5"/>
      <c r="ABX25" s="5"/>
      <c r="ABY25" s="5"/>
      <c r="ABZ25" s="5"/>
    </row>
    <row r="26" spans="1:754" s="123" customFormat="1">
      <c r="A26" s="141" t="s">
        <v>589</v>
      </c>
      <c r="B26" s="155">
        <v>1065.083036</v>
      </c>
      <c r="C26" s="155">
        <v>479.91056900000001</v>
      </c>
      <c r="D26" s="155">
        <v>437.20513999999997</v>
      </c>
      <c r="E26" s="155">
        <v>1.40595</v>
      </c>
      <c r="F26" s="155">
        <v>1700.1998819999999</v>
      </c>
      <c r="G26" s="155">
        <v>2693.27155404</v>
      </c>
      <c r="H26" s="155">
        <v>3492.8876837899998</v>
      </c>
      <c r="I26" s="155">
        <v>18768.012137780002</v>
      </c>
      <c r="J26" s="155">
        <v>31650.12378473</v>
      </c>
      <c r="K26" s="155">
        <v>62752.494632833761</v>
      </c>
      <c r="L26" s="155">
        <v>134101.37533052999</v>
      </c>
      <c r="M26" s="155">
        <v>325954.86575418949</v>
      </c>
      <c r="N26" s="156">
        <v>340315.05241198704</v>
      </c>
      <c r="O26" s="106"/>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c r="IV26" s="5"/>
      <c r="IW26" s="5"/>
      <c r="IX26" s="5"/>
      <c r="IY26" s="5"/>
      <c r="IZ26" s="5"/>
      <c r="JA26" s="5"/>
      <c r="JB26" s="5"/>
      <c r="JC26" s="5"/>
      <c r="JD26" s="5"/>
      <c r="JE26" s="5"/>
      <c r="JF26" s="5"/>
      <c r="JG26" s="5"/>
      <c r="JH26" s="5"/>
      <c r="JI26" s="5"/>
      <c r="JJ26" s="5"/>
      <c r="JK26" s="5"/>
      <c r="JL26" s="5"/>
      <c r="JM26" s="5"/>
      <c r="JN26" s="5"/>
      <c r="JO26" s="5"/>
      <c r="JP26" s="5"/>
      <c r="JQ26" s="5"/>
      <c r="JR26" s="5"/>
      <c r="JS26" s="5"/>
      <c r="JT26" s="5"/>
      <c r="JU26" s="5"/>
      <c r="JV26" s="5"/>
      <c r="JW26" s="5"/>
      <c r="JX26" s="5"/>
      <c r="JY26" s="5"/>
      <c r="JZ26" s="5"/>
      <c r="KA26" s="5"/>
      <c r="KB26" s="5"/>
      <c r="KC26" s="5"/>
      <c r="KD26" s="5"/>
      <c r="KE26" s="5"/>
      <c r="KF26" s="5"/>
      <c r="KG26" s="5"/>
      <c r="KH26" s="5"/>
      <c r="KI26" s="5"/>
      <c r="KJ26" s="5"/>
      <c r="KK26" s="5"/>
      <c r="KL26" s="5"/>
      <c r="KM26" s="5"/>
      <c r="KN26" s="5"/>
      <c r="KO26" s="5"/>
      <c r="KP26" s="5"/>
      <c r="KQ26" s="5"/>
      <c r="KR26" s="5"/>
      <c r="KS26" s="5"/>
      <c r="KT26" s="5"/>
      <c r="KU26" s="5"/>
      <c r="KV26" s="5"/>
      <c r="KW26" s="5"/>
      <c r="KX26" s="5"/>
      <c r="KY26" s="5"/>
      <c r="KZ26" s="5"/>
      <c r="LA26" s="5"/>
      <c r="LB26" s="5"/>
      <c r="LC26" s="5"/>
      <c r="LD26" s="5"/>
      <c r="LE26" s="5"/>
      <c r="LF26" s="5"/>
      <c r="LG26" s="5"/>
      <c r="LH26" s="5"/>
      <c r="LI26" s="5"/>
      <c r="LJ26" s="5"/>
      <c r="LK26" s="5"/>
      <c r="LL26" s="5"/>
      <c r="LM26" s="5"/>
      <c r="LN26" s="5"/>
      <c r="LO26" s="5"/>
      <c r="LP26" s="5"/>
      <c r="LQ26" s="5"/>
      <c r="LR26" s="5"/>
      <c r="LS26" s="5"/>
      <c r="LT26" s="5"/>
      <c r="LU26" s="5"/>
      <c r="LV26" s="5"/>
      <c r="LW26" s="5"/>
      <c r="LX26" s="5"/>
      <c r="LY26" s="5"/>
      <c r="LZ26" s="5"/>
      <c r="MA26" s="5"/>
      <c r="MB26" s="5"/>
      <c r="MC26" s="5"/>
      <c r="MD26" s="5"/>
      <c r="ME26" s="5"/>
      <c r="MF26" s="5"/>
      <c r="MG26" s="5"/>
      <c r="MH26" s="5"/>
      <c r="MI26" s="5"/>
      <c r="MJ26" s="5"/>
      <c r="MK26" s="5"/>
      <c r="ML26" s="5"/>
      <c r="MM26" s="5"/>
      <c r="MN26" s="5"/>
      <c r="MO26" s="5"/>
      <c r="MP26" s="5"/>
      <c r="MQ26" s="5"/>
      <c r="MR26" s="5"/>
      <c r="MS26" s="5"/>
      <c r="MT26" s="5"/>
      <c r="MU26" s="5"/>
      <c r="MV26" s="5"/>
      <c r="MW26" s="5"/>
      <c r="MX26" s="5"/>
      <c r="MY26" s="5"/>
      <c r="MZ26" s="5"/>
      <c r="NA26" s="5"/>
      <c r="NB26" s="5"/>
      <c r="NC26" s="5"/>
      <c r="ND26" s="5"/>
      <c r="NE26" s="5"/>
      <c r="NF26" s="5"/>
      <c r="NG26" s="5"/>
      <c r="NH26" s="5"/>
      <c r="NI26" s="5"/>
      <c r="NJ26" s="5"/>
      <c r="NK26" s="5"/>
      <c r="NL26" s="5"/>
      <c r="NM26" s="5"/>
      <c r="NN26" s="5"/>
      <c r="NO26" s="5"/>
      <c r="NP26" s="5"/>
      <c r="NQ26" s="5"/>
      <c r="NR26" s="5"/>
      <c r="NS26" s="5"/>
      <c r="NT26" s="5"/>
      <c r="NU26" s="5"/>
      <c r="NV26" s="5"/>
      <c r="NW26" s="5"/>
      <c r="NX26" s="5"/>
      <c r="NY26" s="5"/>
      <c r="NZ26" s="5"/>
      <c r="OA26" s="5"/>
      <c r="OB26" s="5"/>
      <c r="OC26" s="5"/>
      <c r="OD26" s="5"/>
      <c r="OE26" s="5"/>
      <c r="OF26" s="5"/>
      <c r="OG26" s="5"/>
      <c r="OH26" s="5"/>
      <c r="OI26" s="5"/>
      <c r="OJ26" s="5"/>
      <c r="OK26" s="5"/>
      <c r="OL26" s="5"/>
      <c r="OM26" s="5"/>
      <c r="ON26" s="5"/>
      <c r="OO26" s="5"/>
      <c r="OP26" s="5"/>
      <c r="OQ26" s="5"/>
      <c r="OR26" s="5"/>
      <c r="OS26" s="5"/>
      <c r="OT26" s="5"/>
      <c r="OU26" s="5"/>
      <c r="OV26" s="5"/>
      <c r="OW26" s="5"/>
      <c r="OX26" s="5"/>
      <c r="OY26" s="5"/>
      <c r="OZ26" s="5"/>
      <c r="PA26" s="5"/>
      <c r="PB26" s="5"/>
      <c r="PC26" s="5"/>
      <c r="PD26" s="5"/>
      <c r="PE26" s="5"/>
      <c r="PF26" s="5"/>
      <c r="PG26" s="5"/>
      <c r="PH26" s="5"/>
      <c r="PI26" s="5"/>
      <c r="PJ26" s="5"/>
      <c r="PK26" s="5"/>
      <c r="PL26" s="5"/>
      <c r="PM26" s="5"/>
      <c r="PN26" s="5"/>
      <c r="PO26" s="5"/>
      <c r="PP26" s="5"/>
      <c r="PQ26" s="5"/>
      <c r="PR26" s="5"/>
      <c r="PS26" s="5"/>
      <c r="PT26" s="5"/>
      <c r="PU26" s="5"/>
      <c r="PV26" s="5"/>
      <c r="PW26" s="5"/>
      <c r="PX26" s="5"/>
      <c r="PY26" s="5"/>
      <c r="PZ26" s="5"/>
      <c r="QA26" s="5"/>
      <c r="QB26" s="5"/>
      <c r="QC26" s="5"/>
      <c r="QD26" s="5"/>
      <c r="QE26" s="5"/>
      <c r="QF26" s="5"/>
      <c r="QG26" s="5"/>
      <c r="QH26" s="5"/>
      <c r="QI26" s="5"/>
      <c r="QJ26" s="5"/>
      <c r="QK26" s="5"/>
      <c r="QL26" s="5"/>
      <c r="QM26" s="5"/>
      <c r="QN26" s="5"/>
      <c r="QO26" s="5"/>
      <c r="QP26" s="5"/>
      <c r="QQ26" s="5"/>
      <c r="QR26" s="5"/>
      <c r="QS26" s="5"/>
      <c r="QT26" s="5"/>
      <c r="QU26" s="5"/>
      <c r="QV26" s="5"/>
      <c r="QW26" s="5"/>
      <c r="QX26" s="5"/>
      <c r="QY26" s="5"/>
      <c r="QZ26" s="5"/>
      <c r="RA26" s="5"/>
      <c r="RB26" s="5"/>
      <c r="RC26" s="5"/>
      <c r="RD26" s="5"/>
      <c r="RE26" s="5"/>
      <c r="RF26" s="5"/>
      <c r="RG26" s="5"/>
      <c r="RH26" s="5"/>
      <c r="RI26" s="5"/>
      <c r="RJ26" s="5"/>
      <c r="RK26" s="5"/>
      <c r="RL26" s="5"/>
      <c r="RM26" s="5"/>
      <c r="RN26" s="5"/>
      <c r="RO26" s="5"/>
      <c r="RP26" s="5"/>
      <c r="RQ26" s="5"/>
      <c r="RR26" s="5"/>
      <c r="RS26" s="5"/>
      <c r="RT26" s="5"/>
      <c r="RU26" s="5"/>
      <c r="RV26" s="5"/>
      <c r="RW26" s="5"/>
      <c r="RX26" s="5"/>
      <c r="RY26" s="5"/>
      <c r="RZ26" s="5"/>
      <c r="SA26" s="5"/>
      <c r="SB26" s="5"/>
      <c r="SC26" s="5"/>
      <c r="SD26" s="5"/>
      <c r="SE26" s="5"/>
      <c r="SF26" s="5"/>
      <c r="SG26" s="5"/>
      <c r="SH26" s="5"/>
      <c r="SI26" s="5"/>
      <c r="SJ26" s="5"/>
      <c r="SK26" s="5"/>
      <c r="SL26" s="5"/>
      <c r="SM26" s="5"/>
      <c r="SN26" s="5"/>
      <c r="SO26" s="5"/>
      <c r="SP26" s="5"/>
      <c r="SQ26" s="5"/>
      <c r="SR26" s="5"/>
      <c r="SS26" s="5"/>
      <c r="ST26" s="5"/>
      <c r="SU26" s="5"/>
      <c r="SV26" s="5"/>
      <c r="SW26" s="5"/>
      <c r="SX26" s="5"/>
      <c r="SY26" s="5"/>
      <c r="SZ26" s="5"/>
      <c r="TA26" s="5"/>
      <c r="TB26" s="5"/>
      <c r="TC26" s="5"/>
      <c r="TD26" s="5"/>
      <c r="TE26" s="5"/>
      <c r="TF26" s="5"/>
      <c r="TG26" s="5"/>
      <c r="TH26" s="5"/>
      <c r="TI26" s="5"/>
      <c r="TJ26" s="5"/>
      <c r="TK26" s="5"/>
      <c r="TL26" s="5"/>
      <c r="TM26" s="5"/>
      <c r="TN26" s="5"/>
      <c r="TO26" s="5"/>
      <c r="TP26" s="5"/>
      <c r="TQ26" s="5"/>
      <c r="TR26" s="5"/>
      <c r="TS26" s="5"/>
      <c r="TT26" s="5"/>
      <c r="TU26" s="5"/>
      <c r="TV26" s="5"/>
      <c r="TW26" s="5"/>
      <c r="TX26" s="5"/>
      <c r="TY26" s="5"/>
      <c r="TZ26" s="5"/>
      <c r="UA26" s="5"/>
      <c r="UB26" s="5"/>
      <c r="UC26" s="5"/>
      <c r="UD26" s="5"/>
      <c r="UE26" s="5"/>
      <c r="UF26" s="5"/>
      <c r="UG26" s="5"/>
      <c r="UH26" s="5"/>
      <c r="UI26" s="5"/>
      <c r="UJ26" s="5"/>
      <c r="UK26" s="5"/>
      <c r="UL26" s="5"/>
      <c r="UM26" s="5"/>
      <c r="UN26" s="5"/>
      <c r="UO26" s="5"/>
      <c r="UP26" s="5"/>
      <c r="UQ26" s="5"/>
      <c r="UR26" s="5"/>
      <c r="US26" s="5"/>
      <c r="UT26" s="5"/>
      <c r="UU26" s="5"/>
      <c r="UV26" s="5"/>
      <c r="UW26" s="5"/>
      <c r="UX26" s="5"/>
      <c r="UY26" s="5"/>
      <c r="UZ26" s="5"/>
      <c r="VA26" s="5"/>
      <c r="VB26" s="5"/>
      <c r="VC26" s="5"/>
      <c r="VD26" s="5"/>
      <c r="VE26" s="5"/>
      <c r="VF26" s="5"/>
      <c r="VG26" s="5"/>
      <c r="VH26" s="5"/>
      <c r="VI26" s="5"/>
      <c r="VJ26" s="5"/>
      <c r="VK26" s="5"/>
      <c r="VL26" s="5"/>
      <c r="VM26" s="5"/>
      <c r="VN26" s="5"/>
      <c r="VO26" s="5"/>
      <c r="VP26" s="5"/>
      <c r="VQ26" s="5"/>
      <c r="VR26" s="5"/>
      <c r="VS26" s="5"/>
      <c r="VT26" s="5"/>
      <c r="VU26" s="5"/>
      <c r="VV26" s="5"/>
      <c r="VW26" s="5"/>
      <c r="VX26" s="5"/>
      <c r="VY26" s="5"/>
      <c r="VZ26" s="5"/>
      <c r="WA26" s="5"/>
      <c r="WB26" s="5"/>
      <c r="WC26" s="5"/>
      <c r="WD26" s="5"/>
      <c r="WE26" s="5"/>
      <c r="WF26" s="5"/>
      <c r="WG26" s="5"/>
      <c r="WH26" s="5"/>
      <c r="WI26" s="5"/>
      <c r="WJ26" s="5"/>
      <c r="WK26" s="5"/>
      <c r="WL26" s="5"/>
      <c r="WM26" s="5"/>
      <c r="WN26" s="5"/>
      <c r="WO26" s="5"/>
      <c r="WP26" s="5"/>
      <c r="WQ26" s="5"/>
      <c r="WR26" s="5"/>
      <c r="WS26" s="5"/>
      <c r="WT26" s="5"/>
      <c r="WU26" s="5"/>
      <c r="WV26" s="5"/>
      <c r="WW26" s="5"/>
      <c r="WX26" s="5"/>
      <c r="WY26" s="5"/>
      <c r="WZ26" s="5"/>
      <c r="XA26" s="5"/>
      <c r="XB26" s="5"/>
      <c r="XC26" s="5"/>
      <c r="XD26" s="5"/>
      <c r="XE26" s="5"/>
      <c r="XF26" s="5"/>
      <c r="XG26" s="5"/>
      <c r="XH26" s="5"/>
      <c r="XI26" s="5"/>
      <c r="XJ26" s="5"/>
      <c r="XK26" s="5"/>
      <c r="XL26" s="5"/>
      <c r="XM26" s="5"/>
      <c r="XN26" s="5"/>
      <c r="XO26" s="5"/>
      <c r="XP26" s="5"/>
      <c r="XQ26" s="5"/>
      <c r="XR26" s="5"/>
      <c r="XS26" s="5"/>
      <c r="XT26" s="5"/>
      <c r="XU26" s="5"/>
      <c r="XV26" s="5"/>
      <c r="XW26" s="5"/>
      <c r="XX26" s="5"/>
      <c r="XY26" s="5"/>
      <c r="XZ26" s="5"/>
      <c r="YA26" s="5"/>
      <c r="YB26" s="5"/>
      <c r="YC26" s="5"/>
      <c r="YD26" s="5"/>
      <c r="YE26" s="5"/>
      <c r="YF26" s="5"/>
      <c r="YG26" s="5"/>
      <c r="YH26" s="5"/>
      <c r="YI26" s="5"/>
      <c r="YJ26" s="5"/>
      <c r="YK26" s="5"/>
      <c r="YL26" s="5"/>
      <c r="YM26" s="5"/>
      <c r="YN26" s="5"/>
      <c r="YO26" s="5"/>
      <c r="YP26" s="5"/>
      <c r="YQ26" s="5"/>
      <c r="YR26" s="5"/>
      <c r="YS26" s="5"/>
      <c r="YT26" s="5"/>
      <c r="YU26" s="5"/>
      <c r="YV26" s="5"/>
      <c r="YW26" s="5"/>
      <c r="YX26" s="5"/>
      <c r="YY26" s="5"/>
      <c r="YZ26" s="5"/>
      <c r="ZA26" s="5"/>
      <c r="ZB26" s="5"/>
      <c r="ZC26" s="5"/>
      <c r="ZD26" s="5"/>
      <c r="ZE26" s="5"/>
      <c r="ZF26" s="5"/>
      <c r="ZG26" s="5"/>
      <c r="ZH26" s="5"/>
      <c r="ZI26" s="5"/>
      <c r="ZJ26" s="5"/>
      <c r="ZK26" s="5"/>
      <c r="ZL26" s="5"/>
      <c r="ZM26" s="5"/>
      <c r="ZN26" s="5"/>
      <c r="ZO26" s="5"/>
      <c r="ZP26" s="5"/>
      <c r="ZQ26" s="5"/>
      <c r="ZR26" s="5"/>
      <c r="ZS26" s="5"/>
      <c r="ZT26" s="5"/>
      <c r="ZU26" s="5"/>
      <c r="ZV26" s="5"/>
      <c r="ZW26" s="5"/>
      <c r="ZX26" s="5"/>
      <c r="ZY26" s="5"/>
      <c r="ZZ26" s="5"/>
      <c r="AAA26" s="5"/>
      <c r="AAB26" s="5"/>
      <c r="AAC26" s="5"/>
      <c r="AAD26" s="5"/>
      <c r="AAE26" s="5"/>
      <c r="AAF26" s="5"/>
      <c r="AAG26" s="5"/>
      <c r="AAH26" s="5"/>
      <c r="AAI26" s="5"/>
      <c r="AAJ26" s="5"/>
      <c r="AAK26" s="5"/>
      <c r="AAL26" s="5"/>
      <c r="AAM26" s="5"/>
      <c r="AAN26" s="5"/>
      <c r="AAO26" s="5"/>
      <c r="AAP26" s="5"/>
      <c r="AAQ26" s="5"/>
      <c r="AAR26" s="5"/>
      <c r="AAS26" s="5"/>
      <c r="AAT26" s="5"/>
      <c r="AAU26" s="5"/>
      <c r="AAV26" s="5"/>
      <c r="AAW26" s="5"/>
      <c r="AAX26" s="5"/>
      <c r="AAY26" s="5"/>
      <c r="AAZ26" s="5"/>
      <c r="ABA26" s="5"/>
      <c r="ABB26" s="5"/>
      <c r="ABC26" s="5"/>
      <c r="ABD26" s="5"/>
      <c r="ABE26" s="5"/>
      <c r="ABF26" s="5"/>
      <c r="ABG26" s="5"/>
      <c r="ABH26" s="5"/>
      <c r="ABI26" s="5"/>
      <c r="ABJ26" s="5"/>
      <c r="ABK26" s="5"/>
      <c r="ABL26" s="5"/>
      <c r="ABM26" s="5"/>
      <c r="ABN26" s="5"/>
      <c r="ABO26" s="5"/>
      <c r="ABP26" s="5"/>
      <c r="ABQ26" s="5"/>
      <c r="ABR26" s="5"/>
      <c r="ABS26" s="5"/>
      <c r="ABT26" s="5"/>
      <c r="ABU26" s="5"/>
      <c r="ABV26" s="5"/>
      <c r="ABW26" s="5"/>
      <c r="ABX26" s="5"/>
      <c r="ABY26" s="5"/>
      <c r="ABZ26" s="5"/>
    </row>
    <row r="27" spans="1:754" s="123" customFormat="1">
      <c r="A27" s="144" t="s">
        <v>590</v>
      </c>
      <c r="B27" s="153">
        <v>0</v>
      </c>
      <c r="C27" s="153">
        <v>0</v>
      </c>
      <c r="D27" s="153">
        <v>0</v>
      </c>
      <c r="E27" s="153">
        <v>0</v>
      </c>
      <c r="F27" s="153">
        <v>229.39891600000001</v>
      </c>
      <c r="G27" s="153">
        <v>116.84028000000001</v>
      </c>
      <c r="H27" s="153">
        <v>318.03129999999999</v>
      </c>
      <c r="I27" s="153">
        <v>29640.393758004997</v>
      </c>
      <c r="J27" s="153">
        <v>52007.894166284001</v>
      </c>
      <c r="K27" s="153">
        <v>40403.609543730003</v>
      </c>
      <c r="L27" s="153">
        <v>42770.934768790008</v>
      </c>
      <c r="M27" s="153">
        <v>15956.361977209999</v>
      </c>
      <c r="N27" s="154">
        <v>31763.986461330001</v>
      </c>
      <c r="O27" s="106"/>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c r="IW27" s="5"/>
      <c r="IX27" s="5"/>
      <c r="IY27" s="5"/>
      <c r="IZ27" s="5"/>
      <c r="JA27" s="5"/>
      <c r="JB27" s="5"/>
      <c r="JC27" s="5"/>
      <c r="JD27" s="5"/>
      <c r="JE27" s="5"/>
      <c r="JF27" s="5"/>
      <c r="JG27" s="5"/>
      <c r="JH27" s="5"/>
      <c r="JI27" s="5"/>
      <c r="JJ27" s="5"/>
      <c r="JK27" s="5"/>
      <c r="JL27" s="5"/>
      <c r="JM27" s="5"/>
      <c r="JN27" s="5"/>
      <c r="JO27" s="5"/>
      <c r="JP27" s="5"/>
      <c r="JQ27" s="5"/>
      <c r="JR27" s="5"/>
      <c r="JS27" s="5"/>
      <c r="JT27" s="5"/>
      <c r="JU27" s="5"/>
      <c r="JV27" s="5"/>
      <c r="JW27" s="5"/>
      <c r="JX27" s="5"/>
      <c r="JY27" s="5"/>
      <c r="JZ27" s="5"/>
      <c r="KA27" s="5"/>
      <c r="KB27" s="5"/>
      <c r="KC27" s="5"/>
      <c r="KD27" s="5"/>
      <c r="KE27" s="5"/>
      <c r="KF27" s="5"/>
      <c r="KG27" s="5"/>
      <c r="KH27" s="5"/>
      <c r="KI27" s="5"/>
      <c r="KJ27" s="5"/>
      <c r="KK27" s="5"/>
      <c r="KL27" s="5"/>
      <c r="KM27" s="5"/>
      <c r="KN27" s="5"/>
      <c r="KO27" s="5"/>
      <c r="KP27" s="5"/>
      <c r="KQ27" s="5"/>
      <c r="KR27" s="5"/>
      <c r="KS27" s="5"/>
      <c r="KT27" s="5"/>
      <c r="KU27" s="5"/>
      <c r="KV27" s="5"/>
      <c r="KW27" s="5"/>
      <c r="KX27" s="5"/>
      <c r="KY27" s="5"/>
      <c r="KZ27" s="5"/>
      <c r="LA27" s="5"/>
      <c r="LB27" s="5"/>
      <c r="LC27" s="5"/>
      <c r="LD27" s="5"/>
      <c r="LE27" s="5"/>
      <c r="LF27" s="5"/>
      <c r="LG27" s="5"/>
      <c r="LH27" s="5"/>
      <c r="LI27" s="5"/>
      <c r="LJ27" s="5"/>
      <c r="LK27" s="5"/>
      <c r="LL27" s="5"/>
      <c r="LM27" s="5"/>
      <c r="LN27" s="5"/>
      <c r="LO27" s="5"/>
      <c r="LP27" s="5"/>
      <c r="LQ27" s="5"/>
      <c r="LR27" s="5"/>
      <c r="LS27" s="5"/>
      <c r="LT27" s="5"/>
      <c r="LU27" s="5"/>
      <c r="LV27" s="5"/>
      <c r="LW27" s="5"/>
      <c r="LX27" s="5"/>
      <c r="LY27" s="5"/>
      <c r="LZ27" s="5"/>
      <c r="MA27" s="5"/>
      <c r="MB27" s="5"/>
      <c r="MC27" s="5"/>
      <c r="MD27" s="5"/>
      <c r="ME27" s="5"/>
      <c r="MF27" s="5"/>
      <c r="MG27" s="5"/>
      <c r="MH27" s="5"/>
      <c r="MI27" s="5"/>
      <c r="MJ27" s="5"/>
      <c r="MK27" s="5"/>
      <c r="ML27" s="5"/>
      <c r="MM27" s="5"/>
      <c r="MN27" s="5"/>
      <c r="MO27" s="5"/>
      <c r="MP27" s="5"/>
      <c r="MQ27" s="5"/>
      <c r="MR27" s="5"/>
      <c r="MS27" s="5"/>
      <c r="MT27" s="5"/>
      <c r="MU27" s="5"/>
      <c r="MV27" s="5"/>
      <c r="MW27" s="5"/>
      <c r="MX27" s="5"/>
      <c r="MY27" s="5"/>
      <c r="MZ27" s="5"/>
      <c r="NA27" s="5"/>
      <c r="NB27" s="5"/>
      <c r="NC27" s="5"/>
      <c r="ND27" s="5"/>
      <c r="NE27" s="5"/>
      <c r="NF27" s="5"/>
      <c r="NG27" s="5"/>
      <c r="NH27" s="5"/>
      <c r="NI27" s="5"/>
      <c r="NJ27" s="5"/>
      <c r="NK27" s="5"/>
      <c r="NL27" s="5"/>
      <c r="NM27" s="5"/>
      <c r="NN27" s="5"/>
      <c r="NO27" s="5"/>
      <c r="NP27" s="5"/>
      <c r="NQ27" s="5"/>
      <c r="NR27" s="5"/>
      <c r="NS27" s="5"/>
      <c r="NT27" s="5"/>
      <c r="NU27" s="5"/>
      <c r="NV27" s="5"/>
      <c r="NW27" s="5"/>
      <c r="NX27" s="5"/>
      <c r="NY27" s="5"/>
      <c r="NZ27" s="5"/>
      <c r="OA27" s="5"/>
      <c r="OB27" s="5"/>
      <c r="OC27" s="5"/>
      <c r="OD27" s="5"/>
      <c r="OE27" s="5"/>
      <c r="OF27" s="5"/>
      <c r="OG27" s="5"/>
      <c r="OH27" s="5"/>
      <c r="OI27" s="5"/>
      <c r="OJ27" s="5"/>
      <c r="OK27" s="5"/>
      <c r="OL27" s="5"/>
      <c r="OM27" s="5"/>
      <c r="ON27" s="5"/>
      <c r="OO27" s="5"/>
      <c r="OP27" s="5"/>
      <c r="OQ27" s="5"/>
      <c r="OR27" s="5"/>
      <c r="OS27" s="5"/>
      <c r="OT27" s="5"/>
      <c r="OU27" s="5"/>
      <c r="OV27" s="5"/>
      <c r="OW27" s="5"/>
      <c r="OX27" s="5"/>
      <c r="OY27" s="5"/>
      <c r="OZ27" s="5"/>
      <c r="PA27" s="5"/>
      <c r="PB27" s="5"/>
      <c r="PC27" s="5"/>
      <c r="PD27" s="5"/>
      <c r="PE27" s="5"/>
      <c r="PF27" s="5"/>
      <c r="PG27" s="5"/>
      <c r="PH27" s="5"/>
      <c r="PI27" s="5"/>
      <c r="PJ27" s="5"/>
      <c r="PK27" s="5"/>
      <c r="PL27" s="5"/>
      <c r="PM27" s="5"/>
      <c r="PN27" s="5"/>
      <c r="PO27" s="5"/>
      <c r="PP27" s="5"/>
      <c r="PQ27" s="5"/>
      <c r="PR27" s="5"/>
      <c r="PS27" s="5"/>
      <c r="PT27" s="5"/>
      <c r="PU27" s="5"/>
      <c r="PV27" s="5"/>
      <c r="PW27" s="5"/>
      <c r="PX27" s="5"/>
      <c r="PY27" s="5"/>
      <c r="PZ27" s="5"/>
      <c r="QA27" s="5"/>
      <c r="QB27" s="5"/>
      <c r="QC27" s="5"/>
      <c r="QD27" s="5"/>
      <c r="QE27" s="5"/>
      <c r="QF27" s="5"/>
      <c r="QG27" s="5"/>
      <c r="QH27" s="5"/>
      <c r="QI27" s="5"/>
      <c r="QJ27" s="5"/>
      <c r="QK27" s="5"/>
      <c r="QL27" s="5"/>
      <c r="QM27" s="5"/>
      <c r="QN27" s="5"/>
      <c r="QO27" s="5"/>
      <c r="QP27" s="5"/>
      <c r="QQ27" s="5"/>
      <c r="QR27" s="5"/>
      <c r="QS27" s="5"/>
      <c r="QT27" s="5"/>
      <c r="QU27" s="5"/>
      <c r="QV27" s="5"/>
      <c r="QW27" s="5"/>
      <c r="QX27" s="5"/>
      <c r="QY27" s="5"/>
      <c r="QZ27" s="5"/>
      <c r="RA27" s="5"/>
      <c r="RB27" s="5"/>
      <c r="RC27" s="5"/>
      <c r="RD27" s="5"/>
      <c r="RE27" s="5"/>
      <c r="RF27" s="5"/>
      <c r="RG27" s="5"/>
      <c r="RH27" s="5"/>
      <c r="RI27" s="5"/>
      <c r="RJ27" s="5"/>
      <c r="RK27" s="5"/>
      <c r="RL27" s="5"/>
      <c r="RM27" s="5"/>
      <c r="RN27" s="5"/>
      <c r="RO27" s="5"/>
      <c r="RP27" s="5"/>
      <c r="RQ27" s="5"/>
      <c r="RR27" s="5"/>
      <c r="RS27" s="5"/>
      <c r="RT27" s="5"/>
      <c r="RU27" s="5"/>
      <c r="RV27" s="5"/>
      <c r="RW27" s="5"/>
      <c r="RX27" s="5"/>
      <c r="RY27" s="5"/>
      <c r="RZ27" s="5"/>
      <c r="SA27" s="5"/>
      <c r="SB27" s="5"/>
      <c r="SC27" s="5"/>
      <c r="SD27" s="5"/>
      <c r="SE27" s="5"/>
      <c r="SF27" s="5"/>
      <c r="SG27" s="5"/>
      <c r="SH27" s="5"/>
      <c r="SI27" s="5"/>
      <c r="SJ27" s="5"/>
      <c r="SK27" s="5"/>
      <c r="SL27" s="5"/>
      <c r="SM27" s="5"/>
      <c r="SN27" s="5"/>
      <c r="SO27" s="5"/>
      <c r="SP27" s="5"/>
      <c r="SQ27" s="5"/>
      <c r="SR27" s="5"/>
      <c r="SS27" s="5"/>
      <c r="ST27" s="5"/>
      <c r="SU27" s="5"/>
      <c r="SV27" s="5"/>
      <c r="SW27" s="5"/>
      <c r="SX27" s="5"/>
      <c r="SY27" s="5"/>
      <c r="SZ27" s="5"/>
      <c r="TA27" s="5"/>
      <c r="TB27" s="5"/>
      <c r="TC27" s="5"/>
      <c r="TD27" s="5"/>
      <c r="TE27" s="5"/>
      <c r="TF27" s="5"/>
      <c r="TG27" s="5"/>
      <c r="TH27" s="5"/>
      <c r="TI27" s="5"/>
      <c r="TJ27" s="5"/>
      <c r="TK27" s="5"/>
      <c r="TL27" s="5"/>
      <c r="TM27" s="5"/>
      <c r="TN27" s="5"/>
      <c r="TO27" s="5"/>
      <c r="TP27" s="5"/>
      <c r="TQ27" s="5"/>
      <c r="TR27" s="5"/>
      <c r="TS27" s="5"/>
      <c r="TT27" s="5"/>
      <c r="TU27" s="5"/>
      <c r="TV27" s="5"/>
      <c r="TW27" s="5"/>
      <c r="TX27" s="5"/>
      <c r="TY27" s="5"/>
      <c r="TZ27" s="5"/>
      <c r="UA27" s="5"/>
      <c r="UB27" s="5"/>
      <c r="UC27" s="5"/>
      <c r="UD27" s="5"/>
      <c r="UE27" s="5"/>
      <c r="UF27" s="5"/>
      <c r="UG27" s="5"/>
      <c r="UH27" s="5"/>
      <c r="UI27" s="5"/>
      <c r="UJ27" s="5"/>
      <c r="UK27" s="5"/>
      <c r="UL27" s="5"/>
      <c r="UM27" s="5"/>
      <c r="UN27" s="5"/>
      <c r="UO27" s="5"/>
      <c r="UP27" s="5"/>
      <c r="UQ27" s="5"/>
      <c r="UR27" s="5"/>
      <c r="US27" s="5"/>
      <c r="UT27" s="5"/>
      <c r="UU27" s="5"/>
      <c r="UV27" s="5"/>
      <c r="UW27" s="5"/>
      <c r="UX27" s="5"/>
      <c r="UY27" s="5"/>
      <c r="UZ27" s="5"/>
      <c r="VA27" s="5"/>
      <c r="VB27" s="5"/>
      <c r="VC27" s="5"/>
      <c r="VD27" s="5"/>
      <c r="VE27" s="5"/>
      <c r="VF27" s="5"/>
      <c r="VG27" s="5"/>
      <c r="VH27" s="5"/>
      <c r="VI27" s="5"/>
      <c r="VJ27" s="5"/>
      <c r="VK27" s="5"/>
      <c r="VL27" s="5"/>
      <c r="VM27" s="5"/>
      <c r="VN27" s="5"/>
      <c r="VO27" s="5"/>
      <c r="VP27" s="5"/>
      <c r="VQ27" s="5"/>
      <c r="VR27" s="5"/>
      <c r="VS27" s="5"/>
      <c r="VT27" s="5"/>
      <c r="VU27" s="5"/>
      <c r="VV27" s="5"/>
      <c r="VW27" s="5"/>
      <c r="VX27" s="5"/>
      <c r="VY27" s="5"/>
      <c r="VZ27" s="5"/>
      <c r="WA27" s="5"/>
      <c r="WB27" s="5"/>
      <c r="WC27" s="5"/>
      <c r="WD27" s="5"/>
      <c r="WE27" s="5"/>
      <c r="WF27" s="5"/>
      <c r="WG27" s="5"/>
      <c r="WH27" s="5"/>
      <c r="WI27" s="5"/>
      <c r="WJ27" s="5"/>
      <c r="WK27" s="5"/>
      <c r="WL27" s="5"/>
      <c r="WM27" s="5"/>
      <c r="WN27" s="5"/>
      <c r="WO27" s="5"/>
      <c r="WP27" s="5"/>
      <c r="WQ27" s="5"/>
      <c r="WR27" s="5"/>
      <c r="WS27" s="5"/>
      <c r="WT27" s="5"/>
      <c r="WU27" s="5"/>
      <c r="WV27" s="5"/>
      <c r="WW27" s="5"/>
      <c r="WX27" s="5"/>
      <c r="WY27" s="5"/>
      <c r="WZ27" s="5"/>
      <c r="XA27" s="5"/>
      <c r="XB27" s="5"/>
      <c r="XC27" s="5"/>
      <c r="XD27" s="5"/>
      <c r="XE27" s="5"/>
      <c r="XF27" s="5"/>
      <c r="XG27" s="5"/>
      <c r="XH27" s="5"/>
      <c r="XI27" s="5"/>
      <c r="XJ27" s="5"/>
      <c r="XK27" s="5"/>
      <c r="XL27" s="5"/>
      <c r="XM27" s="5"/>
      <c r="XN27" s="5"/>
      <c r="XO27" s="5"/>
      <c r="XP27" s="5"/>
      <c r="XQ27" s="5"/>
      <c r="XR27" s="5"/>
      <c r="XS27" s="5"/>
      <c r="XT27" s="5"/>
      <c r="XU27" s="5"/>
      <c r="XV27" s="5"/>
      <c r="XW27" s="5"/>
      <c r="XX27" s="5"/>
      <c r="XY27" s="5"/>
      <c r="XZ27" s="5"/>
      <c r="YA27" s="5"/>
      <c r="YB27" s="5"/>
      <c r="YC27" s="5"/>
      <c r="YD27" s="5"/>
      <c r="YE27" s="5"/>
      <c r="YF27" s="5"/>
      <c r="YG27" s="5"/>
      <c r="YH27" s="5"/>
      <c r="YI27" s="5"/>
      <c r="YJ27" s="5"/>
      <c r="YK27" s="5"/>
      <c r="YL27" s="5"/>
      <c r="YM27" s="5"/>
      <c r="YN27" s="5"/>
      <c r="YO27" s="5"/>
      <c r="YP27" s="5"/>
      <c r="YQ27" s="5"/>
      <c r="YR27" s="5"/>
      <c r="YS27" s="5"/>
      <c r="YT27" s="5"/>
      <c r="YU27" s="5"/>
      <c r="YV27" s="5"/>
      <c r="YW27" s="5"/>
      <c r="YX27" s="5"/>
      <c r="YY27" s="5"/>
      <c r="YZ27" s="5"/>
      <c r="ZA27" s="5"/>
      <c r="ZB27" s="5"/>
      <c r="ZC27" s="5"/>
      <c r="ZD27" s="5"/>
      <c r="ZE27" s="5"/>
      <c r="ZF27" s="5"/>
      <c r="ZG27" s="5"/>
      <c r="ZH27" s="5"/>
      <c r="ZI27" s="5"/>
      <c r="ZJ27" s="5"/>
      <c r="ZK27" s="5"/>
      <c r="ZL27" s="5"/>
      <c r="ZM27" s="5"/>
      <c r="ZN27" s="5"/>
      <c r="ZO27" s="5"/>
      <c r="ZP27" s="5"/>
      <c r="ZQ27" s="5"/>
      <c r="ZR27" s="5"/>
      <c r="ZS27" s="5"/>
      <c r="ZT27" s="5"/>
      <c r="ZU27" s="5"/>
      <c r="ZV27" s="5"/>
      <c r="ZW27" s="5"/>
      <c r="ZX27" s="5"/>
      <c r="ZY27" s="5"/>
      <c r="ZZ27" s="5"/>
      <c r="AAA27" s="5"/>
      <c r="AAB27" s="5"/>
      <c r="AAC27" s="5"/>
      <c r="AAD27" s="5"/>
      <c r="AAE27" s="5"/>
      <c r="AAF27" s="5"/>
      <c r="AAG27" s="5"/>
      <c r="AAH27" s="5"/>
      <c r="AAI27" s="5"/>
      <c r="AAJ27" s="5"/>
      <c r="AAK27" s="5"/>
      <c r="AAL27" s="5"/>
      <c r="AAM27" s="5"/>
      <c r="AAN27" s="5"/>
      <c r="AAO27" s="5"/>
      <c r="AAP27" s="5"/>
      <c r="AAQ27" s="5"/>
      <c r="AAR27" s="5"/>
      <c r="AAS27" s="5"/>
      <c r="AAT27" s="5"/>
      <c r="AAU27" s="5"/>
      <c r="AAV27" s="5"/>
      <c r="AAW27" s="5"/>
      <c r="AAX27" s="5"/>
      <c r="AAY27" s="5"/>
      <c r="AAZ27" s="5"/>
      <c r="ABA27" s="5"/>
      <c r="ABB27" s="5"/>
      <c r="ABC27" s="5"/>
      <c r="ABD27" s="5"/>
      <c r="ABE27" s="5"/>
      <c r="ABF27" s="5"/>
      <c r="ABG27" s="5"/>
      <c r="ABH27" s="5"/>
      <c r="ABI27" s="5"/>
      <c r="ABJ27" s="5"/>
      <c r="ABK27" s="5"/>
      <c r="ABL27" s="5"/>
      <c r="ABM27" s="5"/>
      <c r="ABN27" s="5"/>
      <c r="ABO27" s="5"/>
      <c r="ABP27" s="5"/>
      <c r="ABQ27" s="5"/>
      <c r="ABR27" s="5"/>
      <c r="ABS27" s="5"/>
      <c r="ABT27" s="5"/>
      <c r="ABU27" s="5"/>
      <c r="ABV27" s="5"/>
      <c r="ABW27" s="5"/>
      <c r="ABX27" s="5"/>
      <c r="ABY27" s="5"/>
      <c r="ABZ27" s="5"/>
    </row>
    <row r="28" spans="1:754" s="123" customFormat="1">
      <c r="A28" s="148" t="s">
        <v>591</v>
      </c>
      <c r="B28" s="157">
        <v>1065.083036</v>
      </c>
      <c r="C28" s="157">
        <v>479.91056900000001</v>
      </c>
      <c r="D28" s="157">
        <v>437.20513999999997</v>
      </c>
      <c r="E28" s="157">
        <v>673.79080099999999</v>
      </c>
      <c r="F28" s="157">
        <v>3418.6264103000003</v>
      </c>
      <c r="G28" s="157">
        <v>5339.7600354700007</v>
      </c>
      <c r="H28" s="157">
        <v>11286.79634689</v>
      </c>
      <c r="I28" s="157">
        <v>56395.224033395003</v>
      </c>
      <c r="J28" s="157">
        <v>92864.486970574013</v>
      </c>
      <c r="K28" s="157">
        <v>125846.29675591376</v>
      </c>
      <c r="L28" s="157">
        <v>196941.67362240001</v>
      </c>
      <c r="M28" s="157">
        <v>356079.97685139946</v>
      </c>
      <c r="N28" s="158">
        <v>404522.26329249702</v>
      </c>
      <c r="O28" s="106"/>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c r="IU28" s="5"/>
      <c r="IV28" s="5"/>
      <c r="IW28" s="5"/>
      <c r="IX28" s="5"/>
      <c r="IY28" s="5"/>
      <c r="IZ28" s="5"/>
      <c r="JA28" s="5"/>
      <c r="JB28" s="5"/>
      <c r="JC28" s="5"/>
      <c r="JD28" s="5"/>
      <c r="JE28" s="5"/>
      <c r="JF28" s="5"/>
      <c r="JG28" s="5"/>
      <c r="JH28" s="5"/>
      <c r="JI28" s="5"/>
      <c r="JJ28" s="5"/>
      <c r="JK28" s="5"/>
      <c r="JL28" s="5"/>
      <c r="JM28" s="5"/>
      <c r="JN28" s="5"/>
      <c r="JO28" s="5"/>
      <c r="JP28" s="5"/>
      <c r="JQ28" s="5"/>
      <c r="JR28" s="5"/>
      <c r="JS28" s="5"/>
      <c r="JT28" s="5"/>
      <c r="JU28" s="5"/>
      <c r="JV28" s="5"/>
      <c r="JW28" s="5"/>
      <c r="JX28" s="5"/>
      <c r="JY28" s="5"/>
      <c r="JZ28" s="5"/>
      <c r="KA28" s="5"/>
      <c r="KB28" s="5"/>
      <c r="KC28" s="5"/>
      <c r="KD28" s="5"/>
      <c r="KE28" s="5"/>
      <c r="KF28" s="5"/>
      <c r="KG28" s="5"/>
      <c r="KH28" s="5"/>
      <c r="KI28" s="5"/>
      <c r="KJ28" s="5"/>
      <c r="KK28" s="5"/>
      <c r="KL28" s="5"/>
      <c r="KM28" s="5"/>
      <c r="KN28" s="5"/>
      <c r="KO28" s="5"/>
      <c r="KP28" s="5"/>
      <c r="KQ28" s="5"/>
      <c r="KR28" s="5"/>
      <c r="KS28" s="5"/>
      <c r="KT28" s="5"/>
      <c r="KU28" s="5"/>
      <c r="KV28" s="5"/>
      <c r="KW28" s="5"/>
      <c r="KX28" s="5"/>
      <c r="KY28" s="5"/>
      <c r="KZ28" s="5"/>
      <c r="LA28" s="5"/>
      <c r="LB28" s="5"/>
      <c r="LC28" s="5"/>
      <c r="LD28" s="5"/>
      <c r="LE28" s="5"/>
      <c r="LF28" s="5"/>
      <c r="LG28" s="5"/>
      <c r="LH28" s="5"/>
      <c r="LI28" s="5"/>
      <c r="LJ28" s="5"/>
      <c r="LK28" s="5"/>
      <c r="LL28" s="5"/>
      <c r="LM28" s="5"/>
      <c r="LN28" s="5"/>
      <c r="LO28" s="5"/>
      <c r="LP28" s="5"/>
      <c r="LQ28" s="5"/>
      <c r="LR28" s="5"/>
      <c r="LS28" s="5"/>
      <c r="LT28" s="5"/>
      <c r="LU28" s="5"/>
      <c r="LV28" s="5"/>
      <c r="LW28" s="5"/>
      <c r="LX28" s="5"/>
      <c r="LY28" s="5"/>
      <c r="LZ28" s="5"/>
      <c r="MA28" s="5"/>
      <c r="MB28" s="5"/>
      <c r="MC28" s="5"/>
      <c r="MD28" s="5"/>
      <c r="ME28" s="5"/>
      <c r="MF28" s="5"/>
      <c r="MG28" s="5"/>
      <c r="MH28" s="5"/>
      <c r="MI28" s="5"/>
      <c r="MJ28" s="5"/>
      <c r="MK28" s="5"/>
      <c r="ML28" s="5"/>
      <c r="MM28" s="5"/>
      <c r="MN28" s="5"/>
      <c r="MO28" s="5"/>
      <c r="MP28" s="5"/>
      <c r="MQ28" s="5"/>
      <c r="MR28" s="5"/>
      <c r="MS28" s="5"/>
      <c r="MT28" s="5"/>
      <c r="MU28" s="5"/>
      <c r="MV28" s="5"/>
      <c r="MW28" s="5"/>
      <c r="MX28" s="5"/>
      <c r="MY28" s="5"/>
      <c r="MZ28" s="5"/>
      <c r="NA28" s="5"/>
      <c r="NB28" s="5"/>
      <c r="NC28" s="5"/>
      <c r="ND28" s="5"/>
      <c r="NE28" s="5"/>
      <c r="NF28" s="5"/>
      <c r="NG28" s="5"/>
      <c r="NH28" s="5"/>
      <c r="NI28" s="5"/>
      <c r="NJ28" s="5"/>
      <c r="NK28" s="5"/>
      <c r="NL28" s="5"/>
      <c r="NM28" s="5"/>
      <c r="NN28" s="5"/>
      <c r="NO28" s="5"/>
      <c r="NP28" s="5"/>
      <c r="NQ28" s="5"/>
      <c r="NR28" s="5"/>
      <c r="NS28" s="5"/>
      <c r="NT28" s="5"/>
      <c r="NU28" s="5"/>
      <c r="NV28" s="5"/>
      <c r="NW28" s="5"/>
      <c r="NX28" s="5"/>
      <c r="NY28" s="5"/>
      <c r="NZ28" s="5"/>
      <c r="OA28" s="5"/>
      <c r="OB28" s="5"/>
      <c r="OC28" s="5"/>
      <c r="OD28" s="5"/>
      <c r="OE28" s="5"/>
      <c r="OF28" s="5"/>
      <c r="OG28" s="5"/>
      <c r="OH28" s="5"/>
      <c r="OI28" s="5"/>
      <c r="OJ28" s="5"/>
      <c r="OK28" s="5"/>
      <c r="OL28" s="5"/>
      <c r="OM28" s="5"/>
      <c r="ON28" s="5"/>
      <c r="OO28" s="5"/>
      <c r="OP28" s="5"/>
      <c r="OQ28" s="5"/>
      <c r="OR28" s="5"/>
      <c r="OS28" s="5"/>
      <c r="OT28" s="5"/>
      <c r="OU28" s="5"/>
      <c r="OV28" s="5"/>
      <c r="OW28" s="5"/>
      <c r="OX28" s="5"/>
      <c r="OY28" s="5"/>
      <c r="OZ28" s="5"/>
      <c r="PA28" s="5"/>
      <c r="PB28" s="5"/>
      <c r="PC28" s="5"/>
      <c r="PD28" s="5"/>
      <c r="PE28" s="5"/>
      <c r="PF28" s="5"/>
      <c r="PG28" s="5"/>
      <c r="PH28" s="5"/>
      <c r="PI28" s="5"/>
      <c r="PJ28" s="5"/>
      <c r="PK28" s="5"/>
      <c r="PL28" s="5"/>
      <c r="PM28" s="5"/>
      <c r="PN28" s="5"/>
      <c r="PO28" s="5"/>
      <c r="PP28" s="5"/>
      <c r="PQ28" s="5"/>
      <c r="PR28" s="5"/>
      <c r="PS28" s="5"/>
      <c r="PT28" s="5"/>
      <c r="PU28" s="5"/>
      <c r="PV28" s="5"/>
      <c r="PW28" s="5"/>
      <c r="PX28" s="5"/>
      <c r="PY28" s="5"/>
      <c r="PZ28" s="5"/>
      <c r="QA28" s="5"/>
      <c r="QB28" s="5"/>
      <c r="QC28" s="5"/>
      <c r="QD28" s="5"/>
      <c r="QE28" s="5"/>
      <c r="QF28" s="5"/>
      <c r="QG28" s="5"/>
      <c r="QH28" s="5"/>
      <c r="QI28" s="5"/>
      <c r="QJ28" s="5"/>
      <c r="QK28" s="5"/>
      <c r="QL28" s="5"/>
      <c r="QM28" s="5"/>
      <c r="QN28" s="5"/>
      <c r="QO28" s="5"/>
      <c r="QP28" s="5"/>
      <c r="QQ28" s="5"/>
      <c r="QR28" s="5"/>
      <c r="QS28" s="5"/>
      <c r="QT28" s="5"/>
      <c r="QU28" s="5"/>
      <c r="QV28" s="5"/>
      <c r="QW28" s="5"/>
      <c r="QX28" s="5"/>
      <c r="QY28" s="5"/>
      <c r="QZ28" s="5"/>
      <c r="RA28" s="5"/>
      <c r="RB28" s="5"/>
      <c r="RC28" s="5"/>
      <c r="RD28" s="5"/>
      <c r="RE28" s="5"/>
      <c r="RF28" s="5"/>
      <c r="RG28" s="5"/>
      <c r="RH28" s="5"/>
      <c r="RI28" s="5"/>
      <c r="RJ28" s="5"/>
      <c r="RK28" s="5"/>
      <c r="RL28" s="5"/>
      <c r="RM28" s="5"/>
      <c r="RN28" s="5"/>
      <c r="RO28" s="5"/>
      <c r="RP28" s="5"/>
      <c r="RQ28" s="5"/>
      <c r="RR28" s="5"/>
      <c r="RS28" s="5"/>
      <c r="RT28" s="5"/>
      <c r="RU28" s="5"/>
      <c r="RV28" s="5"/>
      <c r="RW28" s="5"/>
      <c r="RX28" s="5"/>
      <c r="RY28" s="5"/>
      <c r="RZ28" s="5"/>
      <c r="SA28" s="5"/>
      <c r="SB28" s="5"/>
      <c r="SC28" s="5"/>
      <c r="SD28" s="5"/>
      <c r="SE28" s="5"/>
      <c r="SF28" s="5"/>
      <c r="SG28" s="5"/>
      <c r="SH28" s="5"/>
      <c r="SI28" s="5"/>
      <c r="SJ28" s="5"/>
      <c r="SK28" s="5"/>
      <c r="SL28" s="5"/>
      <c r="SM28" s="5"/>
      <c r="SN28" s="5"/>
      <c r="SO28" s="5"/>
      <c r="SP28" s="5"/>
      <c r="SQ28" s="5"/>
      <c r="SR28" s="5"/>
      <c r="SS28" s="5"/>
      <c r="ST28" s="5"/>
      <c r="SU28" s="5"/>
      <c r="SV28" s="5"/>
      <c r="SW28" s="5"/>
      <c r="SX28" s="5"/>
      <c r="SY28" s="5"/>
      <c r="SZ28" s="5"/>
      <c r="TA28" s="5"/>
      <c r="TB28" s="5"/>
      <c r="TC28" s="5"/>
      <c r="TD28" s="5"/>
      <c r="TE28" s="5"/>
      <c r="TF28" s="5"/>
      <c r="TG28" s="5"/>
      <c r="TH28" s="5"/>
      <c r="TI28" s="5"/>
      <c r="TJ28" s="5"/>
      <c r="TK28" s="5"/>
      <c r="TL28" s="5"/>
      <c r="TM28" s="5"/>
      <c r="TN28" s="5"/>
      <c r="TO28" s="5"/>
      <c r="TP28" s="5"/>
      <c r="TQ28" s="5"/>
      <c r="TR28" s="5"/>
      <c r="TS28" s="5"/>
      <c r="TT28" s="5"/>
      <c r="TU28" s="5"/>
      <c r="TV28" s="5"/>
      <c r="TW28" s="5"/>
      <c r="TX28" s="5"/>
      <c r="TY28" s="5"/>
      <c r="TZ28" s="5"/>
      <c r="UA28" s="5"/>
      <c r="UB28" s="5"/>
      <c r="UC28" s="5"/>
      <c r="UD28" s="5"/>
      <c r="UE28" s="5"/>
      <c r="UF28" s="5"/>
      <c r="UG28" s="5"/>
      <c r="UH28" s="5"/>
      <c r="UI28" s="5"/>
      <c r="UJ28" s="5"/>
      <c r="UK28" s="5"/>
      <c r="UL28" s="5"/>
      <c r="UM28" s="5"/>
      <c r="UN28" s="5"/>
      <c r="UO28" s="5"/>
      <c r="UP28" s="5"/>
      <c r="UQ28" s="5"/>
      <c r="UR28" s="5"/>
      <c r="US28" s="5"/>
      <c r="UT28" s="5"/>
      <c r="UU28" s="5"/>
      <c r="UV28" s="5"/>
      <c r="UW28" s="5"/>
      <c r="UX28" s="5"/>
      <c r="UY28" s="5"/>
      <c r="UZ28" s="5"/>
      <c r="VA28" s="5"/>
      <c r="VB28" s="5"/>
      <c r="VC28" s="5"/>
      <c r="VD28" s="5"/>
      <c r="VE28" s="5"/>
      <c r="VF28" s="5"/>
      <c r="VG28" s="5"/>
      <c r="VH28" s="5"/>
      <c r="VI28" s="5"/>
      <c r="VJ28" s="5"/>
      <c r="VK28" s="5"/>
      <c r="VL28" s="5"/>
      <c r="VM28" s="5"/>
      <c r="VN28" s="5"/>
      <c r="VO28" s="5"/>
      <c r="VP28" s="5"/>
      <c r="VQ28" s="5"/>
      <c r="VR28" s="5"/>
      <c r="VS28" s="5"/>
      <c r="VT28" s="5"/>
      <c r="VU28" s="5"/>
      <c r="VV28" s="5"/>
      <c r="VW28" s="5"/>
      <c r="VX28" s="5"/>
      <c r="VY28" s="5"/>
      <c r="VZ28" s="5"/>
      <c r="WA28" s="5"/>
      <c r="WB28" s="5"/>
      <c r="WC28" s="5"/>
      <c r="WD28" s="5"/>
      <c r="WE28" s="5"/>
      <c r="WF28" s="5"/>
      <c r="WG28" s="5"/>
      <c r="WH28" s="5"/>
      <c r="WI28" s="5"/>
      <c r="WJ28" s="5"/>
      <c r="WK28" s="5"/>
      <c r="WL28" s="5"/>
      <c r="WM28" s="5"/>
      <c r="WN28" s="5"/>
      <c r="WO28" s="5"/>
      <c r="WP28" s="5"/>
      <c r="WQ28" s="5"/>
      <c r="WR28" s="5"/>
      <c r="WS28" s="5"/>
      <c r="WT28" s="5"/>
      <c r="WU28" s="5"/>
      <c r="WV28" s="5"/>
      <c r="WW28" s="5"/>
      <c r="WX28" s="5"/>
      <c r="WY28" s="5"/>
      <c r="WZ28" s="5"/>
      <c r="XA28" s="5"/>
      <c r="XB28" s="5"/>
      <c r="XC28" s="5"/>
      <c r="XD28" s="5"/>
      <c r="XE28" s="5"/>
      <c r="XF28" s="5"/>
      <c r="XG28" s="5"/>
      <c r="XH28" s="5"/>
      <c r="XI28" s="5"/>
      <c r="XJ28" s="5"/>
      <c r="XK28" s="5"/>
      <c r="XL28" s="5"/>
      <c r="XM28" s="5"/>
      <c r="XN28" s="5"/>
      <c r="XO28" s="5"/>
      <c r="XP28" s="5"/>
      <c r="XQ28" s="5"/>
      <c r="XR28" s="5"/>
      <c r="XS28" s="5"/>
      <c r="XT28" s="5"/>
      <c r="XU28" s="5"/>
      <c r="XV28" s="5"/>
      <c r="XW28" s="5"/>
      <c r="XX28" s="5"/>
      <c r="XY28" s="5"/>
      <c r="XZ28" s="5"/>
      <c r="YA28" s="5"/>
      <c r="YB28" s="5"/>
      <c r="YC28" s="5"/>
      <c r="YD28" s="5"/>
      <c r="YE28" s="5"/>
      <c r="YF28" s="5"/>
      <c r="YG28" s="5"/>
      <c r="YH28" s="5"/>
      <c r="YI28" s="5"/>
      <c r="YJ28" s="5"/>
      <c r="YK28" s="5"/>
      <c r="YL28" s="5"/>
      <c r="YM28" s="5"/>
      <c r="YN28" s="5"/>
      <c r="YO28" s="5"/>
      <c r="YP28" s="5"/>
      <c r="YQ28" s="5"/>
      <c r="YR28" s="5"/>
      <c r="YS28" s="5"/>
      <c r="YT28" s="5"/>
      <c r="YU28" s="5"/>
      <c r="YV28" s="5"/>
      <c r="YW28" s="5"/>
      <c r="YX28" s="5"/>
      <c r="YY28" s="5"/>
      <c r="YZ28" s="5"/>
      <c r="ZA28" s="5"/>
      <c r="ZB28" s="5"/>
      <c r="ZC28" s="5"/>
      <c r="ZD28" s="5"/>
      <c r="ZE28" s="5"/>
      <c r="ZF28" s="5"/>
      <c r="ZG28" s="5"/>
      <c r="ZH28" s="5"/>
      <c r="ZI28" s="5"/>
      <c r="ZJ28" s="5"/>
      <c r="ZK28" s="5"/>
      <c r="ZL28" s="5"/>
      <c r="ZM28" s="5"/>
      <c r="ZN28" s="5"/>
      <c r="ZO28" s="5"/>
      <c r="ZP28" s="5"/>
      <c r="ZQ28" s="5"/>
      <c r="ZR28" s="5"/>
      <c r="ZS28" s="5"/>
      <c r="ZT28" s="5"/>
      <c r="ZU28" s="5"/>
      <c r="ZV28" s="5"/>
      <c r="ZW28" s="5"/>
      <c r="ZX28" s="5"/>
      <c r="ZY28" s="5"/>
      <c r="ZZ28" s="5"/>
      <c r="AAA28" s="5"/>
      <c r="AAB28" s="5"/>
      <c r="AAC28" s="5"/>
      <c r="AAD28" s="5"/>
      <c r="AAE28" s="5"/>
      <c r="AAF28" s="5"/>
      <c r="AAG28" s="5"/>
      <c r="AAH28" s="5"/>
      <c r="AAI28" s="5"/>
      <c r="AAJ28" s="5"/>
      <c r="AAK28" s="5"/>
      <c r="AAL28" s="5"/>
      <c r="AAM28" s="5"/>
      <c r="AAN28" s="5"/>
      <c r="AAO28" s="5"/>
      <c r="AAP28" s="5"/>
      <c r="AAQ28" s="5"/>
      <c r="AAR28" s="5"/>
      <c r="AAS28" s="5"/>
      <c r="AAT28" s="5"/>
      <c r="AAU28" s="5"/>
      <c r="AAV28" s="5"/>
      <c r="AAW28" s="5"/>
      <c r="AAX28" s="5"/>
      <c r="AAY28" s="5"/>
      <c r="AAZ28" s="5"/>
      <c r="ABA28" s="5"/>
      <c r="ABB28" s="5"/>
      <c r="ABC28" s="5"/>
      <c r="ABD28" s="5"/>
      <c r="ABE28" s="5"/>
      <c r="ABF28" s="5"/>
      <c r="ABG28" s="5"/>
      <c r="ABH28" s="5"/>
      <c r="ABI28" s="5"/>
      <c r="ABJ28" s="5"/>
      <c r="ABK28" s="5"/>
      <c r="ABL28" s="5"/>
      <c r="ABM28" s="5"/>
      <c r="ABN28" s="5"/>
      <c r="ABO28" s="5"/>
      <c r="ABP28" s="5"/>
      <c r="ABQ28" s="5"/>
      <c r="ABR28" s="5"/>
      <c r="ABS28" s="5"/>
      <c r="ABT28" s="5"/>
      <c r="ABU28" s="5"/>
      <c r="ABV28" s="5"/>
      <c r="ABW28" s="5"/>
      <c r="ABX28" s="5"/>
      <c r="ABY28" s="5"/>
      <c r="ABZ28" s="5"/>
    </row>
    <row r="29" spans="1:754">
      <c r="A29" s="159"/>
      <c r="B29" s="160"/>
      <c r="C29" s="160"/>
      <c r="D29" s="160"/>
      <c r="E29" s="160"/>
      <c r="F29" s="160"/>
      <c r="G29" s="160"/>
      <c r="H29" s="160"/>
      <c r="I29" s="160"/>
      <c r="J29" s="160"/>
      <c r="K29" s="160"/>
      <c r="L29" s="160"/>
      <c r="M29" s="160"/>
      <c r="N29" s="160"/>
      <c r="O29" s="106"/>
    </row>
    <row r="30" spans="1:754" ht="15" customHeight="1">
      <c r="A30" s="1254" t="s">
        <v>592</v>
      </c>
      <c r="B30" s="1255"/>
      <c r="C30" s="1255"/>
      <c r="D30" s="1255"/>
      <c r="E30" s="1255"/>
      <c r="F30" s="1255"/>
      <c r="G30" s="1255"/>
      <c r="H30" s="1255"/>
      <c r="I30" s="1255"/>
      <c r="J30" s="1255"/>
      <c r="K30" s="1255"/>
      <c r="L30" s="1255"/>
      <c r="M30" s="1255"/>
      <c r="N30" s="1256"/>
      <c r="O30" s="161"/>
    </row>
    <row r="31" spans="1:754" ht="16">
      <c r="A31" s="131" t="s">
        <v>574</v>
      </c>
      <c r="B31" s="162">
        <v>2009</v>
      </c>
      <c r="C31" s="162">
        <v>2010</v>
      </c>
      <c r="D31" s="162">
        <v>2011</v>
      </c>
      <c r="E31" s="162">
        <v>2012</v>
      </c>
      <c r="F31" s="162">
        <v>2013</v>
      </c>
      <c r="G31" s="162">
        <v>2014</v>
      </c>
      <c r="H31" s="162">
        <v>2015</v>
      </c>
      <c r="I31" s="163">
        <v>2016</v>
      </c>
      <c r="J31" s="163">
        <v>2017</v>
      </c>
      <c r="K31" s="163">
        <v>2018</v>
      </c>
      <c r="L31" s="163">
        <v>2019</v>
      </c>
      <c r="M31" s="163" t="s">
        <v>593</v>
      </c>
      <c r="N31" s="164" t="s">
        <v>594</v>
      </c>
      <c r="O31" s="165"/>
    </row>
    <row r="32" spans="1:754">
      <c r="A32" s="135" t="s">
        <v>575</v>
      </c>
      <c r="B32" s="136"/>
      <c r="C32" s="136"/>
      <c r="D32" s="136"/>
      <c r="E32" s="136"/>
      <c r="F32" s="136"/>
      <c r="G32" s="136"/>
      <c r="H32" s="136"/>
      <c r="I32" s="136"/>
      <c r="J32" s="136"/>
      <c r="K32" s="136"/>
      <c r="L32" s="136"/>
      <c r="M32" s="136"/>
      <c r="N32" s="137"/>
      <c r="O32" s="166"/>
    </row>
    <row r="33" spans="1:15">
      <c r="A33" s="138" t="s">
        <v>576</v>
      </c>
      <c r="B33" s="167">
        <v>0.96110503789343715</v>
      </c>
      <c r="C33" s="167">
        <v>1.2178212705510534</v>
      </c>
      <c r="D33" s="167">
        <v>1.1300243087645707</v>
      </c>
      <c r="E33" s="167">
        <v>1.1495896595740607</v>
      </c>
      <c r="F33" s="167">
        <v>0.9993729818797269</v>
      </c>
      <c r="G33" s="167">
        <v>0.87798407544848811</v>
      </c>
      <c r="H33" s="167">
        <v>0.93596039633893202</v>
      </c>
      <c r="I33" s="167">
        <v>3.446878179612562</v>
      </c>
      <c r="J33" s="167">
        <v>4.6815993323027802</v>
      </c>
      <c r="K33" s="167">
        <v>2.8161264802222132</v>
      </c>
      <c r="L33" s="167">
        <v>2.253307743792587</v>
      </c>
      <c r="M33" s="167">
        <v>1.8082870053595843</v>
      </c>
      <c r="N33" s="168">
        <v>2.1803896143961854</v>
      </c>
      <c r="O33" s="169"/>
    </row>
    <row r="34" spans="1:15">
      <c r="A34" s="141" t="s">
        <v>577</v>
      </c>
      <c r="B34" s="170">
        <v>29.354872249000241</v>
      </c>
      <c r="C34" s="170">
        <v>27.185080211650618</v>
      </c>
      <c r="D34" s="170">
        <v>31.186936394557911</v>
      </c>
      <c r="E34" s="170">
        <v>25.562730797561862</v>
      </c>
      <c r="F34" s="170">
        <v>29.939416791393462</v>
      </c>
      <c r="G34" s="170">
        <v>24.989069858038924</v>
      </c>
      <c r="H34" s="170">
        <v>25.594626157372986</v>
      </c>
      <c r="I34" s="170">
        <v>27.920304732924457</v>
      </c>
      <c r="J34" s="170">
        <v>22.452839117862137</v>
      </c>
      <c r="K34" s="170">
        <v>27.293929524308158</v>
      </c>
      <c r="L34" s="170">
        <v>29.67736260926246</v>
      </c>
      <c r="M34" s="170">
        <v>28.872969032357442</v>
      </c>
      <c r="N34" s="171">
        <v>19.302095221045931</v>
      </c>
      <c r="O34" s="169"/>
    </row>
    <row r="35" spans="1:15">
      <c r="A35" s="144" t="s">
        <v>578</v>
      </c>
      <c r="B35" s="172">
        <v>9.7206141460137694</v>
      </c>
      <c r="C35" s="172">
        <v>7.8183513487137422</v>
      </c>
      <c r="D35" s="172">
        <v>9.3984133525475091</v>
      </c>
      <c r="E35" s="172">
        <v>6.5387648152229572</v>
      </c>
      <c r="F35" s="172">
        <v>6.7445601011479992</v>
      </c>
      <c r="G35" s="172">
        <v>10.125116623352405</v>
      </c>
      <c r="H35" s="172">
        <v>9.9280635491835891</v>
      </c>
      <c r="I35" s="172">
        <v>7.6011029687799798</v>
      </c>
      <c r="J35" s="172">
        <v>4.5777201313916986</v>
      </c>
      <c r="K35" s="172">
        <v>5.8011575343302955</v>
      </c>
      <c r="L35" s="172">
        <v>6.1708392796340839</v>
      </c>
      <c r="M35" s="172">
        <v>5.5207979125134825</v>
      </c>
      <c r="N35" s="173">
        <v>5.5896670228115086</v>
      </c>
      <c r="O35" s="169"/>
    </row>
    <row r="36" spans="1:15">
      <c r="A36" s="147" t="s">
        <v>579</v>
      </c>
      <c r="B36" s="170">
        <v>10.713618870945997</v>
      </c>
      <c r="C36" s="170">
        <v>9.3368160462500605</v>
      </c>
      <c r="D36" s="170">
        <v>7.7358966658007624</v>
      </c>
      <c r="E36" s="170">
        <v>5.0023210249705787</v>
      </c>
      <c r="F36" s="170">
        <v>12.06375756738511</v>
      </c>
      <c r="G36" s="170">
        <v>14.218458125615129</v>
      </c>
      <c r="H36" s="170">
        <v>13.485715452272407</v>
      </c>
      <c r="I36" s="170">
        <v>10.384110508232602</v>
      </c>
      <c r="J36" s="170">
        <v>17.514980493375322</v>
      </c>
      <c r="K36" s="170">
        <v>4.0921476057991146</v>
      </c>
      <c r="L36" s="170">
        <v>7.9842827550628197</v>
      </c>
      <c r="M36" s="170">
        <v>3.2727179711944241</v>
      </c>
      <c r="N36" s="171">
        <v>12.968512179163289</v>
      </c>
      <c r="O36" s="169"/>
    </row>
    <row r="37" spans="1:15">
      <c r="A37" s="144" t="s">
        <v>580</v>
      </c>
      <c r="B37" s="172">
        <v>3.5816931631387884E-3</v>
      </c>
      <c r="C37" s="172">
        <v>2.1051882041142954E-3</v>
      </c>
      <c r="D37" s="172">
        <v>1.6311990298437339E-2</v>
      </c>
      <c r="E37" s="172">
        <v>0</v>
      </c>
      <c r="F37" s="172">
        <v>9.3225378952976265E-2</v>
      </c>
      <c r="G37" s="172">
        <v>0.27351023890352755</v>
      </c>
      <c r="H37" s="172">
        <v>4.656851502652512E-2</v>
      </c>
      <c r="I37" s="172">
        <v>2.9846066313675538E-2</v>
      </c>
      <c r="J37" s="172">
        <v>4.456729548451914E-2</v>
      </c>
      <c r="K37" s="172">
        <v>6.3096735947706373E-2</v>
      </c>
      <c r="L37" s="172">
        <v>0.10666666095864991</v>
      </c>
      <c r="M37" s="172">
        <v>0.53458698425073647</v>
      </c>
      <c r="N37" s="173">
        <v>0.10491472972261873</v>
      </c>
      <c r="O37" s="169"/>
    </row>
    <row r="38" spans="1:15">
      <c r="A38" s="141" t="s">
        <v>581</v>
      </c>
      <c r="B38" s="170">
        <v>21.250063625589373</v>
      </c>
      <c r="C38" s="170">
        <v>24.694105887532277</v>
      </c>
      <c r="D38" s="170">
        <v>22.375934169393012</v>
      </c>
      <c r="E38" s="170">
        <v>24.136444078270284</v>
      </c>
      <c r="F38" s="170">
        <v>27.499396338032312</v>
      </c>
      <c r="G38" s="170">
        <v>26.398076055983015</v>
      </c>
      <c r="H38" s="170">
        <v>28.923927729292686</v>
      </c>
      <c r="I38" s="170">
        <v>21.692755897083412</v>
      </c>
      <c r="J38" s="170">
        <v>17.693138453405417</v>
      </c>
      <c r="K38" s="170">
        <v>22.725247605740563</v>
      </c>
      <c r="L38" s="170">
        <v>21.849271029828262</v>
      </c>
      <c r="M38" s="170">
        <v>18.50452200476019</v>
      </c>
      <c r="N38" s="171">
        <v>19.750177428914029</v>
      </c>
      <c r="O38" s="169"/>
    </row>
    <row r="39" spans="1:15">
      <c r="A39" s="144" t="s">
        <v>582</v>
      </c>
      <c r="B39" s="172">
        <v>1.1876020721864051</v>
      </c>
      <c r="C39" s="172">
        <v>0.33339242389857049</v>
      </c>
      <c r="D39" s="172">
        <v>0.43150343238605204</v>
      </c>
      <c r="E39" s="172">
        <v>0.63406749149536645</v>
      </c>
      <c r="F39" s="172">
        <v>0.22643766177282265</v>
      </c>
      <c r="G39" s="172">
        <v>0.18703888023034548</v>
      </c>
      <c r="H39" s="172">
        <v>0.61526884961720629</v>
      </c>
      <c r="I39" s="172">
        <v>0.90313960738480215</v>
      </c>
      <c r="J39" s="172">
        <v>0.86579501385226909</v>
      </c>
      <c r="K39" s="172">
        <v>0.87534609250428563</v>
      </c>
      <c r="L39" s="172">
        <v>0.71378728765124566</v>
      </c>
      <c r="M39" s="172">
        <v>2.2624499426546341</v>
      </c>
      <c r="N39" s="173">
        <v>1.326709641746687</v>
      </c>
      <c r="O39" s="169"/>
    </row>
    <row r="40" spans="1:15">
      <c r="A40" s="141" t="s">
        <v>583</v>
      </c>
      <c r="B40" s="170">
        <v>26.808542305207645</v>
      </c>
      <c r="C40" s="170">
        <v>29.412327623199573</v>
      </c>
      <c r="D40" s="170">
        <v>27.724979686251753</v>
      </c>
      <c r="E40" s="170">
        <v>36.976082132904885</v>
      </c>
      <c r="F40" s="170">
        <v>22.433833179435581</v>
      </c>
      <c r="G40" s="170">
        <v>22.930746142428145</v>
      </c>
      <c r="H40" s="170">
        <v>20.469869350895671</v>
      </c>
      <c r="I40" s="170">
        <v>28.021862039668509</v>
      </c>
      <c r="J40" s="170">
        <v>32.169360162325837</v>
      </c>
      <c r="K40" s="170">
        <v>36.332948421147663</v>
      </c>
      <c r="L40" s="170">
        <v>31.244482633809838</v>
      </c>
      <c r="M40" s="170">
        <v>39.223669146909515</v>
      </c>
      <c r="N40" s="171">
        <v>38.777534162199743</v>
      </c>
      <c r="O40" s="169"/>
    </row>
    <row r="41" spans="1:15">
      <c r="A41" s="148" t="s">
        <v>584</v>
      </c>
      <c r="B41" s="174">
        <v>100</v>
      </c>
      <c r="C41" s="174">
        <v>100</v>
      </c>
      <c r="D41" s="174">
        <v>100</v>
      </c>
      <c r="E41" s="174">
        <v>100</v>
      </c>
      <c r="F41" s="174">
        <v>100</v>
      </c>
      <c r="G41" s="174">
        <v>100</v>
      </c>
      <c r="H41" s="174">
        <v>100</v>
      </c>
      <c r="I41" s="174">
        <v>100</v>
      </c>
      <c r="J41" s="174">
        <v>100</v>
      </c>
      <c r="K41" s="174">
        <v>100</v>
      </c>
      <c r="L41" s="174">
        <v>100</v>
      </c>
      <c r="M41" s="174">
        <v>100</v>
      </c>
      <c r="N41" s="175">
        <v>100</v>
      </c>
      <c r="O41" s="176"/>
    </row>
    <row r="42" spans="1:15">
      <c r="A42" s="151"/>
      <c r="B42" s="152"/>
      <c r="C42" s="152"/>
      <c r="D42" s="152"/>
      <c r="E42" s="152"/>
      <c r="F42" s="152"/>
      <c r="G42" s="152"/>
      <c r="H42" s="152"/>
      <c r="I42" s="152"/>
      <c r="J42" s="152"/>
      <c r="K42" s="152"/>
      <c r="L42" s="152"/>
      <c r="M42" s="152"/>
      <c r="N42" s="152"/>
      <c r="O42" s="152"/>
    </row>
    <row r="43" spans="1:15">
      <c r="A43" s="135" t="s">
        <v>585</v>
      </c>
      <c r="B43" s="136"/>
      <c r="C43" s="136"/>
      <c r="D43" s="136"/>
      <c r="E43" s="136"/>
      <c r="F43" s="136"/>
      <c r="G43" s="136"/>
      <c r="H43" s="136"/>
      <c r="I43" s="136"/>
      <c r="J43" s="136"/>
      <c r="K43" s="136"/>
      <c r="L43" s="136"/>
      <c r="M43" s="136"/>
      <c r="N43" s="137"/>
      <c r="O43" s="177"/>
    </row>
    <row r="44" spans="1:15">
      <c r="A44" s="138" t="s">
        <v>586</v>
      </c>
      <c r="B44" s="178">
        <v>0</v>
      </c>
      <c r="C44" s="178">
        <v>0</v>
      </c>
      <c r="D44" s="178">
        <v>0</v>
      </c>
      <c r="E44" s="178">
        <v>0</v>
      </c>
      <c r="F44" s="178">
        <v>1.4107665741038868</v>
      </c>
      <c r="G44" s="178">
        <v>2.7957180972245714</v>
      </c>
      <c r="H44" s="178">
        <v>12.374439858878512</v>
      </c>
      <c r="I44" s="178">
        <v>1.9395620075066702</v>
      </c>
      <c r="J44" s="178">
        <v>1.9024419136238941</v>
      </c>
      <c r="K44" s="178">
        <v>3.8801959902094096</v>
      </c>
      <c r="L44" s="178">
        <v>0.57742151627102745</v>
      </c>
      <c r="M44" s="178">
        <v>0.39228248927429404</v>
      </c>
      <c r="N44" s="179">
        <v>0.35404562194996592</v>
      </c>
      <c r="O44" s="177"/>
    </row>
    <row r="45" spans="1:15">
      <c r="A45" s="141" t="s">
        <v>587</v>
      </c>
      <c r="B45" s="181">
        <v>0</v>
      </c>
      <c r="C45" s="181">
        <v>0</v>
      </c>
      <c r="D45" s="181">
        <v>0</v>
      </c>
      <c r="E45" s="181">
        <v>99.791337311534477</v>
      </c>
      <c r="F45" s="181">
        <v>42.145546213210331</v>
      </c>
      <c r="G45" s="181">
        <v>42.744333052582611</v>
      </c>
      <c r="H45" s="181">
        <v>53.418165366484217</v>
      </c>
      <c r="I45" s="181">
        <v>12.222662320001145</v>
      </c>
      <c r="J45" s="181">
        <v>7.1902447704856227</v>
      </c>
      <c r="K45" s="181">
        <v>14.011847468981141</v>
      </c>
      <c r="L45" s="181">
        <v>9.3482977109147427</v>
      </c>
      <c r="M45" s="181">
        <v>3.3190390244639079</v>
      </c>
      <c r="N45" s="182">
        <v>7.2210450570575029</v>
      </c>
      <c r="O45" s="177"/>
    </row>
    <row r="46" spans="1:15">
      <c r="A46" s="144" t="s">
        <v>588</v>
      </c>
      <c r="B46" s="180">
        <v>0</v>
      </c>
      <c r="C46" s="180">
        <v>0</v>
      </c>
      <c r="D46" s="180">
        <v>0</v>
      </c>
      <c r="E46" s="180">
        <v>0</v>
      </c>
      <c r="F46" s="180">
        <v>0</v>
      </c>
      <c r="G46" s="180">
        <v>1.8337668612365139</v>
      </c>
      <c r="H46" s="180">
        <v>0.44299550078953237</v>
      </c>
      <c r="I46" s="180">
        <v>0</v>
      </c>
      <c r="J46" s="180">
        <v>0.82118816718563548</v>
      </c>
      <c r="K46" s="180">
        <v>0.13804019385404492</v>
      </c>
      <c r="L46" s="180">
        <v>0.26479208204549681</v>
      </c>
      <c r="M46" s="180">
        <v>0.26777027493402361</v>
      </c>
      <c r="N46" s="183">
        <v>0.44504254063719206</v>
      </c>
      <c r="O46" s="177"/>
    </row>
    <row r="47" spans="1:15">
      <c r="A47" s="141" t="s">
        <v>589</v>
      </c>
      <c r="B47" s="181">
        <v>100</v>
      </c>
      <c r="C47" s="181">
        <v>100</v>
      </c>
      <c r="D47" s="181">
        <v>100</v>
      </c>
      <c r="E47" s="181">
        <v>0.20866268846552569</v>
      </c>
      <c r="F47" s="181">
        <v>49.733421495763835</v>
      </c>
      <c r="G47" s="181">
        <v>50.438063436364523</v>
      </c>
      <c r="H47" s="181">
        <v>30.946670573642816</v>
      </c>
      <c r="I47" s="181">
        <v>33.279435376772923</v>
      </c>
      <c r="J47" s="181">
        <v>34.082053126249413</v>
      </c>
      <c r="K47" s="181">
        <v>49.864395099798514</v>
      </c>
      <c r="L47" s="181">
        <v>68.091924306302531</v>
      </c>
      <c r="M47" s="181">
        <v>91.539790761730515</v>
      </c>
      <c r="N47" s="182">
        <v>84.127644704171985</v>
      </c>
      <c r="O47" s="177"/>
    </row>
    <row r="48" spans="1:15">
      <c r="A48" s="144" t="s">
        <v>590</v>
      </c>
      <c r="B48" s="180">
        <v>0</v>
      </c>
      <c r="C48" s="180">
        <v>0</v>
      </c>
      <c r="D48" s="180">
        <v>0</v>
      </c>
      <c r="E48" s="180">
        <v>0</v>
      </c>
      <c r="F48" s="180">
        <v>6.7102657169219366</v>
      </c>
      <c r="G48" s="180">
        <v>2.1881185525917708</v>
      </c>
      <c r="H48" s="180">
        <v>2.8177287002049201</v>
      </c>
      <c r="I48" s="180">
        <v>52.558340295719255</v>
      </c>
      <c r="J48" s="180">
        <v>56.004072022455418</v>
      </c>
      <c r="K48" s="180">
        <v>32.105521247156886</v>
      </c>
      <c r="L48" s="180">
        <v>21.717564384466201</v>
      </c>
      <c r="M48" s="180">
        <v>4.4811174495972752</v>
      </c>
      <c r="N48" s="183">
        <v>7.8522220761833532</v>
      </c>
      <c r="O48" s="177"/>
    </row>
    <row r="49" spans="1:21">
      <c r="A49" s="148" t="s">
        <v>591</v>
      </c>
      <c r="B49" s="184">
        <v>100</v>
      </c>
      <c r="C49" s="184">
        <v>100</v>
      </c>
      <c r="D49" s="184">
        <v>100</v>
      </c>
      <c r="E49" s="184">
        <v>100</v>
      </c>
      <c r="F49" s="184">
        <v>99.999999999999986</v>
      </c>
      <c r="G49" s="184">
        <v>99.999999999999986</v>
      </c>
      <c r="H49" s="184">
        <v>100.00000000000001</v>
      </c>
      <c r="I49" s="184">
        <v>100</v>
      </c>
      <c r="J49" s="184">
        <v>99.999999999999986</v>
      </c>
      <c r="K49" s="184">
        <v>100</v>
      </c>
      <c r="L49" s="184">
        <v>100</v>
      </c>
      <c r="M49" s="184">
        <v>100.00000000000001</v>
      </c>
      <c r="N49" s="185">
        <v>100</v>
      </c>
      <c r="O49" s="186"/>
    </row>
    <row r="50" spans="1:21">
      <c r="A50" s="159"/>
      <c r="B50" s="160"/>
      <c r="C50" s="160"/>
      <c r="D50" s="160"/>
      <c r="E50" s="160"/>
      <c r="F50" s="160"/>
      <c r="G50" s="160"/>
      <c r="H50" s="160"/>
      <c r="I50" s="160"/>
      <c r="J50" s="160"/>
      <c r="K50" s="160"/>
      <c r="L50" s="160"/>
      <c r="M50" s="160"/>
      <c r="N50" s="160"/>
      <c r="O50" s="177"/>
    </row>
    <row r="51" spans="1:21">
      <c r="A51" s="413" t="s">
        <v>553</v>
      </c>
      <c r="B51" s="187"/>
      <c r="C51" s="187"/>
      <c r="D51" s="187"/>
      <c r="E51" s="187"/>
      <c r="F51" s="187"/>
      <c r="G51" s="187"/>
      <c r="H51" s="187"/>
      <c r="I51" s="187"/>
      <c r="J51" s="187"/>
      <c r="K51" s="187"/>
      <c r="L51" s="187"/>
      <c r="M51" s="187"/>
      <c r="N51" s="188"/>
      <c r="O51" s="189"/>
      <c r="P51" s="189"/>
      <c r="Q51" s="189"/>
      <c r="R51" s="189"/>
      <c r="S51" s="189"/>
      <c r="T51" s="189"/>
      <c r="U51" s="189"/>
    </row>
    <row r="52" spans="1:21">
      <c r="A52" s="191" t="s">
        <v>554</v>
      </c>
      <c r="B52" s="192"/>
      <c r="C52" s="192"/>
      <c r="D52" s="192"/>
      <c r="E52" s="192"/>
      <c r="F52" s="192"/>
      <c r="G52" s="193"/>
      <c r="H52" s="193"/>
      <c r="I52" s="193"/>
      <c r="J52" s="193"/>
      <c r="K52" s="193"/>
      <c r="L52" s="193"/>
      <c r="M52" s="193"/>
      <c r="N52" s="194"/>
      <c r="O52" s="193"/>
    </row>
    <row r="53" spans="1:21" s="196" customFormat="1">
      <c r="A53" s="195" t="s">
        <v>564</v>
      </c>
      <c r="N53" s="197"/>
    </row>
    <row r="54" spans="1:21">
      <c r="A54" s="198" t="s">
        <v>556</v>
      </c>
      <c r="B54" s="192"/>
      <c r="C54" s="192"/>
      <c r="D54" s="192"/>
      <c r="E54" s="192"/>
      <c r="F54" s="192"/>
      <c r="G54" s="193"/>
      <c r="H54" s="193"/>
      <c r="I54" s="193"/>
      <c r="J54" s="193"/>
      <c r="K54" s="193"/>
      <c r="L54" s="193"/>
      <c r="M54" s="193"/>
      <c r="N54" s="194"/>
      <c r="O54" s="193"/>
    </row>
    <row r="55" spans="1:21">
      <c r="A55" s="416" t="s">
        <v>557</v>
      </c>
      <c r="B55" s="199"/>
      <c r="C55" s="199"/>
      <c r="D55" s="199"/>
      <c r="E55" s="199"/>
      <c r="F55" s="199"/>
      <c r="G55" s="199"/>
      <c r="H55" s="199"/>
      <c r="I55" s="199"/>
      <c r="J55" s="199"/>
      <c r="K55" s="199"/>
      <c r="L55" s="199"/>
      <c r="M55" s="199"/>
      <c r="N55" s="200"/>
      <c r="O55" s="190"/>
    </row>
    <row r="56" spans="1:21">
      <c r="A56" s="159"/>
      <c r="B56" s="160"/>
      <c r="C56" s="160"/>
      <c r="D56" s="160"/>
      <c r="E56" s="160"/>
      <c r="F56" s="160"/>
      <c r="G56" s="160"/>
      <c r="H56" s="160"/>
      <c r="I56" s="160"/>
      <c r="J56" s="160"/>
      <c r="K56" s="160"/>
      <c r="L56" s="160"/>
      <c r="M56" s="160"/>
      <c r="N56" s="160"/>
      <c r="O56" s="177"/>
    </row>
  </sheetData>
  <mergeCells count="4">
    <mergeCell ref="A1:XFD2"/>
    <mergeCell ref="A3:N4"/>
    <mergeCell ref="A5:N5"/>
    <mergeCell ref="A30:N30"/>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22"/>
  <sheetViews>
    <sheetView showGridLines="0" zoomScaleNormal="100" workbookViewId="0">
      <selection activeCell="A4" sqref="A4"/>
    </sheetView>
  </sheetViews>
  <sheetFormatPr baseColWidth="10" defaultColWidth="11.5" defaultRowHeight="15"/>
  <cols>
    <col min="1" max="1" width="51.1640625" style="1" customWidth="1"/>
    <col min="2" max="18" width="9.83203125" style="1" customWidth="1"/>
    <col min="19" max="16384" width="11.5" style="1"/>
  </cols>
  <sheetData>
    <row r="1" spans="1:18" s="263" customFormat="1" ht="59.25" customHeight="1"/>
    <row r="2" spans="1:18" s="264" customFormat="1" ht="3.75" customHeight="1"/>
    <row r="3" spans="1:18" ht="28.5" customHeight="1">
      <c r="A3" s="1018" t="s">
        <v>55</v>
      </c>
      <c r="B3" s="1018"/>
      <c r="C3" s="1018"/>
      <c r="D3" s="1018"/>
      <c r="E3" s="1018"/>
      <c r="F3" s="1018"/>
      <c r="G3" s="1018"/>
      <c r="H3" s="1018"/>
      <c r="I3" s="1018"/>
      <c r="J3" s="1018"/>
      <c r="K3" s="1018"/>
      <c r="L3" s="1018"/>
      <c r="M3" s="1018"/>
      <c r="N3" s="1018"/>
      <c r="O3" s="1018"/>
      <c r="P3" s="1018"/>
      <c r="Q3" s="1018"/>
      <c r="R3" s="1018"/>
    </row>
    <row r="4" spans="1:18">
      <c r="A4" s="246" t="s">
        <v>83</v>
      </c>
      <c r="B4" s="246"/>
      <c r="C4" s="246"/>
      <c r="D4" s="246"/>
      <c r="E4" s="246"/>
      <c r="F4" s="246"/>
      <c r="G4" s="246"/>
      <c r="H4" s="246"/>
      <c r="I4" s="246"/>
      <c r="J4" s="246"/>
      <c r="K4" s="246"/>
      <c r="L4" s="246"/>
      <c r="M4" s="246"/>
      <c r="N4" s="246"/>
      <c r="O4" s="246"/>
      <c r="P4" s="246"/>
      <c r="Q4" s="246"/>
      <c r="R4" s="246"/>
    </row>
    <row r="5" spans="1:18">
      <c r="A5" s="2" t="s">
        <v>84</v>
      </c>
      <c r="B5" s="2"/>
      <c r="C5" s="2"/>
      <c r="D5" s="2"/>
      <c r="E5" s="2"/>
      <c r="F5" s="2"/>
      <c r="G5" s="2"/>
      <c r="H5" s="2"/>
      <c r="I5" s="2"/>
      <c r="J5" s="2"/>
      <c r="K5" s="2"/>
      <c r="L5" s="2"/>
      <c r="M5" s="2"/>
      <c r="N5" s="2"/>
      <c r="O5" s="2"/>
      <c r="P5" s="2"/>
      <c r="Q5" s="2"/>
      <c r="R5" s="2"/>
    </row>
    <row r="7" spans="1:18" s="3" customFormat="1" ht="30" customHeight="1">
      <c r="A7" s="131" t="s">
        <v>85</v>
      </c>
      <c r="B7" s="132">
        <v>2005</v>
      </c>
      <c r="C7" s="132">
        <v>2006</v>
      </c>
      <c r="D7" s="133">
        <v>2007</v>
      </c>
      <c r="E7" s="133">
        <v>2008</v>
      </c>
      <c r="F7" s="133">
        <v>2009</v>
      </c>
      <c r="G7" s="204">
        <v>2010</v>
      </c>
      <c r="H7" s="204">
        <v>2011</v>
      </c>
      <c r="I7" s="204">
        <v>2012</v>
      </c>
      <c r="J7" s="204">
        <v>2013</v>
      </c>
      <c r="K7" s="132">
        <v>2014</v>
      </c>
      <c r="L7" s="132">
        <v>2015</v>
      </c>
      <c r="M7" s="133">
        <v>2016</v>
      </c>
      <c r="N7" s="133">
        <v>2017</v>
      </c>
      <c r="O7" s="133">
        <v>2018</v>
      </c>
      <c r="P7" s="204">
        <v>2019</v>
      </c>
      <c r="Q7" s="204">
        <v>2020</v>
      </c>
      <c r="R7" s="256" t="s">
        <v>86</v>
      </c>
    </row>
    <row r="8" spans="1:18" s="3" customFormat="1" ht="13">
      <c r="A8" s="144" t="s">
        <v>87</v>
      </c>
      <c r="B8" s="209">
        <v>116</v>
      </c>
      <c r="C8" s="209">
        <v>104</v>
      </c>
      <c r="D8" s="209">
        <v>97</v>
      </c>
      <c r="E8" s="209">
        <v>91</v>
      </c>
      <c r="F8" s="209">
        <v>91</v>
      </c>
      <c r="G8" s="209">
        <v>89</v>
      </c>
      <c r="H8" s="209">
        <v>76</v>
      </c>
      <c r="I8" s="209">
        <v>71</v>
      </c>
      <c r="J8" s="209">
        <v>75</v>
      </c>
      <c r="K8" s="209">
        <v>71</v>
      </c>
      <c r="L8" s="209">
        <v>73</v>
      </c>
      <c r="M8" s="209">
        <v>68</v>
      </c>
      <c r="N8" s="209">
        <v>67</v>
      </c>
      <c r="O8" s="209">
        <v>71</v>
      </c>
      <c r="P8" s="209">
        <v>70</v>
      </c>
      <c r="Q8" s="209">
        <v>105</v>
      </c>
      <c r="R8" s="257">
        <v>101</v>
      </c>
    </row>
    <row r="9" spans="1:18" s="3" customFormat="1" ht="13">
      <c r="A9" s="141" t="s">
        <v>88</v>
      </c>
      <c r="B9" s="212">
        <v>14</v>
      </c>
      <c r="C9" s="212">
        <v>14</v>
      </c>
      <c r="D9" s="212">
        <v>11</v>
      </c>
      <c r="E9" s="212">
        <v>11</v>
      </c>
      <c r="F9" s="212">
        <v>11</v>
      </c>
      <c r="G9" s="212">
        <v>11</v>
      </c>
      <c r="H9" s="212">
        <v>12</v>
      </c>
      <c r="I9" s="212">
        <v>11</v>
      </c>
      <c r="J9" s="212">
        <v>10</v>
      </c>
      <c r="K9" s="212">
        <v>9</v>
      </c>
      <c r="L9" s="212">
        <v>10</v>
      </c>
      <c r="M9" s="212">
        <v>10</v>
      </c>
      <c r="N9" s="212">
        <v>10</v>
      </c>
      <c r="O9" s="212">
        <v>9</v>
      </c>
      <c r="P9" s="212">
        <v>8</v>
      </c>
      <c r="Q9" s="212">
        <v>7</v>
      </c>
      <c r="R9" s="213">
        <v>7</v>
      </c>
    </row>
    <row r="10" spans="1:18" s="3" customFormat="1" ht="13">
      <c r="A10" s="258" t="s">
        <v>89</v>
      </c>
      <c r="B10" s="259">
        <v>8</v>
      </c>
      <c r="C10" s="259">
        <v>8</v>
      </c>
      <c r="D10" s="259">
        <v>7</v>
      </c>
      <c r="E10" s="259">
        <v>8</v>
      </c>
      <c r="F10" s="259">
        <v>8</v>
      </c>
      <c r="G10" s="259">
        <v>7</v>
      </c>
      <c r="H10" s="259">
        <v>7</v>
      </c>
      <c r="I10" s="259">
        <v>7</v>
      </c>
      <c r="J10" s="259">
        <v>7</v>
      </c>
      <c r="K10" s="259">
        <v>6</v>
      </c>
      <c r="L10" s="259">
        <v>5</v>
      </c>
      <c r="M10" s="259">
        <v>5</v>
      </c>
      <c r="N10" s="259">
        <v>6</v>
      </c>
      <c r="O10" s="259">
        <v>6</v>
      </c>
      <c r="P10" s="259">
        <v>6</v>
      </c>
      <c r="Q10" s="259">
        <v>6</v>
      </c>
      <c r="R10" s="260">
        <v>8</v>
      </c>
    </row>
    <row r="11" spans="1:18" s="3" customFormat="1" ht="13">
      <c r="A11" s="4"/>
    </row>
    <row r="12" spans="1:18" s="3" customFormat="1" ht="13">
      <c r="A12" s="247" t="s">
        <v>90</v>
      </c>
      <c r="B12" s="248"/>
      <c r="C12" s="248"/>
      <c r="D12" s="248"/>
      <c r="E12" s="248"/>
      <c r="F12" s="248"/>
      <c r="G12" s="248"/>
      <c r="H12" s="248"/>
      <c r="I12" s="248"/>
      <c r="J12" s="248"/>
      <c r="K12" s="248"/>
      <c r="L12" s="248"/>
      <c r="M12" s="248"/>
      <c r="N12" s="248"/>
      <c r="O12" s="248"/>
      <c r="P12" s="248"/>
      <c r="Q12" s="248"/>
      <c r="R12" s="249"/>
    </row>
    <row r="13" spans="1:18" s="3" customFormat="1">
      <c r="A13" s="250" t="s">
        <v>91</v>
      </c>
      <c r="R13" s="251"/>
    </row>
    <row r="14" spans="1:18" s="3" customFormat="1" ht="13">
      <c r="A14" s="255" t="s">
        <v>92</v>
      </c>
      <c r="B14" s="252"/>
      <c r="C14" s="252"/>
      <c r="D14" s="252"/>
      <c r="E14" s="252"/>
      <c r="F14" s="252"/>
      <c r="G14" s="252"/>
      <c r="H14" s="252"/>
      <c r="I14" s="252"/>
      <c r="J14" s="252"/>
      <c r="K14" s="252"/>
      <c r="L14" s="252"/>
      <c r="M14" s="252"/>
      <c r="N14" s="252"/>
      <c r="O14" s="252"/>
      <c r="P14" s="252"/>
      <c r="Q14" s="252"/>
      <c r="R14" s="253"/>
    </row>
    <row r="15" spans="1:18" s="3" customFormat="1" ht="13"/>
    <row r="16" spans="1:18" s="3" customFormat="1" ht="13"/>
    <row r="17" s="3" customFormat="1" ht="13"/>
    <row r="18" s="3" customFormat="1" ht="13"/>
    <row r="19" s="3" customFormat="1" ht="13"/>
    <row r="20" s="3" customFormat="1" ht="13"/>
    <row r="21" s="3" customFormat="1" ht="13"/>
    <row r="22" s="3" customFormat="1" ht="13"/>
  </sheetData>
  <mergeCells count="1">
    <mergeCell ref="A3:R3"/>
  </mergeCells>
  <conditionalFormatting sqref="A4:C5">
    <cfRule type="duplicateValues" dxfId="78" priority="9"/>
  </conditionalFormatting>
  <conditionalFormatting sqref="D4:E5">
    <cfRule type="duplicateValues" dxfId="77" priority="8"/>
  </conditionalFormatting>
  <conditionalFormatting sqref="F4:G5">
    <cfRule type="duplicateValues" dxfId="76" priority="7"/>
  </conditionalFormatting>
  <conditionalFormatting sqref="H4:I5">
    <cfRule type="duplicateValues" dxfId="75" priority="6"/>
  </conditionalFormatting>
  <conditionalFormatting sqref="J4:K5">
    <cfRule type="duplicateValues" dxfId="74" priority="5"/>
  </conditionalFormatting>
  <conditionalFormatting sqref="L4:M5">
    <cfRule type="duplicateValues" dxfId="73" priority="4"/>
  </conditionalFormatting>
  <conditionalFormatting sqref="N4:O5">
    <cfRule type="duplicateValues" dxfId="72" priority="3"/>
  </conditionalFormatting>
  <conditionalFormatting sqref="P4:P5">
    <cfRule type="duplicateValues" dxfId="71" priority="2"/>
  </conditionalFormatting>
  <conditionalFormatting sqref="Q4:R5">
    <cfRule type="duplicateValues" dxfId="70" priority="1"/>
  </conditionalFormatting>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GO3867"/>
  <sheetViews>
    <sheetView zoomScaleNormal="100" workbookViewId="0">
      <selection activeCell="H46" sqref="H46"/>
    </sheetView>
  </sheetViews>
  <sheetFormatPr baseColWidth="10" defaultColWidth="11.5" defaultRowHeight="14"/>
  <cols>
    <col min="1" max="1" width="64.33203125" style="5" customWidth="1"/>
    <col min="2" max="6" width="12" style="5" customWidth="1"/>
    <col min="7" max="7" width="11.33203125" style="5" customWidth="1"/>
    <col min="8" max="10" width="13.6640625" style="5" bestFit="1" customWidth="1"/>
    <col min="11" max="11" width="12.6640625" style="5" bestFit="1" customWidth="1"/>
    <col min="12" max="16384" width="11.5" style="5"/>
  </cols>
  <sheetData>
    <row r="1" spans="1:197" s="1241" customFormat="1" ht="60" customHeight="1"/>
    <row r="2" spans="1:197" s="1241" customFormat="1" ht="30.75" customHeight="1"/>
    <row r="3" spans="1:197" s="123" customFormat="1" ht="14.25" customHeight="1">
      <c r="A3" s="1249" t="s">
        <v>55</v>
      </c>
      <c r="B3" s="1250"/>
      <c r="C3" s="1250"/>
      <c r="D3" s="1250"/>
      <c r="E3" s="1250"/>
      <c r="F3" s="1250"/>
      <c r="G3" s="1250"/>
      <c r="H3" s="1250"/>
      <c r="I3" s="1250"/>
      <c r="J3" s="1250"/>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row>
    <row r="4" spans="1:197" s="123" customFormat="1" ht="14.25" customHeight="1">
      <c r="A4" s="1249"/>
      <c r="B4" s="1250"/>
      <c r="C4" s="1250"/>
      <c r="D4" s="1250"/>
      <c r="E4" s="1250"/>
      <c r="F4" s="1250"/>
      <c r="G4" s="1250"/>
      <c r="H4" s="1250"/>
      <c r="I4" s="1250"/>
      <c r="J4" s="1250"/>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row>
    <row r="5" spans="1:197" s="123" customFormat="1" ht="14.25" customHeight="1">
      <c r="A5" s="1251" t="s">
        <v>595</v>
      </c>
      <c r="B5" s="1252"/>
      <c r="C5" s="1252"/>
      <c r="D5" s="1252"/>
      <c r="E5" s="1252"/>
      <c r="F5" s="1252"/>
      <c r="G5" s="1252"/>
      <c r="H5" s="1252"/>
      <c r="I5" s="1252"/>
      <c r="J5" s="1253"/>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row>
    <row r="6" spans="1:197" s="123" customFormat="1">
      <c r="A6" s="124" t="s">
        <v>228</v>
      </c>
      <c r="B6" s="16"/>
      <c r="C6" s="16"/>
      <c r="D6" s="16"/>
      <c r="E6" s="16"/>
      <c r="F6" s="16"/>
      <c r="G6" s="16"/>
      <c r="H6" s="16"/>
      <c r="I6" s="16"/>
      <c r="J6" s="17"/>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row>
    <row r="7" spans="1:197" s="123" customFormat="1">
      <c r="A7" s="124" t="s">
        <v>573</v>
      </c>
      <c r="B7" s="125"/>
      <c r="C7" s="125"/>
      <c r="D7" s="125"/>
      <c r="E7" s="125"/>
      <c r="F7" s="125"/>
      <c r="G7" s="125"/>
      <c r="H7" s="125"/>
      <c r="I7" s="125"/>
      <c r="J7" s="17"/>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row>
    <row r="8" spans="1:197" s="123" customFormat="1">
      <c r="A8" s="126" t="s">
        <v>596</v>
      </c>
      <c r="B8" s="127"/>
      <c r="C8" s="127"/>
      <c r="D8" s="127"/>
      <c r="E8" s="127"/>
      <c r="F8" s="127"/>
      <c r="G8" s="127"/>
      <c r="H8" s="127"/>
      <c r="I8" s="127"/>
      <c r="J8" s="23"/>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row>
    <row r="9" spans="1:197" ht="15">
      <c r="A9" s="128"/>
      <c r="B9" s="129"/>
      <c r="C9" s="129"/>
      <c r="D9" s="129"/>
      <c r="E9" s="129"/>
      <c r="F9" s="129"/>
      <c r="G9" s="129"/>
      <c r="H9" s="129"/>
      <c r="I9" s="129"/>
      <c r="J9" s="130"/>
      <c r="K9" s="201"/>
    </row>
    <row r="10" spans="1:197" ht="15">
      <c r="A10" s="202" t="s">
        <v>574</v>
      </c>
      <c r="B10" s="203">
        <v>2012</v>
      </c>
      <c r="C10" s="203">
        <v>2013</v>
      </c>
      <c r="D10" s="134">
        <v>2014</v>
      </c>
      <c r="E10" s="134">
        <v>2015</v>
      </c>
      <c r="F10" s="134">
        <v>2016</v>
      </c>
      <c r="G10" s="204">
        <v>2017</v>
      </c>
      <c r="H10" s="204">
        <v>2018</v>
      </c>
      <c r="I10" s="204">
        <v>2019</v>
      </c>
      <c r="J10" s="205" t="s">
        <v>593</v>
      </c>
    </row>
    <row r="11" spans="1:197">
      <c r="A11" s="206" t="s">
        <v>575</v>
      </c>
      <c r="B11" s="207"/>
      <c r="C11" s="207"/>
      <c r="D11" s="207"/>
      <c r="E11" s="207"/>
      <c r="F11" s="207"/>
      <c r="G11" s="207"/>
      <c r="H11" s="207"/>
      <c r="I11" s="207"/>
      <c r="J11" s="208"/>
    </row>
    <row r="12" spans="1:197">
      <c r="A12" s="144" t="s">
        <v>576</v>
      </c>
      <c r="B12" s="209">
        <v>316452.43896041304</v>
      </c>
      <c r="C12" s="210">
        <v>287510.78589547513</v>
      </c>
      <c r="D12" s="209">
        <v>253484.06971339032</v>
      </c>
      <c r="E12" s="210">
        <v>275853.53291391023</v>
      </c>
      <c r="F12" s="209">
        <v>248092.49078402857</v>
      </c>
      <c r="G12" s="209">
        <v>285557.04171104328</v>
      </c>
      <c r="H12" s="209">
        <v>223101.26250289535</v>
      </c>
      <c r="I12" s="210">
        <v>240162.54922974124</v>
      </c>
      <c r="J12" s="211">
        <v>239066.88470565667</v>
      </c>
      <c r="K12" s="106"/>
    </row>
    <row r="13" spans="1:197">
      <c r="A13" s="141" t="s">
        <v>577</v>
      </c>
      <c r="B13" s="212">
        <v>322407.21294826304</v>
      </c>
      <c r="C13" s="212">
        <v>326322.42929906346</v>
      </c>
      <c r="D13" s="212">
        <v>345293.67021087109</v>
      </c>
      <c r="E13" s="212">
        <v>364845.81280708569</v>
      </c>
      <c r="F13" s="212">
        <v>412397.34281255101</v>
      </c>
      <c r="G13" s="212">
        <v>510176.99247508077</v>
      </c>
      <c r="H13" s="212">
        <v>589435.71232895425</v>
      </c>
      <c r="I13" s="212">
        <v>585089.7820523507</v>
      </c>
      <c r="J13" s="213">
        <v>728256.90097149869</v>
      </c>
      <c r="K13" s="106"/>
    </row>
    <row r="14" spans="1:197">
      <c r="A14" s="144" t="s">
        <v>578</v>
      </c>
      <c r="B14" s="209">
        <v>183666.72657913133</v>
      </c>
      <c r="C14" s="210">
        <v>195248.49807047541</v>
      </c>
      <c r="D14" s="209">
        <v>202476.74627768964</v>
      </c>
      <c r="E14" s="210">
        <v>202357.55139526547</v>
      </c>
      <c r="F14" s="209">
        <v>216424.44098919487</v>
      </c>
      <c r="G14" s="209">
        <v>248332.51155393873</v>
      </c>
      <c r="H14" s="209">
        <v>360503.59868430009</v>
      </c>
      <c r="I14" s="210">
        <v>292022.05914731818</v>
      </c>
      <c r="J14" s="211">
        <v>240636.93213945272</v>
      </c>
      <c r="K14" s="106"/>
    </row>
    <row r="15" spans="1:197" ht="16.5" customHeight="1">
      <c r="A15" s="147" t="s">
        <v>597</v>
      </c>
      <c r="B15" s="212">
        <v>48219.805504963428</v>
      </c>
      <c r="C15" s="212">
        <v>66092.783402244881</v>
      </c>
      <c r="D15" s="212">
        <v>42727.481360451719</v>
      </c>
      <c r="E15" s="212">
        <v>31511.396868008036</v>
      </c>
      <c r="F15" s="212">
        <v>15404.754246035443</v>
      </c>
      <c r="G15" s="212">
        <v>41691.622926294222</v>
      </c>
      <c r="H15" s="212">
        <v>41414.184000000001</v>
      </c>
      <c r="I15" s="212">
        <v>91491.763999999996</v>
      </c>
      <c r="J15" s="213">
        <v>70512.225999999995</v>
      </c>
      <c r="K15" s="106"/>
    </row>
    <row r="16" spans="1:197">
      <c r="A16" s="144" t="s">
        <v>580</v>
      </c>
      <c r="B16" s="209">
        <v>18092.553082804308</v>
      </c>
      <c r="C16" s="210">
        <v>18029.066819409294</v>
      </c>
      <c r="D16" s="209">
        <v>19805.980799333585</v>
      </c>
      <c r="E16" s="210">
        <v>15177.424978527553</v>
      </c>
      <c r="F16" s="209">
        <v>10868.511700173713</v>
      </c>
      <c r="G16" s="209">
        <v>12424.167484401587</v>
      </c>
      <c r="H16" s="209">
        <v>12615.998</v>
      </c>
      <c r="I16" s="210">
        <v>12829.401</v>
      </c>
      <c r="J16" s="211">
        <v>7027.61</v>
      </c>
      <c r="K16" s="106"/>
    </row>
    <row r="17" spans="1:11">
      <c r="A17" s="141" t="s">
        <v>581</v>
      </c>
      <c r="B17" s="212">
        <v>7431.4083670333885</v>
      </c>
      <c r="C17" s="212">
        <v>13030.843320922588</v>
      </c>
      <c r="D17" s="212">
        <v>8137.6827614048143</v>
      </c>
      <c r="E17" s="212">
        <v>9078.6814659695629</v>
      </c>
      <c r="F17" s="212">
        <v>7037.7018780620638</v>
      </c>
      <c r="G17" s="212">
        <v>6946.1996604724272</v>
      </c>
      <c r="H17" s="212">
        <v>3572.8428220075293</v>
      </c>
      <c r="I17" s="212">
        <v>4853.0761028140614</v>
      </c>
      <c r="J17" s="213">
        <v>4900.7426509859115</v>
      </c>
      <c r="K17" s="106"/>
    </row>
    <row r="18" spans="1:11" ht="14.25" customHeight="1">
      <c r="A18" s="144" t="s">
        <v>582</v>
      </c>
      <c r="B18" s="209">
        <v>1218.9371884276741</v>
      </c>
      <c r="C18" s="210">
        <v>5146.2710413352152</v>
      </c>
      <c r="D18" s="209">
        <v>2163.3924231952765</v>
      </c>
      <c r="E18" s="210">
        <v>2757.0893993795034</v>
      </c>
      <c r="F18" s="209">
        <v>2940.2334911229345</v>
      </c>
      <c r="G18" s="209">
        <v>2440.5796769108483</v>
      </c>
      <c r="H18" s="209">
        <v>21170.995520762157</v>
      </c>
      <c r="I18" s="210">
        <v>2535.277921218656</v>
      </c>
      <c r="J18" s="211">
        <v>3526.7005756723956</v>
      </c>
      <c r="K18" s="106"/>
    </row>
    <row r="19" spans="1:11">
      <c r="A19" s="141" t="s">
        <v>583</v>
      </c>
      <c r="B19" s="212">
        <v>176944.60660154035</v>
      </c>
      <c r="C19" s="212">
        <v>211594.1410776843</v>
      </c>
      <c r="D19" s="212">
        <v>247080.63985059303</v>
      </c>
      <c r="E19" s="212">
        <v>248446.35319858359</v>
      </c>
      <c r="F19" s="212">
        <v>244841.1796162721</v>
      </c>
      <c r="G19" s="212">
        <v>258355.9493109099</v>
      </c>
      <c r="H19" s="212">
        <v>476158.22252682329</v>
      </c>
      <c r="I19" s="212">
        <v>292131.13336230983</v>
      </c>
      <c r="J19" s="213">
        <v>289231.54937585571</v>
      </c>
      <c r="K19" s="106"/>
    </row>
    <row r="20" spans="1:11">
      <c r="A20" s="148" t="s">
        <v>584</v>
      </c>
      <c r="B20" s="149">
        <v>1074433.6892325799</v>
      </c>
      <c r="C20" s="149">
        <v>1122974.8189266103</v>
      </c>
      <c r="D20" s="149">
        <v>1121169.6633969294</v>
      </c>
      <c r="E20" s="149">
        <v>1150027.8430267298</v>
      </c>
      <c r="F20" s="149">
        <v>1158006.6555174408</v>
      </c>
      <c r="G20" s="149">
        <v>1365925.0647990517</v>
      </c>
      <c r="H20" s="149">
        <v>1727972.8163857423</v>
      </c>
      <c r="I20" s="149">
        <v>1521115.0428157528</v>
      </c>
      <c r="J20" s="150">
        <v>1583159.5464191223</v>
      </c>
      <c r="K20" s="122"/>
    </row>
    <row r="21" spans="1:11">
      <c r="A21" s="151"/>
      <c r="B21" s="152"/>
      <c r="C21" s="152"/>
      <c r="D21" s="152"/>
      <c r="E21" s="152"/>
      <c r="F21" s="152"/>
      <c r="G21" s="152"/>
      <c r="H21" s="152"/>
      <c r="I21" s="152"/>
      <c r="J21" s="152"/>
      <c r="K21" s="122"/>
    </row>
    <row r="22" spans="1:11">
      <c r="A22" s="135" t="s">
        <v>585</v>
      </c>
      <c r="B22" s="214"/>
      <c r="C22" s="214"/>
      <c r="D22" s="214"/>
      <c r="E22" s="214"/>
      <c r="F22" s="214"/>
      <c r="G22" s="214"/>
      <c r="H22" s="214"/>
      <c r="I22" s="214"/>
      <c r="J22" s="215"/>
      <c r="K22" s="106"/>
    </row>
    <row r="23" spans="1:11">
      <c r="A23" s="138" t="s">
        <v>586</v>
      </c>
      <c r="B23" s="216">
        <v>929149.61499999999</v>
      </c>
      <c r="C23" s="217">
        <v>910964.03300000005</v>
      </c>
      <c r="D23" s="216">
        <v>1061245.0009999999</v>
      </c>
      <c r="E23" s="217">
        <v>1210763.3600000001</v>
      </c>
      <c r="F23" s="216">
        <v>1140919.594</v>
      </c>
      <c r="G23" s="216">
        <v>1211253.736</v>
      </c>
      <c r="H23" s="216">
        <v>1206591.3859999999</v>
      </c>
      <c r="I23" s="217">
        <v>1801412.3729999999</v>
      </c>
      <c r="J23" s="218">
        <v>1380950.2080000001</v>
      </c>
    </row>
    <row r="24" spans="1:11">
      <c r="A24" s="141" t="s">
        <v>587</v>
      </c>
      <c r="B24" s="219">
        <v>397025.27</v>
      </c>
      <c r="C24" s="219">
        <v>406032.52500000002</v>
      </c>
      <c r="D24" s="219">
        <v>434796.83199999999</v>
      </c>
      <c r="E24" s="219">
        <v>461796.52399999998</v>
      </c>
      <c r="F24" s="219">
        <v>522900.84100000001</v>
      </c>
      <c r="G24" s="219">
        <v>573806.31099999999</v>
      </c>
      <c r="H24" s="219">
        <v>661650.99199999997</v>
      </c>
      <c r="I24" s="219">
        <v>728181.54500000004</v>
      </c>
      <c r="J24" s="220">
        <v>590687.46299999999</v>
      </c>
    </row>
    <row r="25" spans="1:11">
      <c r="A25" s="144" t="s">
        <v>589</v>
      </c>
      <c r="B25" s="221">
        <v>202998.37988236776</v>
      </c>
      <c r="C25" s="222">
        <v>242070.96445486243</v>
      </c>
      <c r="D25" s="221">
        <v>235162.43936333738</v>
      </c>
      <c r="E25" s="222">
        <v>257436.4568608244</v>
      </c>
      <c r="F25" s="221">
        <v>245674.57975679921</v>
      </c>
      <c r="G25" s="221">
        <v>267726.71442467766</v>
      </c>
      <c r="H25" s="221">
        <v>363466.27458418813</v>
      </c>
      <c r="I25" s="222">
        <v>251691.32643837656</v>
      </c>
      <c r="J25" s="223">
        <v>259555.77491690018</v>
      </c>
    </row>
    <row r="26" spans="1:11">
      <c r="A26" s="148" t="s">
        <v>591</v>
      </c>
      <c r="B26" s="157">
        <v>1529173.2648823699</v>
      </c>
      <c r="C26" s="157">
        <v>1559067.5224548627</v>
      </c>
      <c r="D26" s="157">
        <v>1731204.2723633372</v>
      </c>
      <c r="E26" s="157">
        <v>1929996.3408608246</v>
      </c>
      <c r="F26" s="157">
        <v>1909495.0147567992</v>
      </c>
      <c r="G26" s="157">
        <v>2052786.7614246777</v>
      </c>
      <c r="H26" s="157">
        <v>2231708.6525841882</v>
      </c>
      <c r="I26" s="157">
        <v>2781285.2444383767</v>
      </c>
      <c r="J26" s="158">
        <v>2231193.4459169004</v>
      </c>
    </row>
    <row r="27" spans="1:11">
      <c r="A27" s="159"/>
      <c r="B27" s="160"/>
      <c r="C27" s="160"/>
      <c r="D27" s="160"/>
      <c r="E27" s="160"/>
      <c r="F27" s="160"/>
      <c r="G27" s="160"/>
      <c r="H27" s="160"/>
      <c r="I27" s="160"/>
      <c r="J27" s="160"/>
    </row>
    <row r="28" spans="1:11" ht="14.25" customHeight="1">
      <c r="A28" s="1254" t="s">
        <v>598</v>
      </c>
      <c r="B28" s="1255"/>
      <c r="C28" s="1255"/>
      <c r="D28" s="1255"/>
      <c r="E28" s="1255"/>
      <c r="F28" s="1255"/>
      <c r="G28" s="1255"/>
      <c r="H28" s="1255"/>
      <c r="I28" s="1255"/>
      <c r="J28" s="1256"/>
    </row>
    <row r="29" spans="1:11" ht="15">
      <c r="A29" s="224" t="s">
        <v>574</v>
      </c>
      <c r="B29" s="225">
        <v>2012</v>
      </c>
      <c r="C29" s="226">
        <v>2013</v>
      </c>
      <c r="D29" s="227">
        <v>2014</v>
      </c>
      <c r="E29" s="227">
        <v>2015</v>
      </c>
      <c r="F29" s="227">
        <v>2016</v>
      </c>
      <c r="G29" s="228">
        <v>2017</v>
      </c>
      <c r="H29" s="228">
        <v>2018</v>
      </c>
      <c r="I29" s="228">
        <v>2019</v>
      </c>
      <c r="J29" s="229" t="s">
        <v>593</v>
      </c>
    </row>
    <row r="30" spans="1:11">
      <c r="A30" s="206" t="s">
        <v>575</v>
      </c>
      <c r="B30" s="207"/>
      <c r="C30" s="207"/>
      <c r="D30" s="207"/>
      <c r="E30" s="207"/>
      <c r="F30" s="207"/>
      <c r="G30" s="207"/>
      <c r="H30" s="207"/>
      <c r="I30" s="207"/>
      <c r="J30" s="208"/>
    </row>
    <row r="31" spans="1:11">
      <c r="A31" s="144" t="s">
        <v>576</v>
      </c>
      <c r="B31" s="230">
        <v>29.452952018513205</v>
      </c>
      <c r="C31" s="230">
        <v>25.602603108259437</v>
      </c>
      <c r="D31" s="230">
        <v>22.608894798792729</v>
      </c>
      <c r="E31" s="230">
        <v>23.986682982204862</v>
      </c>
      <c r="F31" s="230">
        <v>21.424098868686688</v>
      </c>
      <c r="G31" s="230">
        <v>20.905761895002129</v>
      </c>
      <c r="H31" s="230">
        <v>12.911155799865984</v>
      </c>
      <c r="I31" s="230">
        <v>15.788585509296766</v>
      </c>
      <c r="J31" s="231">
        <v>15.100618585561474</v>
      </c>
    </row>
    <row r="32" spans="1:11">
      <c r="A32" s="141" t="s">
        <v>577</v>
      </c>
      <c r="B32" s="232">
        <v>30.007176448324525</v>
      </c>
      <c r="C32" s="232">
        <v>29.058748584494271</v>
      </c>
      <c r="D32" s="232">
        <v>30.797628716130028</v>
      </c>
      <c r="E32" s="232">
        <v>31.72495474951781</v>
      </c>
      <c r="F32" s="232">
        <v>35.612691934682914</v>
      </c>
      <c r="G32" s="232">
        <v>37.350291434188996</v>
      </c>
      <c r="H32" s="232">
        <v>34.111399597236037</v>
      </c>
      <c r="I32" s="232">
        <v>38.464531977100471</v>
      </c>
      <c r="J32" s="233">
        <v>46.000221684460698</v>
      </c>
    </row>
    <row r="33" spans="1:10">
      <c r="A33" s="144" t="s">
        <v>578</v>
      </c>
      <c r="B33" s="230">
        <v>17.094282171132988</v>
      </c>
      <c r="C33" s="230">
        <v>17.386720946877748</v>
      </c>
      <c r="D33" s="230">
        <v>18.059420700362502</v>
      </c>
      <c r="E33" s="230">
        <v>17.595882797296948</v>
      </c>
      <c r="F33" s="230">
        <v>18.689395260210169</v>
      </c>
      <c r="G33" s="230">
        <v>18.180536982127364</v>
      </c>
      <c r="H33" s="230">
        <v>20.862804973884693</v>
      </c>
      <c r="I33" s="230">
        <v>19.19789436877522</v>
      </c>
      <c r="J33" s="231">
        <v>15.199790361226615</v>
      </c>
    </row>
    <row r="34" spans="1:10">
      <c r="A34" s="147" t="s">
        <v>597</v>
      </c>
      <c r="B34" s="232">
        <v>4.4879275462224841</v>
      </c>
      <c r="C34" s="232">
        <v>5.885508943594953</v>
      </c>
      <c r="D34" s="232">
        <v>3.8109737317539998</v>
      </c>
      <c r="E34" s="232">
        <v>2.7400551264110242</v>
      </c>
      <c r="F34" s="232">
        <v>1.3302820128570005</v>
      </c>
      <c r="G34" s="232">
        <v>3.0522628217842751</v>
      </c>
      <c r="H34" s="232">
        <v>2.3966918696454163</v>
      </c>
      <c r="I34" s="232">
        <v>6.0147826709174197</v>
      </c>
      <c r="J34" s="233">
        <v>4.4538926073173384</v>
      </c>
    </row>
    <row r="35" spans="1:10">
      <c r="A35" s="144" t="s">
        <v>580</v>
      </c>
      <c r="B35" s="230">
        <v>1.6839152815216556</v>
      </c>
      <c r="C35" s="230">
        <v>1.6054738285799039</v>
      </c>
      <c r="D35" s="230">
        <v>1.7665462637764615</v>
      </c>
      <c r="E35" s="230">
        <v>1.3197441323318282</v>
      </c>
      <c r="F35" s="230">
        <v>0.93855347448907833</v>
      </c>
      <c r="G35" s="230">
        <v>0.90957899555268573</v>
      </c>
      <c r="H35" s="230">
        <v>0.73010396230583297</v>
      </c>
      <c r="I35" s="230">
        <v>0.84342082215237024</v>
      </c>
      <c r="J35" s="231">
        <v>0.44389777492075494</v>
      </c>
    </row>
    <row r="36" spans="1:10">
      <c r="A36" s="141" t="s">
        <v>581</v>
      </c>
      <c r="B36" s="232">
        <v>0.69165816760095378</v>
      </c>
      <c r="C36" s="232">
        <v>1.1603860657693155</v>
      </c>
      <c r="D36" s="232">
        <v>0.72582081259219888</v>
      </c>
      <c r="E36" s="232">
        <v>0.78943144907479856</v>
      </c>
      <c r="F36" s="232">
        <v>0.60774278321546904</v>
      </c>
      <c r="G36" s="232">
        <v>0.50853446059973417</v>
      </c>
      <c r="H36" s="232">
        <v>0.20676499005815085</v>
      </c>
      <c r="I36" s="232">
        <v>0.31904727559793761</v>
      </c>
      <c r="J36" s="233">
        <v>0.3095545652407985</v>
      </c>
    </row>
    <row r="37" spans="1:10">
      <c r="A37" s="144" t="s">
        <v>582</v>
      </c>
      <c r="B37" s="230">
        <v>0.11344927105723078</v>
      </c>
      <c r="C37" s="230">
        <v>0.45827127684432423</v>
      </c>
      <c r="D37" s="230">
        <v>0.19295852303393687</v>
      </c>
      <c r="E37" s="230">
        <v>0.23974109984356448</v>
      </c>
      <c r="F37" s="230">
        <v>0.25390471437395395</v>
      </c>
      <c r="G37" s="230">
        <v>0.17867595666896224</v>
      </c>
      <c r="H37" s="230">
        <v>1.2251926257175605</v>
      </c>
      <c r="I37" s="230">
        <v>0.16667233245722002</v>
      </c>
      <c r="J37" s="231">
        <v>0.22276343427605144</v>
      </c>
    </row>
    <row r="38" spans="1:10">
      <c r="A38" s="141" t="s">
        <v>583</v>
      </c>
      <c r="B38" s="232">
        <v>16.468639095626646</v>
      </c>
      <c r="C38" s="232">
        <v>18.842287245580046</v>
      </c>
      <c r="D38" s="232">
        <v>22.037756453558153</v>
      </c>
      <c r="E38" s="232">
        <v>21.603507663319157</v>
      </c>
      <c r="F38" s="232">
        <v>21.143330951484721</v>
      </c>
      <c r="G38" s="232">
        <v>18.914357454075855</v>
      </c>
      <c r="H38" s="232">
        <v>27.555886181286347</v>
      </c>
      <c r="I38" s="232">
        <v>19.205065043702589</v>
      </c>
      <c r="J38" s="233">
        <v>18.269260986996265</v>
      </c>
    </row>
    <row r="39" spans="1:10">
      <c r="A39" s="148" t="s">
        <v>584</v>
      </c>
      <c r="B39" s="234">
        <v>99.999999999999673</v>
      </c>
      <c r="C39" s="234">
        <v>100</v>
      </c>
      <c r="D39" s="234">
        <v>100</v>
      </c>
      <c r="E39" s="234">
        <v>100</v>
      </c>
      <c r="F39" s="234">
        <v>100</v>
      </c>
      <c r="G39" s="234">
        <v>100.00000000000001</v>
      </c>
      <c r="H39" s="234">
        <v>100.00000000000003</v>
      </c>
      <c r="I39" s="234">
        <v>99.999999999999986</v>
      </c>
      <c r="J39" s="235">
        <v>100</v>
      </c>
    </row>
    <row r="40" spans="1:10">
      <c r="A40" s="151"/>
      <c r="B40" s="152"/>
      <c r="C40" s="152"/>
      <c r="D40" s="152"/>
      <c r="E40" s="152"/>
      <c r="F40" s="152"/>
      <c r="G40" s="152"/>
      <c r="H40" s="152"/>
      <c r="I40" s="152"/>
      <c r="J40" s="152"/>
    </row>
    <row r="41" spans="1:10">
      <c r="A41" s="206" t="s">
        <v>585</v>
      </c>
      <c r="B41" s="236"/>
      <c r="C41" s="236"/>
      <c r="D41" s="236"/>
      <c r="E41" s="236"/>
      <c r="F41" s="236"/>
      <c r="G41" s="236"/>
      <c r="H41" s="236"/>
      <c r="I41" s="236"/>
      <c r="J41" s="237"/>
    </row>
    <row r="42" spans="1:10">
      <c r="A42" s="138" t="s">
        <v>586</v>
      </c>
      <c r="B42" s="238">
        <v>60.761565503270411</v>
      </c>
      <c r="C42" s="238">
        <v>58.430056420239097</v>
      </c>
      <c r="D42" s="238">
        <v>61.300969385389237</v>
      </c>
      <c r="E42" s="238">
        <v>62.733971788773999</v>
      </c>
      <c r="F42" s="238">
        <v>59.749807419387899</v>
      </c>
      <c r="G42" s="238">
        <v>59.005336489960804</v>
      </c>
      <c r="H42" s="238">
        <v>54.065811171312063</v>
      </c>
      <c r="I42" s="238">
        <v>64.769062310390893</v>
      </c>
      <c r="J42" s="239">
        <v>61.892894608808959</v>
      </c>
    </row>
    <row r="43" spans="1:10">
      <c r="A43" s="141" t="s">
        <v>587</v>
      </c>
      <c r="B43" s="232">
        <v>25.963393365403935</v>
      </c>
      <c r="C43" s="232">
        <v>26.043293132081473</v>
      </c>
      <c r="D43" s="232">
        <v>25.115281826704432</v>
      </c>
      <c r="E43" s="232">
        <v>23.927326400734401</v>
      </c>
      <c r="F43" s="232">
        <v>27.38424750831825</v>
      </c>
      <c r="G43" s="232">
        <v>27.952553172243093</v>
      </c>
      <c r="H43" s="232">
        <v>29.647731626341407</v>
      </c>
      <c r="I43" s="232">
        <v>26.181476583752605</v>
      </c>
      <c r="J43" s="233">
        <v>26.474058718707795</v>
      </c>
    </row>
    <row r="44" spans="1:10">
      <c r="A44" s="144" t="s">
        <v>589</v>
      </c>
      <c r="B44" s="230">
        <v>13.275041131325507</v>
      </c>
      <c r="C44" s="230">
        <v>15.526650447679424</v>
      </c>
      <c r="D44" s="230">
        <v>13.583748787906327</v>
      </c>
      <c r="E44" s="230">
        <v>13.3387018104916</v>
      </c>
      <c r="F44" s="230">
        <v>12.865945072293854</v>
      </c>
      <c r="G44" s="230">
        <v>13.042110337796101</v>
      </c>
      <c r="H44" s="230">
        <v>16.286457202346526</v>
      </c>
      <c r="I44" s="230">
        <v>9.0494611058564924</v>
      </c>
      <c r="J44" s="231">
        <v>11.633046672483243</v>
      </c>
    </row>
    <row r="45" spans="1:10">
      <c r="A45" s="148" t="s">
        <v>591</v>
      </c>
      <c r="B45" s="234">
        <v>99.999999999999858</v>
      </c>
      <c r="C45" s="234">
        <v>100</v>
      </c>
      <c r="D45" s="234">
        <v>100</v>
      </c>
      <c r="E45" s="234">
        <v>100</v>
      </c>
      <c r="F45" s="234">
        <v>100</v>
      </c>
      <c r="G45" s="234">
        <v>100</v>
      </c>
      <c r="H45" s="234">
        <v>100</v>
      </c>
      <c r="I45" s="234">
        <v>100</v>
      </c>
      <c r="J45" s="235">
        <v>100</v>
      </c>
    </row>
    <row r="46" spans="1:10">
      <c r="A46" s="159"/>
      <c r="B46" s="160"/>
      <c r="C46" s="160"/>
      <c r="D46" s="160"/>
      <c r="E46" s="160"/>
      <c r="F46" s="160"/>
      <c r="G46" s="160"/>
      <c r="H46" s="160"/>
      <c r="I46" s="160"/>
      <c r="J46" s="160"/>
    </row>
    <row r="47" spans="1:10">
      <c r="A47" s="1259" t="s">
        <v>599</v>
      </c>
      <c r="B47" s="1260"/>
      <c r="C47" s="1260"/>
      <c r="D47" s="1260"/>
      <c r="E47" s="1260"/>
      <c r="F47" s="240"/>
      <c r="G47" s="240"/>
      <c r="H47" s="240"/>
      <c r="I47" s="240"/>
      <c r="J47" s="92"/>
    </row>
    <row r="48" spans="1:10">
      <c r="A48" s="1261" t="s">
        <v>554</v>
      </c>
      <c r="B48" s="1262"/>
      <c r="C48" s="1262"/>
      <c r="D48" s="1262"/>
      <c r="E48" s="1262"/>
      <c r="F48" s="1262"/>
      <c r="G48" s="1262"/>
      <c r="H48" s="192"/>
      <c r="J48" s="93"/>
    </row>
    <row r="49" spans="1:10">
      <c r="A49" s="241" t="s">
        <v>556</v>
      </c>
      <c r="B49" s="192"/>
      <c r="C49" s="192"/>
      <c r="D49" s="192"/>
      <c r="E49" s="192"/>
      <c r="F49" s="192"/>
      <c r="G49" s="192"/>
      <c r="H49" s="192"/>
      <c r="J49" s="93"/>
    </row>
    <row r="50" spans="1:10">
      <c r="A50" s="1257" t="s">
        <v>557</v>
      </c>
      <c r="B50" s="1258"/>
      <c r="C50" s="1258"/>
      <c r="D50" s="1258"/>
      <c r="E50" s="1258"/>
      <c r="F50" s="1258"/>
      <c r="G50" s="1258"/>
      <c r="H50" s="242"/>
      <c r="I50" s="243"/>
      <c r="J50" s="99"/>
    </row>
    <row r="2580" spans="12:12">
      <c r="L2580" s="74"/>
    </row>
    <row r="2588" spans="12:12">
      <c r="L2588" s="74"/>
    </row>
    <row r="2800" spans="12:12">
      <c r="L2800" s="74"/>
    </row>
    <row r="2808" spans="12:12">
      <c r="L2808" s="74"/>
    </row>
    <row r="3275" spans="12:12">
      <c r="L3275" s="74"/>
    </row>
    <row r="3283" spans="12:12">
      <c r="L3283" s="74"/>
    </row>
    <row r="3485" spans="12:12">
      <c r="L3485" s="74"/>
    </row>
    <row r="3493" spans="12:12">
      <c r="L3493" s="74"/>
    </row>
    <row r="3866" spans="12:12">
      <c r="L3866" s="74"/>
    </row>
    <row r="3867" spans="12:12">
      <c r="L3867" s="74"/>
    </row>
  </sheetData>
  <mergeCells count="7">
    <mergeCell ref="A50:G50"/>
    <mergeCell ref="A1:XFD2"/>
    <mergeCell ref="A3:J4"/>
    <mergeCell ref="A5:J5"/>
    <mergeCell ref="A28:J28"/>
    <mergeCell ref="A47:E47"/>
    <mergeCell ref="A48:G4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23"/>
  <sheetViews>
    <sheetView showGridLines="0" zoomScaleNormal="100" workbookViewId="0">
      <selection activeCell="A16" sqref="A16"/>
    </sheetView>
  </sheetViews>
  <sheetFormatPr baseColWidth="10" defaultColWidth="11.5" defaultRowHeight="15"/>
  <cols>
    <col min="1" max="1" width="51.1640625" style="1" customWidth="1"/>
    <col min="2" max="18" width="9.5" style="1" customWidth="1"/>
    <col min="19" max="16384" width="11.5" style="1"/>
  </cols>
  <sheetData>
    <row r="1" spans="1:18" s="244" customFormat="1" ht="59.25" customHeight="1">
      <c r="A1" s="1017"/>
      <c r="B1" s="1017"/>
      <c r="C1" s="1017"/>
      <c r="D1" s="1017"/>
      <c r="E1" s="1017"/>
      <c r="F1" s="1017"/>
      <c r="G1" s="1017"/>
      <c r="H1" s="1017"/>
      <c r="I1" s="1017"/>
      <c r="J1" s="1017"/>
      <c r="K1" s="1017"/>
      <c r="L1" s="1017"/>
      <c r="M1" s="1017"/>
      <c r="N1" s="1017"/>
      <c r="O1" s="1017"/>
      <c r="P1" s="1017"/>
      <c r="Q1" s="1017"/>
      <c r="R1" s="1017"/>
    </row>
    <row r="2" spans="1:18" s="245" customFormat="1" ht="3.75" customHeight="1"/>
    <row r="3" spans="1:18" ht="28.5" customHeight="1">
      <c r="A3" s="1018" t="s">
        <v>55</v>
      </c>
      <c r="B3" s="1018"/>
      <c r="C3" s="1018"/>
      <c r="D3" s="1018"/>
      <c r="E3" s="1018"/>
      <c r="F3" s="1018"/>
      <c r="G3" s="1018"/>
      <c r="H3" s="1018"/>
      <c r="I3" s="1018"/>
      <c r="J3" s="1018"/>
      <c r="K3" s="1018"/>
      <c r="L3" s="1018"/>
      <c r="M3" s="1018"/>
      <c r="N3" s="1018"/>
      <c r="O3" s="1018"/>
      <c r="P3" s="1018"/>
      <c r="Q3" s="1018"/>
      <c r="R3" s="1018"/>
    </row>
    <row r="4" spans="1:18">
      <c r="A4" s="246" t="s">
        <v>93</v>
      </c>
      <c r="B4" s="246"/>
      <c r="C4" s="246"/>
      <c r="D4" s="246"/>
      <c r="E4" s="246"/>
      <c r="F4" s="246"/>
      <c r="G4" s="246"/>
      <c r="H4" s="246"/>
      <c r="I4" s="246"/>
      <c r="J4" s="246"/>
      <c r="K4" s="246"/>
      <c r="L4" s="246"/>
      <c r="M4" s="246"/>
      <c r="N4" s="246"/>
      <c r="O4" s="246"/>
      <c r="P4" s="246"/>
      <c r="Q4" s="246"/>
      <c r="R4" s="246"/>
    </row>
    <row r="5" spans="1:18">
      <c r="A5" s="2" t="s">
        <v>84</v>
      </c>
      <c r="B5" s="2"/>
      <c r="C5" s="2"/>
      <c r="D5" s="2"/>
      <c r="E5" s="2"/>
      <c r="F5" s="2"/>
      <c r="G5" s="2"/>
      <c r="H5" s="2"/>
      <c r="I5" s="2"/>
      <c r="J5" s="2"/>
      <c r="K5" s="2"/>
      <c r="L5" s="2"/>
      <c r="M5" s="2"/>
      <c r="N5" s="2"/>
      <c r="O5" s="2"/>
      <c r="P5" s="2"/>
      <c r="Q5" s="2"/>
      <c r="R5" s="2"/>
    </row>
    <row r="7" spans="1:18" s="3" customFormat="1" ht="30" customHeight="1">
      <c r="A7" s="131" t="s">
        <v>85</v>
      </c>
      <c r="B7" s="132">
        <v>2005</v>
      </c>
      <c r="C7" s="132">
        <v>2006</v>
      </c>
      <c r="D7" s="133">
        <v>2007</v>
      </c>
      <c r="E7" s="133">
        <v>2008</v>
      </c>
      <c r="F7" s="133">
        <v>2009</v>
      </c>
      <c r="G7" s="204">
        <v>2010</v>
      </c>
      <c r="H7" s="204">
        <v>2011</v>
      </c>
      <c r="I7" s="204">
        <v>2012</v>
      </c>
      <c r="J7" s="204">
        <v>2013</v>
      </c>
      <c r="K7" s="132">
        <v>2014</v>
      </c>
      <c r="L7" s="132">
        <v>2015</v>
      </c>
      <c r="M7" s="133">
        <v>2016</v>
      </c>
      <c r="N7" s="133">
        <v>2017</v>
      </c>
      <c r="O7" s="133">
        <v>2018</v>
      </c>
      <c r="P7" s="204">
        <v>2019</v>
      </c>
      <c r="Q7" s="204">
        <v>2020</v>
      </c>
      <c r="R7" s="256" t="s">
        <v>86</v>
      </c>
    </row>
    <row r="8" spans="1:18" s="3" customFormat="1" ht="13">
      <c r="A8" s="144" t="s">
        <v>87</v>
      </c>
      <c r="B8" s="230">
        <v>0.85543199315654395</v>
      </c>
      <c r="C8" s="230">
        <v>0.94909404659188956</v>
      </c>
      <c r="D8" s="230">
        <v>1.0162601626016259</v>
      </c>
      <c r="E8" s="230">
        <v>1.0853622763273687</v>
      </c>
      <c r="F8" s="230">
        <v>1.0824436536180309</v>
      </c>
      <c r="G8" s="230">
        <v>1.1097780443911218</v>
      </c>
      <c r="H8" s="230">
        <v>1.3042159538974827</v>
      </c>
      <c r="I8" s="230">
        <v>1.3829133374308542</v>
      </c>
      <c r="J8" s="230">
        <v>1.3210445468509986</v>
      </c>
      <c r="K8" s="230">
        <v>1.3843521543008244</v>
      </c>
      <c r="L8" s="230">
        <v>1.3560391043834754</v>
      </c>
      <c r="M8" s="230">
        <v>1.4522821576763485</v>
      </c>
      <c r="N8" s="230">
        <v>1.477992528828975</v>
      </c>
      <c r="O8" s="230">
        <v>1.3967841481240866</v>
      </c>
      <c r="P8" s="230">
        <v>1.4000988305056827</v>
      </c>
      <c r="Q8" s="230">
        <v>0.88539926495155363</v>
      </c>
      <c r="R8" s="231">
        <v>0.98470195181994025</v>
      </c>
    </row>
    <row r="9" spans="1:18" s="3" customFormat="1" ht="13">
      <c r="A9" s="141" t="s">
        <v>88</v>
      </c>
      <c r="B9" s="232">
        <v>6.7009105766985755</v>
      </c>
      <c r="C9" s="232">
        <v>6.6423043852106627</v>
      </c>
      <c r="D9" s="232">
        <v>7.5489067894131177</v>
      </c>
      <c r="E9" s="232">
        <v>8.3037021543610123</v>
      </c>
      <c r="F9" s="232">
        <v>7.4435836982148871</v>
      </c>
      <c r="G9" s="232">
        <v>8.0625956795373366</v>
      </c>
      <c r="H9" s="232">
        <v>7.8752107925801003</v>
      </c>
      <c r="I9" s="232">
        <v>8.1257982120051082</v>
      </c>
      <c r="J9" s="232">
        <v>8.9135108318174296</v>
      </c>
      <c r="K9" s="232">
        <v>9.3863471314451701</v>
      </c>
      <c r="L9" s="232">
        <v>9.0131441685791778</v>
      </c>
      <c r="M9" s="232">
        <v>8.8768115942028984</v>
      </c>
      <c r="N9" s="232">
        <v>8.9764513872697602</v>
      </c>
      <c r="O9" s="232">
        <v>9.7590073968026729</v>
      </c>
      <c r="P9" s="232">
        <v>11.025912215758858</v>
      </c>
      <c r="Q9" s="232">
        <v>12.332886444708681</v>
      </c>
      <c r="R9" s="233">
        <v>11.915367483296215</v>
      </c>
    </row>
    <row r="10" spans="1:18" s="3" customFormat="1" ht="13">
      <c r="A10" s="258" t="s">
        <v>89</v>
      </c>
      <c r="B10" s="261">
        <v>11.66393293238564</v>
      </c>
      <c r="C10" s="261">
        <v>11.332941867293012</v>
      </c>
      <c r="D10" s="261">
        <v>12.5</v>
      </c>
      <c r="E10" s="261">
        <v>11.417950079660116</v>
      </c>
      <c r="F10" s="261">
        <v>10.9717868338558</v>
      </c>
      <c r="G10" s="261">
        <v>12.238805970149254</v>
      </c>
      <c r="H10" s="261">
        <v>12.880833011955264</v>
      </c>
      <c r="I10" s="261">
        <v>12.706573632023504</v>
      </c>
      <c r="J10" s="261">
        <v>13.08211873444721</v>
      </c>
      <c r="K10" s="261">
        <v>13.525665043087297</v>
      </c>
      <c r="L10" s="261">
        <v>15.240863787375417</v>
      </c>
      <c r="M10" s="261">
        <v>15.766423357664234</v>
      </c>
      <c r="N10" s="261">
        <v>14.899713467048711</v>
      </c>
      <c r="O10" s="261">
        <v>13.896218117854001</v>
      </c>
      <c r="P10" s="261">
        <v>13.663282571912013</v>
      </c>
      <c r="Q10" s="261">
        <v>13.564969062351262</v>
      </c>
      <c r="R10" s="262">
        <v>11.655112651646448</v>
      </c>
    </row>
    <row r="11" spans="1:18" s="3" customFormat="1" ht="13">
      <c r="A11" s="4"/>
    </row>
    <row r="12" spans="1:18" s="3" customFormat="1" ht="13">
      <c r="A12" s="417" t="s">
        <v>94</v>
      </c>
      <c r="B12" s="248"/>
      <c r="C12" s="248"/>
      <c r="D12" s="248"/>
      <c r="E12" s="248"/>
      <c r="F12" s="248"/>
      <c r="G12" s="248"/>
      <c r="H12" s="248"/>
      <c r="I12" s="248"/>
      <c r="J12" s="248"/>
      <c r="K12" s="248"/>
      <c r="L12" s="248"/>
      <c r="M12" s="248"/>
      <c r="N12" s="248"/>
      <c r="O12" s="248"/>
      <c r="P12" s="248"/>
      <c r="Q12" s="248"/>
      <c r="R12" s="249"/>
    </row>
    <row r="13" spans="1:18" s="3" customFormat="1">
      <c r="A13" s="250" t="s">
        <v>91</v>
      </c>
      <c r="R13" s="251"/>
    </row>
    <row r="14" spans="1:18" s="3" customFormat="1" ht="13">
      <c r="A14" s="255" t="s">
        <v>92</v>
      </c>
      <c r="B14" s="252"/>
      <c r="C14" s="252"/>
      <c r="D14" s="252"/>
      <c r="E14" s="252"/>
      <c r="F14" s="252"/>
      <c r="G14" s="252"/>
      <c r="H14" s="252"/>
      <c r="I14" s="252"/>
      <c r="J14" s="252"/>
      <c r="K14" s="252"/>
      <c r="L14" s="252"/>
      <c r="M14" s="252"/>
      <c r="N14" s="252"/>
      <c r="O14" s="252"/>
      <c r="P14" s="252"/>
      <c r="Q14" s="252"/>
      <c r="R14" s="253"/>
    </row>
    <row r="15" spans="1:18" s="3" customFormat="1" ht="13"/>
    <row r="16" spans="1:18" s="3" customFormat="1" ht="13"/>
    <row r="17" s="3" customFormat="1" ht="13"/>
    <row r="18" s="3" customFormat="1" ht="13"/>
    <row r="19" s="3" customFormat="1" ht="13"/>
    <row r="20" s="3" customFormat="1" ht="13"/>
    <row r="21" s="3" customFormat="1" ht="13"/>
    <row r="22" s="3" customFormat="1" ht="13"/>
    <row r="23" s="3" customFormat="1" ht="13"/>
  </sheetData>
  <mergeCells count="2">
    <mergeCell ref="A1:R1"/>
    <mergeCell ref="A3:R3"/>
  </mergeCells>
  <conditionalFormatting sqref="A4:C5">
    <cfRule type="duplicateValues" dxfId="69" priority="9"/>
  </conditionalFormatting>
  <conditionalFormatting sqref="D4:E5">
    <cfRule type="duplicateValues" dxfId="68" priority="8"/>
  </conditionalFormatting>
  <conditionalFormatting sqref="F4:G5">
    <cfRule type="duplicateValues" dxfId="67" priority="7"/>
  </conditionalFormatting>
  <conditionalFormatting sqref="H4:I5">
    <cfRule type="duplicateValues" dxfId="66" priority="6"/>
  </conditionalFormatting>
  <conditionalFormatting sqref="J4:K5">
    <cfRule type="duplicateValues" dxfId="65" priority="5"/>
  </conditionalFormatting>
  <conditionalFormatting sqref="L4:M5">
    <cfRule type="duplicateValues" dxfId="64" priority="4"/>
  </conditionalFormatting>
  <conditionalFormatting sqref="N4:O5">
    <cfRule type="duplicateValues" dxfId="63" priority="3"/>
  </conditionalFormatting>
  <conditionalFormatting sqref="P4:P5">
    <cfRule type="duplicateValues" dxfId="62" priority="2"/>
  </conditionalFormatting>
  <conditionalFormatting sqref="Q4:R5">
    <cfRule type="duplicateValues" dxfId="61" priority="1"/>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24"/>
  <sheetViews>
    <sheetView showGridLines="0" zoomScaleNormal="100" workbookViewId="0">
      <selection activeCell="R7" sqref="R7"/>
    </sheetView>
  </sheetViews>
  <sheetFormatPr baseColWidth="10" defaultColWidth="11.5" defaultRowHeight="15"/>
  <cols>
    <col min="1" max="1" width="51.1640625" style="1" customWidth="1"/>
    <col min="2" max="18" width="9.33203125" style="1" customWidth="1"/>
    <col min="19" max="16384" width="11.5" style="1"/>
  </cols>
  <sheetData>
    <row r="1" spans="1:18" s="244" customFormat="1" ht="59.25" customHeight="1">
      <c r="A1" s="1017"/>
      <c r="B1" s="1017"/>
      <c r="C1" s="1017"/>
      <c r="D1" s="1017"/>
      <c r="E1" s="1017"/>
      <c r="F1" s="1017"/>
      <c r="G1" s="1017"/>
      <c r="H1" s="1017"/>
      <c r="I1" s="1017"/>
      <c r="J1" s="1017"/>
      <c r="K1" s="1017"/>
      <c r="L1" s="1017"/>
      <c r="M1" s="1017"/>
      <c r="N1" s="1017"/>
      <c r="O1" s="1017"/>
      <c r="P1" s="1017"/>
      <c r="Q1" s="1017"/>
      <c r="R1" s="1017"/>
    </row>
    <row r="2" spans="1:18" s="245" customFormat="1" ht="3.75" customHeight="1"/>
    <row r="3" spans="1:18" ht="28.5" customHeight="1">
      <c r="A3" s="1018" t="s">
        <v>55</v>
      </c>
      <c r="B3" s="1018"/>
      <c r="C3" s="1018"/>
      <c r="D3" s="1018"/>
      <c r="E3" s="1018"/>
      <c r="F3" s="1018"/>
      <c r="G3" s="1018"/>
      <c r="H3" s="1018"/>
      <c r="I3" s="1018"/>
      <c r="J3" s="1018"/>
      <c r="K3" s="1018"/>
      <c r="L3" s="1018"/>
      <c r="M3" s="1018"/>
      <c r="N3" s="1018"/>
      <c r="O3" s="1018"/>
      <c r="P3" s="1018"/>
      <c r="Q3" s="1018"/>
      <c r="R3" s="1018"/>
    </row>
    <row r="4" spans="1:18">
      <c r="A4" s="246" t="s">
        <v>95</v>
      </c>
      <c r="B4" s="246"/>
      <c r="C4" s="246"/>
      <c r="D4" s="246"/>
      <c r="E4" s="246"/>
      <c r="F4" s="246"/>
      <c r="G4" s="246"/>
      <c r="H4" s="246"/>
      <c r="I4" s="246"/>
      <c r="J4" s="246"/>
      <c r="K4" s="246"/>
      <c r="L4" s="246"/>
      <c r="M4" s="246"/>
      <c r="N4" s="246"/>
      <c r="O4" s="246"/>
      <c r="P4" s="246"/>
      <c r="Q4" s="246"/>
      <c r="R4" s="246"/>
    </row>
    <row r="5" spans="1:18">
      <c r="A5" s="2" t="s">
        <v>84</v>
      </c>
      <c r="B5" s="2"/>
      <c r="C5" s="2"/>
      <c r="D5" s="2"/>
      <c r="E5" s="2"/>
      <c r="F5" s="2"/>
      <c r="G5" s="2"/>
      <c r="H5" s="2"/>
      <c r="I5" s="2"/>
      <c r="J5" s="2"/>
      <c r="K5" s="2"/>
      <c r="L5" s="2"/>
      <c r="M5" s="2"/>
      <c r="N5" s="2"/>
      <c r="O5" s="2"/>
      <c r="P5" s="2"/>
      <c r="Q5" s="2"/>
      <c r="R5" s="2"/>
    </row>
    <row r="7" spans="1:18" s="3" customFormat="1" ht="30" customHeight="1">
      <c r="A7" s="131" t="s">
        <v>85</v>
      </c>
      <c r="B7" s="132">
        <v>2005</v>
      </c>
      <c r="C7" s="132">
        <v>2006</v>
      </c>
      <c r="D7" s="133">
        <v>2007</v>
      </c>
      <c r="E7" s="133">
        <v>2008</v>
      </c>
      <c r="F7" s="133">
        <v>2009</v>
      </c>
      <c r="G7" s="204">
        <v>2010</v>
      </c>
      <c r="H7" s="204">
        <v>2011</v>
      </c>
      <c r="I7" s="204">
        <v>2012</v>
      </c>
      <c r="J7" s="204">
        <v>2013</v>
      </c>
      <c r="K7" s="132">
        <v>2014</v>
      </c>
      <c r="L7" s="132">
        <v>2015</v>
      </c>
      <c r="M7" s="133">
        <v>2016</v>
      </c>
      <c r="N7" s="133">
        <v>2017</v>
      </c>
      <c r="O7" s="133">
        <v>2018</v>
      </c>
      <c r="P7" s="204">
        <v>2019</v>
      </c>
      <c r="Q7" s="204">
        <v>2020</v>
      </c>
      <c r="R7" s="256" t="s">
        <v>86</v>
      </c>
    </row>
    <row r="8" spans="1:18" s="3" customFormat="1" ht="13">
      <c r="A8" s="144" t="s">
        <v>87</v>
      </c>
      <c r="B8" s="230">
        <v>-0.85543199315654406</v>
      </c>
      <c r="C8" s="230">
        <v>-0.94909404659188956</v>
      </c>
      <c r="D8" s="230">
        <v>-1.0162601626016259</v>
      </c>
      <c r="E8" s="230">
        <v>-1.0853622763273687</v>
      </c>
      <c r="F8" s="230">
        <v>-1.1269276393831553</v>
      </c>
      <c r="G8" s="230">
        <v>-1.1097780443911218</v>
      </c>
      <c r="H8" s="230">
        <v>-1.3042159538974827</v>
      </c>
      <c r="I8" s="230">
        <v>-1.3829133374308542</v>
      </c>
      <c r="J8" s="230">
        <v>9.348706762231225E-2</v>
      </c>
      <c r="K8" s="230">
        <v>-1.3075965130759652</v>
      </c>
      <c r="L8" s="230">
        <v>-1.3564668769716088</v>
      </c>
      <c r="M8" s="230">
        <v>-1.5829868883914295</v>
      </c>
      <c r="N8" s="230">
        <v>-1.4459788789601948</v>
      </c>
      <c r="O8" s="230">
        <v>8.2426640290141781E-2</v>
      </c>
      <c r="P8" s="230">
        <v>-1.4000988305056827</v>
      </c>
      <c r="Q8" s="230">
        <v>-6.866020715001671</v>
      </c>
      <c r="R8" s="231">
        <v>1.0044843049327354</v>
      </c>
    </row>
    <row r="9" spans="1:18" s="3" customFormat="1" ht="13">
      <c r="A9" s="141" t="s">
        <v>88</v>
      </c>
      <c r="B9" s="232">
        <v>-4.5845272206303722</v>
      </c>
      <c r="C9" s="232">
        <v>8.6836836836836842</v>
      </c>
      <c r="D9" s="232">
        <v>-13.746258346764909</v>
      </c>
      <c r="E9" s="232">
        <v>17.031500266951415</v>
      </c>
      <c r="F9" s="232">
        <v>8.0520072992700733</v>
      </c>
      <c r="G9" s="232">
        <v>14.10175216381676</v>
      </c>
      <c r="H9" s="232">
        <v>1.0730804810360608</v>
      </c>
      <c r="I9" s="232">
        <v>4.8325096101043377</v>
      </c>
      <c r="J9" s="232">
        <v>-3.823991618648507</v>
      </c>
      <c r="K9" s="232">
        <v>-13.59840232389252</v>
      </c>
      <c r="L9" s="232">
        <v>-8.363101491910065</v>
      </c>
      <c r="M9" s="232">
        <v>-7.7275854161889477</v>
      </c>
      <c r="N9" s="232">
        <v>-3.180914512922465</v>
      </c>
      <c r="O9" s="232">
        <v>-2.9260780287474333</v>
      </c>
      <c r="P9" s="232">
        <v>-16.367001586462191</v>
      </c>
      <c r="Q9" s="232">
        <v>-6.7657287385393614</v>
      </c>
      <c r="R9" s="233">
        <v>7.290606985418786</v>
      </c>
    </row>
    <row r="10" spans="1:18" s="3" customFormat="1" ht="13">
      <c r="A10" s="258" t="s">
        <v>89</v>
      </c>
      <c r="B10" s="261">
        <v>-1.5572105619498984</v>
      </c>
      <c r="C10" s="261">
        <v>3.8514442916093539</v>
      </c>
      <c r="D10" s="261">
        <v>-10.066225165562914</v>
      </c>
      <c r="E10" s="261">
        <v>22.827687776141385</v>
      </c>
      <c r="F10" s="261">
        <v>19.18465227817746</v>
      </c>
      <c r="G10" s="261">
        <v>3.5211267605633805</v>
      </c>
      <c r="H10" s="261">
        <v>9.7667638483965007</v>
      </c>
      <c r="I10" s="261">
        <v>5.2235502434705623</v>
      </c>
      <c r="J10" s="261">
        <v>2.860748843079512</v>
      </c>
      <c r="K10" s="261">
        <v>-5.6032719836400817</v>
      </c>
      <c r="L10" s="261">
        <v>-13.258232235701906</v>
      </c>
      <c r="M10" s="261">
        <v>-16.833166833166832</v>
      </c>
      <c r="N10" s="261">
        <v>7.0270270270270272</v>
      </c>
      <c r="O10" s="261">
        <v>9.8765432098765427</v>
      </c>
      <c r="P10" s="261">
        <v>4.2390194075587333</v>
      </c>
      <c r="Q10" s="261">
        <v>-11.024007839294464</v>
      </c>
      <c r="R10" s="262">
        <v>12.279735682819384</v>
      </c>
    </row>
    <row r="11" spans="1:18" s="3" customFormat="1" ht="13">
      <c r="A11" s="4"/>
    </row>
    <row r="12" spans="1:18" s="3" customFormat="1" ht="13">
      <c r="A12" s="417" t="s">
        <v>94</v>
      </c>
      <c r="B12" s="248"/>
      <c r="C12" s="248"/>
      <c r="D12" s="248"/>
      <c r="E12" s="248"/>
      <c r="F12" s="248"/>
      <c r="G12" s="248"/>
      <c r="H12" s="248"/>
      <c r="I12" s="248"/>
      <c r="J12" s="248"/>
      <c r="K12" s="248"/>
      <c r="L12" s="248"/>
      <c r="M12" s="248"/>
      <c r="N12" s="248"/>
      <c r="O12" s="248"/>
      <c r="P12" s="248"/>
      <c r="Q12" s="248"/>
      <c r="R12" s="249"/>
    </row>
    <row r="13" spans="1:18" s="3" customFormat="1">
      <c r="A13" s="250" t="s">
        <v>91</v>
      </c>
      <c r="R13" s="251"/>
    </row>
    <row r="14" spans="1:18" s="3" customFormat="1" ht="13">
      <c r="A14" s="255" t="s">
        <v>92</v>
      </c>
      <c r="B14" s="252"/>
      <c r="C14" s="252"/>
      <c r="D14" s="252"/>
      <c r="E14" s="252"/>
      <c r="F14" s="252"/>
      <c r="G14" s="252"/>
      <c r="H14" s="252"/>
      <c r="I14" s="252"/>
      <c r="J14" s="252"/>
      <c r="K14" s="252"/>
      <c r="L14" s="252"/>
      <c r="M14" s="252"/>
      <c r="N14" s="252"/>
      <c r="O14" s="252"/>
      <c r="P14" s="252"/>
      <c r="Q14" s="252"/>
      <c r="R14" s="253"/>
    </row>
    <row r="15" spans="1:18" s="3" customFormat="1" ht="13"/>
    <row r="16" spans="1:18" s="3" customFormat="1" ht="13"/>
    <row r="17" s="3" customFormat="1" ht="13"/>
    <row r="18" s="3" customFormat="1" ht="13"/>
    <row r="19" s="3" customFormat="1" ht="13"/>
    <row r="20" s="3" customFormat="1" ht="13"/>
    <row r="21" s="3" customFormat="1" ht="13"/>
    <row r="22" s="3" customFormat="1" ht="13"/>
    <row r="23" s="3" customFormat="1" ht="13"/>
    <row r="24" s="3" customFormat="1" ht="13"/>
  </sheetData>
  <mergeCells count="2">
    <mergeCell ref="A1:R1"/>
    <mergeCell ref="A3:R3"/>
  </mergeCells>
  <conditionalFormatting sqref="A4:C5">
    <cfRule type="duplicateValues" dxfId="60" priority="9"/>
  </conditionalFormatting>
  <conditionalFormatting sqref="D4:E5">
    <cfRule type="duplicateValues" dxfId="59" priority="8"/>
  </conditionalFormatting>
  <conditionalFormatting sqref="F4:G5">
    <cfRule type="duplicateValues" dxfId="58" priority="7"/>
  </conditionalFormatting>
  <conditionalFormatting sqref="H4:I5">
    <cfRule type="duplicateValues" dxfId="57" priority="6"/>
  </conditionalFormatting>
  <conditionalFormatting sqref="J4:K5">
    <cfRule type="duplicateValues" dxfId="56" priority="5"/>
  </conditionalFormatting>
  <conditionalFormatting sqref="L4:M5">
    <cfRule type="duplicateValues" dxfId="55" priority="4"/>
  </conditionalFormatting>
  <conditionalFormatting sqref="N4:O5">
    <cfRule type="duplicateValues" dxfId="54" priority="3"/>
  </conditionalFormatting>
  <conditionalFormatting sqref="P4:P5">
    <cfRule type="duplicateValues" dxfId="53" priority="2"/>
  </conditionalFormatting>
  <conditionalFormatting sqref="Q4:R5">
    <cfRule type="duplicateValues" dxfId="52" priority="1"/>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5"/>
  <sheetViews>
    <sheetView showGridLines="0" topLeftCell="C1" zoomScaleNormal="100" workbookViewId="0">
      <selection activeCell="Q7" sqref="Q7"/>
    </sheetView>
  </sheetViews>
  <sheetFormatPr baseColWidth="10" defaultColWidth="11.5" defaultRowHeight="15" outlineLevelRow="1"/>
  <cols>
    <col min="1" max="1" width="45.6640625" style="1" customWidth="1"/>
    <col min="2" max="17" width="10.6640625" style="1" customWidth="1"/>
    <col min="18" max="16384" width="11.5" style="1"/>
  </cols>
  <sheetData>
    <row r="1" spans="1:17" s="244" customFormat="1" ht="59.25" customHeight="1">
      <c r="A1" s="1017"/>
      <c r="B1" s="1017"/>
      <c r="C1" s="1017"/>
      <c r="D1" s="1017"/>
      <c r="E1" s="1017"/>
      <c r="F1" s="1017"/>
      <c r="G1" s="1017"/>
      <c r="H1" s="1017"/>
      <c r="I1" s="1017"/>
      <c r="J1" s="1017"/>
      <c r="K1" s="1017"/>
      <c r="L1" s="1017"/>
      <c r="M1" s="1017"/>
      <c r="N1" s="1017"/>
      <c r="O1" s="1017"/>
      <c r="P1" s="1017"/>
      <c r="Q1" s="1017"/>
    </row>
    <row r="2" spans="1:17" s="245" customFormat="1" ht="3.75" customHeight="1"/>
    <row r="3" spans="1:17" ht="28.5" customHeight="1">
      <c r="A3" s="1018" t="s">
        <v>55</v>
      </c>
      <c r="B3" s="1018"/>
      <c r="C3" s="1018"/>
      <c r="D3" s="1018"/>
      <c r="E3" s="1018"/>
      <c r="F3" s="1018"/>
      <c r="G3" s="1018"/>
      <c r="H3" s="1018"/>
      <c r="I3" s="1018"/>
      <c r="J3" s="1018"/>
      <c r="K3" s="1018"/>
      <c r="L3" s="1018"/>
      <c r="M3" s="1018"/>
      <c r="N3" s="1018"/>
      <c r="O3" s="1018"/>
      <c r="P3" s="1018"/>
      <c r="Q3" s="1018"/>
    </row>
    <row r="4" spans="1:17" s="315" customFormat="1" ht="15" customHeight="1">
      <c r="A4" s="1026" t="s">
        <v>96</v>
      </c>
      <c r="B4" s="1026"/>
      <c r="C4" s="1026"/>
      <c r="D4" s="1026"/>
      <c r="E4" s="1026"/>
      <c r="F4" s="1026"/>
      <c r="G4" s="1026"/>
      <c r="H4" s="1026"/>
      <c r="I4" s="1026"/>
      <c r="J4" s="1026"/>
      <c r="K4" s="1026"/>
      <c r="L4" s="1026"/>
      <c r="M4" s="1026"/>
      <c r="N4" s="1026"/>
      <c r="O4" s="1026"/>
      <c r="P4" s="1026"/>
      <c r="Q4" s="1026"/>
    </row>
    <row r="5" spans="1:17" s="315" customFormat="1" ht="15" customHeight="1">
      <c r="A5" s="1026" t="s">
        <v>97</v>
      </c>
      <c r="B5" s="1026"/>
      <c r="C5" s="1026"/>
      <c r="D5" s="1026"/>
      <c r="E5" s="1026"/>
      <c r="F5" s="1026"/>
      <c r="G5" s="1026"/>
      <c r="H5" s="1026"/>
      <c r="I5" s="1026"/>
      <c r="J5" s="1026"/>
      <c r="K5" s="1026"/>
      <c r="L5" s="1026"/>
      <c r="M5" s="1026"/>
      <c r="N5" s="1026"/>
      <c r="O5" s="1026"/>
      <c r="P5" s="1026"/>
      <c r="Q5" s="1026"/>
    </row>
    <row r="6" spans="1:17" s="315" customFormat="1"/>
    <row r="7" spans="1:17" s="320" customFormat="1" ht="15" customHeight="1">
      <c r="A7" s="316" t="s">
        <v>98</v>
      </c>
      <c r="B7" s="317">
        <v>2005</v>
      </c>
      <c r="C7" s="317">
        <v>2006</v>
      </c>
      <c r="D7" s="317">
        <v>2007</v>
      </c>
      <c r="E7" s="317">
        <v>2008</v>
      </c>
      <c r="F7" s="317">
        <v>2009</v>
      </c>
      <c r="G7" s="317">
        <v>2010</v>
      </c>
      <c r="H7" s="317">
        <v>2011</v>
      </c>
      <c r="I7" s="317">
        <v>2012</v>
      </c>
      <c r="J7" s="317">
        <v>2013</v>
      </c>
      <c r="K7" s="318">
        <v>2014</v>
      </c>
      <c r="L7" s="318">
        <v>2015</v>
      </c>
      <c r="M7" s="318">
        <v>2016</v>
      </c>
      <c r="N7" s="318">
        <v>2017</v>
      </c>
      <c r="O7" s="318">
        <v>2018</v>
      </c>
      <c r="P7" s="318">
        <v>2019</v>
      </c>
      <c r="Q7" s="857" t="s">
        <v>59</v>
      </c>
    </row>
    <row r="8" spans="1:17" s="320" customFormat="1" ht="15" customHeight="1">
      <c r="A8" s="321" t="s">
        <v>99</v>
      </c>
      <c r="B8" s="322">
        <v>219.22</v>
      </c>
      <c r="C8" s="322">
        <v>214.04</v>
      </c>
      <c r="D8" s="322">
        <v>208.1</v>
      </c>
      <c r="E8" s="322">
        <v>202.11</v>
      </c>
      <c r="F8" s="322">
        <v>196.01</v>
      </c>
      <c r="G8" s="322">
        <v>189.76</v>
      </c>
      <c r="H8" s="322">
        <v>183.46</v>
      </c>
      <c r="I8" s="322">
        <v>177.13</v>
      </c>
      <c r="J8" s="322">
        <v>170.74</v>
      </c>
      <c r="K8" s="322">
        <v>164.39</v>
      </c>
      <c r="L8" s="322">
        <v>156.93</v>
      </c>
      <c r="M8" s="322">
        <v>150.36000000000001</v>
      </c>
      <c r="N8" s="322">
        <v>134.77000000000001</v>
      </c>
      <c r="O8" s="322">
        <v>132.77000000000001</v>
      </c>
      <c r="P8" s="322">
        <v>120.61</v>
      </c>
      <c r="Q8" s="323">
        <v>114.56</v>
      </c>
    </row>
    <row r="9" spans="1:17" s="320" customFormat="1" ht="15" customHeight="1">
      <c r="A9" s="324" t="s">
        <v>100</v>
      </c>
      <c r="B9" s="325">
        <v>211.44</v>
      </c>
      <c r="C9" s="325">
        <v>206.35</v>
      </c>
      <c r="D9" s="325">
        <v>200.48</v>
      </c>
      <c r="E9" s="325">
        <v>194.53</v>
      </c>
      <c r="F9" s="325">
        <v>188.49</v>
      </c>
      <c r="G9" s="325">
        <v>182.3</v>
      </c>
      <c r="H9" s="325">
        <v>176.06</v>
      </c>
      <c r="I9" s="325">
        <v>169.77</v>
      </c>
      <c r="J9" s="325">
        <v>163.41999999999999</v>
      </c>
      <c r="K9" s="325">
        <v>157.11000000000001</v>
      </c>
      <c r="L9" s="325">
        <v>150.47999999999999</v>
      </c>
      <c r="M9" s="325">
        <v>143.53</v>
      </c>
      <c r="N9" s="325">
        <v>128.26</v>
      </c>
      <c r="O9" s="325">
        <v>126.87</v>
      </c>
      <c r="P9" s="325">
        <v>114.37</v>
      </c>
      <c r="Q9" s="326">
        <v>108.44</v>
      </c>
    </row>
    <row r="10" spans="1:17" s="320" customFormat="1" ht="15" customHeight="1" outlineLevel="1">
      <c r="A10" s="327" t="s">
        <v>101</v>
      </c>
      <c r="B10" s="328">
        <v>743.29</v>
      </c>
      <c r="C10" s="328">
        <v>697.67</v>
      </c>
      <c r="D10" s="328">
        <v>681.96</v>
      </c>
      <c r="E10" s="328">
        <v>666.64</v>
      </c>
      <c r="F10" s="328">
        <v>651.46</v>
      </c>
      <c r="G10" s="328">
        <v>635.77</v>
      </c>
      <c r="H10" s="328">
        <v>620.27</v>
      </c>
      <c r="I10" s="328">
        <v>604.98</v>
      </c>
      <c r="J10" s="328">
        <v>589.86</v>
      </c>
      <c r="K10" s="328">
        <v>575.37</v>
      </c>
      <c r="L10" s="328">
        <v>560.22</v>
      </c>
      <c r="M10" s="328">
        <v>540.51</v>
      </c>
      <c r="N10" s="328">
        <v>475.14</v>
      </c>
      <c r="O10" s="328">
        <v>471.66</v>
      </c>
      <c r="P10" s="328">
        <v>430.26</v>
      </c>
      <c r="Q10" s="329">
        <v>412.26</v>
      </c>
    </row>
    <row r="11" spans="1:17" s="320" customFormat="1" ht="15" customHeight="1" outlineLevel="1">
      <c r="A11" s="324" t="s">
        <v>102</v>
      </c>
      <c r="B11" s="330">
        <v>26.04</v>
      </c>
      <c r="C11" s="330">
        <v>36.5</v>
      </c>
      <c r="D11" s="330">
        <v>35.29</v>
      </c>
      <c r="E11" s="330">
        <v>33.79</v>
      </c>
      <c r="F11" s="330">
        <v>32</v>
      </c>
      <c r="G11" s="330">
        <v>29.92</v>
      </c>
      <c r="H11" s="330">
        <v>27.59</v>
      </c>
      <c r="I11" s="330">
        <v>25</v>
      </c>
      <c r="J11" s="330">
        <v>22.17</v>
      </c>
      <c r="K11" s="330">
        <v>19.100000000000001</v>
      </c>
      <c r="L11" s="330">
        <v>15.75</v>
      </c>
      <c r="M11" s="330">
        <v>13.47</v>
      </c>
      <c r="N11" s="330">
        <v>15.04</v>
      </c>
      <c r="O11" s="330">
        <v>14.86</v>
      </c>
      <c r="P11" s="330">
        <v>13.34</v>
      </c>
      <c r="Q11" s="331">
        <v>12.61</v>
      </c>
    </row>
    <row r="12" spans="1:17" s="320" customFormat="1" ht="15" customHeight="1">
      <c r="A12" s="332" t="s">
        <v>103</v>
      </c>
      <c r="B12" s="333">
        <v>7.79</v>
      </c>
      <c r="C12" s="333">
        <v>7.68</v>
      </c>
      <c r="D12" s="333">
        <v>7.63</v>
      </c>
      <c r="E12" s="333">
        <v>7.57</v>
      </c>
      <c r="F12" s="333">
        <v>7.51</v>
      </c>
      <c r="G12" s="333">
        <v>7.46</v>
      </c>
      <c r="H12" s="333">
        <v>7.4</v>
      </c>
      <c r="I12" s="333">
        <v>7.35</v>
      </c>
      <c r="J12" s="333">
        <v>7.32</v>
      </c>
      <c r="K12" s="333">
        <v>7.28</v>
      </c>
      <c r="L12" s="333">
        <v>6.45</v>
      </c>
      <c r="M12" s="333">
        <v>6.83</v>
      </c>
      <c r="N12" s="333">
        <v>6.5</v>
      </c>
      <c r="O12" s="333">
        <v>5.9</v>
      </c>
      <c r="P12" s="333">
        <v>6.24</v>
      </c>
      <c r="Q12" s="334">
        <v>6.12</v>
      </c>
    </row>
    <row r="13" spans="1:17" s="320" customFormat="1" ht="15" hidden="1" customHeight="1" outlineLevel="1">
      <c r="A13" s="335"/>
      <c r="B13" s="336"/>
      <c r="C13" s="336"/>
      <c r="D13" s="336"/>
      <c r="E13" s="336"/>
      <c r="F13" s="336"/>
      <c r="G13" s="336"/>
      <c r="H13" s="336"/>
      <c r="I13" s="336"/>
      <c r="J13" s="336"/>
      <c r="K13" s="336"/>
      <c r="L13" s="336"/>
      <c r="M13" s="336"/>
      <c r="N13" s="336"/>
      <c r="O13" s="336"/>
      <c r="P13" s="336"/>
      <c r="Q13" s="336"/>
    </row>
    <row r="14" spans="1:17" s="320" customFormat="1" ht="7.5" customHeight="1" outlineLevel="1">
      <c r="A14" s="335"/>
      <c r="B14" s="336"/>
      <c r="C14" s="336"/>
      <c r="D14" s="336"/>
      <c r="E14" s="336"/>
      <c r="F14" s="336"/>
      <c r="G14" s="336"/>
      <c r="H14" s="336"/>
      <c r="I14" s="336"/>
      <c r="J14" s="336"/>
      <c r="K14" s="336"/>
      <c r="L14" s="336"/>
      <c r="M14" s="336"/>
      <c r="N14" s="336"/>
      <c r="O14" s="336"/>
      <c r="P14" s="336"/>
      <c r="Q14" s="336"/>
    </row>
    <row r="15" spans="1:17" s="337" customFormat="1" ht="15" customHeight="1">
      <c r="A15" s="402" t="s">
        <v>104</v>
      </c>
      <c r="B15" s="403"/>
      <c r="C15" s="403"/>
      <c r="D15" s="403"/>
      <c r="E15" s="403"/>
      <c r="F15" s="403"/>
      <c r="G15" s="403"/>
      <c r="H15" s="403"/>
      <c r="I15" s="403"/>
      <c r="J15" s="403"/>
      <c r="K15" s="403"/>
      <c r="L15" s="403"/>
      <c r="M15" s="403"/>
      <c r="N15" s="403"/>
      <c r="O15" s="403"/>
      <c r="P15" s="403"/>
      <c r="Q15" s="404"/>
    </row>
    <row r="16" spans="1:17" s="337" customFormat="1" ht="15" customHeight="1">
      <c r="A16" s="405" t="s">
        <v>91</v>
      </c>
      <c r="Q16" s="406"/>
    </row>
    <row r="17" spans="1:17" s="337" customFormat="1" ht="15" customHeight="1">
      <c r="A17" s="407" t="s">
        <v>105</v>
      </c>
      <c r="B17" s="408"/>
      <c r="C17" s="408"/>
      <c r="D17" s="408"/>
      <c r="E17" s="408"/>
      <c r="F17" s="408"/>
      <c r="G17" s="408"/>
      <c r="H17" s="408"/>
      <c r="I17" s="408"/>
      <c r="J17" s="408"/>
      <c r="K17" s="408"/>
      <c r="L17" s="408"/>
      <c r="M17" s="408"/>
      <c r="N17" s="408"/>
      <c r="O17" s="408"/>
      <c r="P17" s="408"/>
      <c r="Q17" s="409"/>
    </row>
    <row r="18" spans="1:17" s="337" customFormat="1" ht="8.25" customHeight="1"/>
    <row r="19" spans="1:17" s="337" customFormat="1" ht="13"/>
    <row r="20" spans="1:17" s="315" customFormat="1" ht="15" customHeight="1">
      <c r="A20" s="1026" t="s">
        <v>106</v>
      </c>
      <c r="B20" s="1026"/>
      <c r="C20" s="1026"/>
      <c r="D20" s="1026"/>
      <c r="E20" s="1026"/>
      <c r="F20" s="1026"/>
      <c r="G20" s="1026"/>
      <c r="H20" s="1026"/>
      <c r="I20" s="1026"/>
      <c r="J20" s="1026"/>
      <c r="K20" s="1026"/>
      <c r="L20" s="1026"/>
      <c r="M20" s="1026"/>
      <c r="N20" s="1026"/>
      <c r="O20" s="1026"/>
      <c r="P20" s="1026"/>
      <c r="Q20" s="1026"/>
    </row>
    <row r="21" spans="1:17" s="315" customFormat="1" ht="15" customHeight="1">
      <c r="A21" s="1026" t="s">
        <v>97</v>
      </c>
      <c r="B21" s="1026"/>
      <c r="C21" s="1026"/>
      <c r="D21" s="1026"/>
      <c r="E21" s="1026"/>
      <c r="F21" s="1026"/>
      <c r="G21" s="1026"/>
      <c r="H21" s="1026"/>
      <c r="I21" s="1026"/>
      <c r="J21" s="1026"/>
      <c r="K21" s="1026"/>
      <c r="L21" s="1026"/>
      <c r="M21" s="1026"/>
      <c r="N21" s="1026"/>
      <c r="O21" s="1026"/>
      <c r="P21" s="1026"/>
      <c r="Q21" s="1026"/>
    </row>
    <row r="22" spans="1:17" s="315" customFormat="1" ht="9" customHeight="1"/>
    <row r="23" spans="1:17" s="320" customFormat="1" ht="15" customHeight="1">
      <c r="A23" s="316" t="s">
        <v>98</v>
      </c>
      <c r="B23" s="317">
        <v>2005</v>
      </c>
      <c r="C23" s="317">
        <v>2006</v>
      </c>
      <c r="D23" s="317">
        <v>2007</v>
      </c>
      <c r="E23" s="317">
        <v>2008</v>
      </c>
      <c r="F23" s="317">
        <v>2009</v>
      </c>
      <c r="G23" s="317">
        <v>2010</v>
      </c>
      <c r="H23" s="317">
        <v>2011</v>
      </c>
      <c r="I23" s="317">
        <v>2012</v>
      </c>
      <c r="J23" s="317">
        <v>2013</v>
      </c>
      <c r="K23" s="318">
        <v>2014</v>
      </c>
      <c r="L23" s="318">
        <v>2015</v>
      </c>
      <c r="M23" s="318">
        <v>2016</v>
      </c>
      <c r="N23" s="318">
        <v>2017</v>
      </c>
      <c r="O23" s="318">
        <v>2018</v>
      </c>
      <c r="P23" s="318">
        <v>2019</v>
      </c>
      <c r="Q23" s="319" t="s">
        <v>107</v>
      </c>
    </row>
    <row r="24" spans="1:17" s="320" customFormat="1" ht="15" customHeight="1">
      <c r="A24" s="321" t="s">
        <v>99</v>
      </c>
      <c r="B24" s="338">
        <v>9135439</v>
      </c>
      <c r="C24" s="338">
        <v>9026013</v>
      </c>
      <c r="D24" s="338">
        <v>8877456</v>
      </c>
      <c r="E24" s="338">
        <v>8717673</v>
      </c>
      <c r="F24" s="338">
        <v>8547642</v>
      </c>
      <c r="G24" s="338">
        <v>8365703</v>
      </c>
      <c r="H24" s="338">
        <v>8173772</v>
      </c>
      <c r="I24" s="338">
        <v>7970986</v>
      </c>
      <c r="J24" s="338">
        <v>7757446</v>
      </c>
      <c r="K24" s="338">
        <v>7540097</v>
      </c>
      <c r="L24" s="338">
        <v>7267953</v>
      </c>
      <c r="M24" s="338">
        <v>7041279</v>
      </c>
      <c r="N24" s="338">
        <v>6390503</v>
      </c>
      <c r="O24" s="338">
        <v>6407349</v>
      </c>
      <c r="P24" s="338">
        <v>5957811</v>
      </c>
      <c r="Q24" s="339">
        <v>5770681</v>
      </c>
    </row>
    <row r="25" spans="1:17" s="320" customFormat="1" ht="15" customHeight="1">
      <c r="A25" s="324" t="s">
        <v>100</v>
      </c>
      <c r="B25" s="340">
        <v>8811000</v>
      </c>
      <c r="C25" s="340">
        <v>8702000</v>
      </c>
      <c r="D25" s="340">
        <v>8552000</v>
      </c>
      <c r="E25" s="340">
        <v>8391000</v>
      </c>
      <c r="F25" s="340">
        <v>8220000</v>
      </c>
      <c r="G25" s="340">
        <v>8037000</v>
      </c>
      <c r="H25" s="340">
        <v>7844000</v>
      </c>
      <c r="I25" s="340">
        <v>7640000</v>
      </c>
      <c r="J25" s="340">
        <v>7425000</v>
      </c>
      <c r="K25" s="340">
        <v>7206129</v>
      </c>
      <c r="L25" s="340">
        <v>6969296</v>
      </c>
      <c r="M25" s="340">
        <v>6721430</v>
      </c>
      <c r="N25" s="340">
        <v>6082177</v>
      </c>
      <c r="O25" s="340">
        <v>6122740</v>
      </c>
      <c r="P25" s="340">
        <v>5649485</v>
      </c>
      <c r="Q25" s="341">
        <v>5462355</v>
      </c>
    </row>
    <row r="26" spans="1:17" s="320" customFormat="1" ht="15" customHeight="1" outlineLevel="1">
      <c r="A26" s="327" t="s">
        <v>101</v>
      </c>
      <c r="B26" s="342">
        <v>8006301</v>
      </c>
      <c r="C26" s="342">
        <v>7558244</v>
      </c>
      <c r="D26" s="342">
        <v>7431094</v>
      </c>
      <c r="E26" s="342">
        <v>7303791</v>
      </c>
      <c r="F26" s="342">
        <v>7177207</v>
      </c>
      <c r="G26" s="342">
        <v>7049596</v>
      </c>
      <c r="H26" s="342">
        <v>6922707</v>
      </c>
      <c r="I26" s="342">
        <v>6795666</v>
      </c>
      <c r="J26" s="342">
        <v>6668469</v>
      </c>
      <c r="K26" s="342">
        <v>6547589</v>
      </c>
      <c r="L26" s="342">
        <v>6420309</v>
      </c>
      <c r="M26" s="342">
        <v>6246450</v>
      </c>
      <c r="N26" s="342">
        <v>5544569</v>
      </c>
      <c r="O26" s="342">
        <v>5581546</v>
      </c>
      <c r="P26" s="342">
        <v>5150123</v>
      </c>
      <c r="Q26" s="343">
        <v>4979533</v>
      </c>
    </row>
    <row r="27" spans="1:17" s="320" customFormat="1" ht="15" customHeight="1" outlineLevel="1">
      <c r="A27" s="324" t="s">
        <v>102</v>
      </c>
      <c r="B27" s="344">
        <v>804699</v>
      </c>
      <c r="C27" s="344">
        <v>1143756</v>
      </c>
      <c r="D27" s="344">
        <v>1120906</v>
      </c>
      <c r="E27" s="344">
        <v>1087209</v>
      </c>
      <c r="F27" s="344">
        <v>1042793</v>
      </c>
      <c r="G27" s="344">
        <v>987404</v>
      </c>
      <c r="H27" s="344">
        <v>921293</v>
      </c>
      <c r="I27" s="344">
        <v>844334</v>
      </c>
      <c r="J27" s="344">
        <v>756531</v>
      </c>
      <c r="K27" s="344">
        <v>658540</v>
      </c>
      <c r="L27" s="344">
        <v>548987</v>
      </c>
      <c r="M27" s="344">
        <v>474980</v>
      </c>
      <c r="N27" s="344">
        <v>537608</v>
      </c>
      <c r="O27" s="344">
        <v>541194</v>
      </c>
      <c r="P27" s="344">
        <v>499362</v>
      </c>
      <c r="Q27" s="345">
        <v>482822</v>
      </c>
    </row>
    <row r="28" spans="1:17" s="320" customFormat="1" ht="15" customHeight="1">
      <c r="A28" s="332" t="s">
        <v>103</v>
      </c>
      <c r="B28" s="346">
        <v>324439</v>
      </c>
      <c r="C28" s="346">
        <v>324013</v>
      </c>
      <c r="D28" s="346">
        <v>325456</v>
      </c>
      <c r="E28" s="346">
        <v>326673</v>
      </c>
      <c r="F28" s="346">
        <v>327642</v>
      </c>
      <c r="G28" s="346">
        <v>328703</v>
      </c>
      <c r="H28" s="346">
        <v>329772</v>
      </c>
      <c r="I28" s="346">
        <v>330986</v>
      </c>
      <c r="J28" s="346">
        <v>332446</v>
      </c>
      <c r="K28" s="346">
        <v>333968</v>
      </c>
      <c r="L28" s="346">
        <v>298657</v>
      </c>
      <c r="M28" s="346">
        <v>319849</v>
      </c>
      <c r="N28" s="346">
        <v>308326</v>
      </c>
      <c r="O28" s="346">
        <v>284609</v>
      </c>
      <c r="P28" s="346">
        <v>308326</v>
      </c>
      <c r="Q28" s="347">
        <v>308326</v>
      </c>
    </row>
    <row r="29" spans="1:17" s="320" customFormat="1" ht="15" hidden="1" customHeight="1" outlineLevel="1">
      <c r="A29" s="335"/>
      <c r="B29" s="336"/>
      <c r="C29" s="336"/>
      <c r="D29" s="336"/>
      <c r="E29" s="336"/>
      <c r="F29" s="336"/>
      <c r="G29" s="336"/>
      <c r="H29" s="336"/>
      <c r="I29" s="336"/>
      <c r="J29" s="336"/>
      <c r="K29" s="336"/>
      <c r="L29" s="336"/>
      <c r="M29" s="336"/>
      <c r="N29" s="336"/>
      <c r="O29" s="336"/>
      <c r="P29" s="336"/>
      <c r="Q29" s="336"/>
    </row>
    <row r="30" spans="1:17" s="320" customFormat="1" ht="9" customHeight="1" outlineLevel="1">
      <c r="A30" s="335"/>
      <c r="B30" s="336"/>
      <c r="C30" s="336"/>
      <c r="D30" s="336"/>
      <c r="E30" s="336"/>
      <c r="F30" s="336"/>
      <c r="G30" s="336"/>
      <c r="H30" s="336"/>
      <c r="I30" s="336"/>
      <c r="J30" s="336"/>
      <c r="K30" s="336"/>
      <c r="L30" s="336"/>
      <c r="M30" s="336"/>
      <c r="N30" s="336"/>
      <c r="O30" s="336"/>
      <c r="P30" s="336"/>
      <c r="Q30" s="336"/>
    </row>
    <row r="31" spans="1:17" s="337" customFormat="1" ht="15" customHeight="1">
      <c r="A31" s="402" t="s">
        <v>104</v>
      </c>
      <c r="B31" s="403"/>
      <c r="C31" s="403"/>
      <c r="D31" s="403"/>
      <c r="E31" s="403"/>
      <c r="F31" s="403"/>
      <c r="G31" s="403"/>
      <c r="H31" s="403"/>
      <c r="I31" s="403"/>
      <c r="J31" s="403"/>
      <c r="K31" s="403"/>
      <c r="L31" s="403"/>
      <c r="M31" s="403"/>
      <c r="N31" s="403"/>
      <c r="O31" s="403"/>
      <c r="P31" s="403"/>
      <c r="Q31" s="404"/>
    </row>
    <row r="32" spans="1:17" s="337" customFormat="1" ht="15" customHeight="1">
      <c r="A32" s="405" t="s">
        <v>91</v>
      </c>
      <c r="Q32" s="406"/>
    </row>
    <row r="33" spans="1:17" s="337" customFormat="1" ht="15" customHeight="1">
      <c r="A33" s="407" t="s">
        <v>105</v>
      </c>
      <c r="B33" s="408"/>
      <c r="C33" s="408"/>
      <c r="D33" s="408"/>
      <c r="E33" s="408"/>
      <c r="F33" s="408"/>
      <c r="G33" s="408"/>
      <c r="H33" s="408"/>
      <c r="I33" s="408"/>
      <c r="J33" s="408"/>
      <c r="K33" s="408"/>
      <c r="L33" s="408"/>
      <c r="M33" s="408"/>
      <c r="N33" s="408"/>
      <c r="O33" s="408"/>
      <c r="P33" s="408"/>
      <c r="Q33" s="409"/>
    </row>
    <row r="34" spans="1:17" s="337" customFormat="1" ht="13"/>
    <row r="35" spans="1:17" s="337" customFormat="1" ht="13"/>
    <row r="36" spans="1:17" s="337" customFormat="1" ht="15" customHeight="1">
      <c r="A36" s="1026" t="s">
        <v>108</v>
      </c>
      <c r="B36" s="1026"/>
      <c r="C36" s="1026"/>
      <c r="D36" s="1026"/>
      <c r="E36" s="1026"/>
      <c r="F36" s="1026"/>
      <c r="G36" s="1026"/>
      <c r="H36" s="1026"/>
      <c r="I36" s="1026"/>
      <c r="J36" s="1026"/>
      <c r="K36" s="1026"/>
      <c r="L36" s="1026"/>
      <c r="M36" s="1026"/>
      <c r="N36" s="1026"/>
      <c r="O36" s="1026"/>
      <c r="P36" s="1026"/>
      <c r="Q36" s="1026"/>
    </row>
    <row r="37" spans="1:17" s="337" customFormat="1" ht="15" customHeight="1">
      <c r="A37" s="1026" t="s">
        <v>109</v>
      </c>
      <c r="B37" s="1026"/>
      <c r="C37" s="1026"/>
      <c r="D37" s="1026"/>
      <c r="E37" s="1026"/>
      <c r="F37" s="1026"/>
      <c r="G37" s="1026"/>
      <c r="H37" s="1026"/>
      <c r="I37" s="1026"/>
      <c r="J37" s="1026"/>
      <c r="K37" s="1026"/>
      <c r="L37" s="1026"/>
      <c r="M37" s="1026"/>
      <c r="N37" s="1026"/>
      <c r="O37" s="1026"/>
      <c r="P37" s="1026"/>
      <c r="Q37" s="1026"/>
    </row>
    <row r="38" spans="1:17" s="337" customFormat="1" ht="15" customHeight="1">
      <c r="A38" s="315"/>
      <c r="B38" s="315"/>
      <c r="C38" s="315"/>
      <c r="D38" s="315"/>
      <c r="E38" s="315"/>
      <c r="F38" s="315"/>
      <c r="G38" s="315"/>
      <c r="H38" s="315"/>
      <c r="I38" s="315"/>
      <c r="J38" s="315"/>
      <c r="K38" s="315"/>
      <c r="L38" s="315"/>
      <c r="M38" s="315"/>
      <c r="N38" s="315"/>
      <c r="O38" s="315"/>
      <c r="P38" s="315"/>
      <c r="Q38" s="315"/>
    </row>
    <row r="39" spans="1:17" s="337" customFormat="1" ht="15" customHeight="1">
      <c r="A39" s="316" t="s">
        <v>98</v>
      </c>
      <c r="B39" s="317">
        <v>2005</v>
      </c>
      <c r="C39" s="317">
        <v>2006</v>
      </c>
      <c r="D39" s="317">
        <v>2007</v>
      </c>
      <c r="E39" s="317">
        <v>2008</v>
      </c>
      <c r="F39" s="317">
        <v>2009</v>
      </c>
      <c r="G39" s="317">
        <v>2010</v>
      </c>
      <c r="H39" s="317">
        <v>2011</v>
      </c>
      <c r="I39" s="317">
        <v>2012</v>
      </c>
      <c r="J39" s="317">
        <v>2013</v>
      </c>
      <c r="K39" s="318">
        <v>2014</v>
      </c>
      <c r="L39" s="318">
        <v>2015</v>
      </c>
      <c r="M39" s="318">
        <v>2016</v>
      </c>
      <c r="N39" s="318">
        <v>2017</v>
      </c>
      <c r="O39" s="318">
        <v>2018</v>
      </c>
      <c r="P39" s="318">
        <v>2019</v>
      </c>
      <c r="Q39" s="319">
        <v>2020</v>
      </c>
    </row>
    <row r="40" spans="1:17" s="337" customFormat="1" ht="15" customHeight="1">
      <c r="A40" s="348" t="s">
        <v>110</v>
      </c>
      <c r="B40" s="338">
        <v>41671878</v>
      </c>
      <c r="C40" s="338">
        <v>42170126</v>
      </c>
      <c r="D40" s="338">
        <v>42658630</v>
      </c>
      <c r="E40" s="338">
        <v>43134017</v>
      </c>
      <c r="F40" s="338">
        <v>43608630</v>
      </c>
      <c r="G40" s="338">
        <v>44086292</v>
      </c>
      <c r="H40" s="338">
        <v>44553416</v>
      </c>
      <c r="I40" s="338">
        <v>45001571</v>
      </c>
      <c r="J40" s="338">
        <v>45434942</v>
      </c>
      <c r="K40" s="338">
        <v>45866010</v>
      </c>
      <c r="L40" s="338">
        <v>46313898</v>
      </c>
      <c r="M40" s="338">
        <v>46830116</v>
      </c>
      <c r="N40" s="338">
        <v>47419200</v>
      </c>
      <c r="O40" s="338">
        <v>48258494</v>
      </c>
      <c r="P40" s="338">
        <v>49395678</v>
      </c>
      <c r="Q40" s="339">
        <v>50372424</v>
      </c>
    </row>
    <row r="41" spans="1:17" s="337" customFormat="1" ht="15" customHeight="1">
      <c r="A41" s="349" t="s">
        <v>101</v>
      </c>
      <c r="B41" s="340">
        <v>10771397</v>
      </c>
      <c r="C41" s="340">
        <v>10833488</v>
      </c>
      <c r="D41" s="340">
        <v>10896604</v>
      </c>
      <c r="E41" s="340">
        <v>10956091</v>
      </c>
      <c r="F41" s="340">
        <v>11017190</v>
      </c>
      <c r="G41" s="340">
        <v>11088307</v>
      </c>
      <c r="H41" s="340">
        <v>11160829</v>
      </c>
      <c r="I41" s="340">
        <v>11232934</v>
      </c>
      <c r="J41" s="340">
        <v>11305207</v>
      </c>
      <c r="K41" s="340">
        <v>11379778</v>
      </c>
      <c r="L41" s="340">
        <v>11460308</v>
      </c>
      <c r="M41" s="340">
        <v>11556609</v>
      </c>
      <c r="N41" s="340">
        <v>11669366</v>
      </c>
      <c r="O41" s="340">
        <v>11833841</v>
      </c>
      <c r="P41" s="340">
        <v>11969822</v>
      </c>
      <c r="Q41" s="341">
        <v>12078485</v>
      </c>
    </row>
    <row r="42" spans="1:17" s="337" customFormat="1" ht="15" customHeight="1">
      <c r="A42" s="279" t="s">
        <v>102</v>
      </c>
      <c r="B42" s="350">
        <v>30900481</v>
      </c>
      <c r="C42" s="350">
        <v>31336638</v>
      </c>
      <c r="D42" s="350">
        <v>31762026</v>
      </c>
      <c r="E42" s="350">
        <v>32177926</v>
      </c>
      <c r="F42" s="350">
        <v>32591440</v>
      </c>
      <c r="G42" s="350">
        <v>32997985</v>
      </c>
      <c r="H42" s="350">
        <v>33392587</v>
      </c>
      <c r="I42" s="350">
        <v>33768637</v>
      </c>
      <c r="J42" s="350">
        <v>34129735</v>
      </c>
      <c r="K42" s="350">
        <v>34486232</v>
      </c>
      <c r="L42" s="350">
        <v>34853590</v>
      </c>
      <c r="M42" s="350">
        <v>35273507</v>
      </c>
      <c r="N42" s="350">
        <v>35749834</v>
      </c>
      <c r="O42" s="350">
        <v>36424653</v>
      </c>
      <c r="P42" s="350">
        <v>37425856</v>
      </c>
      <c r="Q42" s="351">
        <v>38293939</v>
      </c>
    </row>
    <row r="43" spans="1:17" s="337" customFormat="1" ht="6" customHeight="1"/>
    <row r="44" spans="1:17" s="337" customFormat="1" ht="15" customHeight="1">
      <c r="A44" s="410" t="s">
        <v>111</v>
      </c>
      <c r="B44" s="411"/>
      <c r="C44" s="411"/>
      <c r="D44" s="411"/>
      <c r="E44" s="411"/>
      <c r="F44" s="411"/>
      <c r="G44" s="411"/>
      <c r="H44" s="411"/>
      <c r="I44" s="411"/>
      <c r="J44" s="411"/>
      <c r="K44" s="411"/>
      <c r="L44" s="411"/>
      <c r="M44" s="411"/>
      <c r="N44" s="411"/>
      <c r="O44" s="411"/>
      <c r="P44" s="411"/>
      <c r="Q44" s="412"/>
    </row>
    <row r="45" spans="1:17" s="3" customFormat="1" ht="13"/>
  </sheetData>
  <mergeCells count="8">
    <mergeCell ref="A36:Q36"/>
    <mergeCell ref="A37:Q37"/>
    <mergeCell ref="A1:Q1"/>
    <mergeCell ref="A3:Q3"/>
    <mergeCell ref="A4:Q4"/>
    <mergeCell ref="A5:Q5"/>
    <mergeCell ref="A20:Q20"/>
    <mergeCell ref="A21:Q21"/>
  </mergeCells>
  <conditionalFormatting sqref="A4">
    <cfRule type="duplicateValues" dxfId="51" priority="6"/>
  </conditionalFormatting>
  <conditionalFormatting sqref="A5">
    <cfRule type="duplicateValues" dxfId="50" priority="5"/>
  </conditionalFormatting>
  <conditionalFormatting sqref="A20">
    <cfRule type="duplicateValues" dxfId="49" priority="4"/>
  </conditionalFormatting>
  <conditionalFormatting sqref="A21">
    <cfRule type="duplicateValues" dxfId="48" priority="3"/>
  </conditionalFormatting>
  <conditionalFormatting sqref="A36">
    <cfRule type="duplicateValues" dxfId="47" priority="2"/>
  </conditionalFormatting>
  <conditionalFormatting sqref="A37">
    <cfRule type="duplicateValues" dxfId="46" priority="1"/>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37"/>
  <sheetViews>
    <sheetView showGridLines="0" topLeftCell="B1" zoomScaleNormal="100" workbookViewId="0">
      <selection activeCell="Q7" sqref="Q7"/>
    </sheetView>
  </sheetViews>
  <sheetFormatPr baseColWidth="10" defaultColWidth="11.5" defaultRowHeight="15" outlineLevelRow="1"/>
  <cols>
    <col min="1" max="1" width="45.6640625" style="1" customWidth="1"/>
    <col min="2" max="17" width="10.6640625" style="1" customWidth="1"/>
    <col min="18" max="16384" width="11.5" style="1"/>
  </cols>
  <sheetData>
    <row r="1" spans="1:18" s="244" customFormat="1" ht="59.25" customHeight="1">
      <c r="A1" s="1017"/>
      <c r="B1" s="1017"/>
      <c r="C1" s="1017"/>
      <c r="D1" s="1017"/>
      <c r="E1" s="1017"/>
      <c r="F1" s="1017"/>
      <c r="G1" s="1017"/>
      <c r="H1" s="1017"/>
      <c r="I1" s="1017"/>
      <c r="J1" s="1017"/>
      <c r="K1" s="1017"/>
      <c r="L1" s="1017"/>
      <c r="M1" s="1017"/>
      <c r="N1" s="1017"/>
      <c r="O1" s="1017"/>
      <c r="P1" s="1017"/>
      <c r="Q1" s="1017"/>
    </row>
    <row r="2" spans="1:18" s="245" customFormat="1" ht="3.75" customHeight="1"/>
    <row r="3" spans="1:18" ht="28.5" customHeight="1">
      <c r="A3" s="1018" t="s">
        <v>55</v>
      </c>
      <c r="B3" s="1018"/>
      <c r="C3" s="1018"/>
      <c r="D3" s="1018"/>
      <c r="E3" s="1018"/>
      <c r="F3" s="1018"/>
      <c r="G3" s="1018"/>
      <c r="H3" s="1018"/>
      <c r="I3" s="1018"/>
      <c r="J3" s="1018"/>
      <c r="K3" s="1018"/>
      <c r="L3" s="1018"/>
      <c r="M3" s="1018"/>
      <c r="N3" s="1018"/>
      <c r="O3" s="1018"/>
      <c r="P3" s="1018"/>
      <c r="Q3" s="1018"/>
    </row>
    <row r="4" spans="1:18" s="315" customFormat="1" ht="15" customHeight="1">
      <c r="A4" s="1026" t="s">
        <v>112</v>
      </c>
      <c r="B4" s="1026"/>
      <c r="C4" s="1026"/>
      <c r="D4" s="1026"/>
      <c r="E4" s="1026"/>
      <c r="F4" s="1026"/>
      <c r="G4" s="1026"/>
      <c r="H4" s="1026"/>
      <c r="I4" s="1026"/>
      <c r="J4" s="1026"/>
      <c r="K4" s="1026"/>
      <c r="L4" s="1026"/>
      <c r="M4" s="1026"/>
      <c r="N4" s="1026"/>
      <c r="O4" s="1026"/>
      <c r="P4" s="1026"/>
      <c r="Q4" s="1026"/>
    </row>
    <row r="5" spans="1:18" s="315" customFormat="1" ht="15" customHeight="1">
      <c r="A5" s="1026" t="s">
        <v>97</v>
      </c>
      <c r="B5" s="1026"/>
      <c r="C5" s="1026"/>
      <c r="D5" s="1026"/>
      <c r="E5" s="1026"/>
      <c r="F5" s="1026"/>
      <c r="G5" s="1026"/>
      <c r="H5" s="1026"/>
      <c r="I5" s="1026"/>
      <c r="J5" s="1026"/>
      <c r="K5" s="1026"/>
      <c r="L5" s="1026"/>
      <c r="M5" s="1026"/>
      <c r="N5" s="1026"/>
      <c r="O5" s="1026"/>
      <c r="P5" s="1026"/>
      <c r="Q5" s="1026"/>
    </row>
    <row r="6" spans="1:18" s="315" customFormat="1" ht="15" customHeight="1"/>
    <row r="7" spans="1:18" s="320" customFormat="1" ht="15" customHeight="1">
      <c r="A7" s="316" t="s">
        <v>98</v>
      </c>
      <c r="B7" s="317">
        <v>2005</v>
      </c>
      <c r="C7" s="317">
        <v>2006</v>
      </c>
      <c r="D7" s="317">
        <v>2007</v>
      </c>
      <c r="E7" s="317">
        <v>2008</v>
      </c>
      <c r="F7" s="317">
        <v>2009</v>
      </c>
      <c r="G7" s="317">
        <v>2010</v>
      </c>
      <c r="H7" s="317">
        <v>2011</v>
      </c>
      <c r="I7" s="317">
        <v>2012</v>
      </c>
      <c r="J7" s="317">
        <v>2013</v>
      </c>
      <c r="K7" s="318">
        <v>2014</v>
      </c>
      <c r="L7" s="318">
        <v>2015</v>
      </c>
      <c r="M7" s="318">
        <v>2016</v>
      </c>
      <c r="N7" s="318">
        <v>2017</v>
      </c>
      <c r="O7" s="318">
        <v>2018</v>
      </c>
      <c r="P7" s="318">
        <v>2019</v>
      </c>
      <c r="Q7" s="857" t="s">
        <v>59</v>
      </c>
    </row>
    <row r="8" spans="1:18" s="320" customFormat="1" ht="15" customHeight="1" collapsed="1">
      <c r="A8" s="321" t="s">
        <v>99</v>
      </c>
      <c r="B8" s="352">
        <v>267.95</v>
      </c>
      <c r="C8" s="352">
        <v>264.5</v>
      </c>
      <c r="D8" s="352">
        <v>258.27</v>
      </c>
      <c r="E8" s="352">
        <v>250.3</v>
      </c>
      <c r="F8" s="352">
        <v>243.31</v>
      </c>
      <c r="G8" s="352">
        <v>237.85</v>
      </c>
      <c r="H8" s="352">
        <v>231.56</v>
      </c>
      <c r="I8" s="352">
        <v>229.34</v>
      </c>
      <c r="J8" s="352">
        <v>223.52</v>
      </c>
      <c r="K8" s="352">
        <v>218.32</v>
      </c>
      <c r="L8" s="322">
        <v>212.34</v>
      </c>
      <c r="M8" s="352">
        <v>206.11</v>
      </c>
      <c r="N8" s="322">
        <v>191.27</v>
      </c>
      <c r="O8" s="322">
        <v>187.34</v>
      </c>
      <c r="P8" s="322">
        <v>173.89</v>
      </c>
      <c r="Q8" s="353">
        <v>165.85</v>
      </c>
      <c r="R8" s="354"/>
    </row>
    <row r="9" spans="1:18" s="320" customFormat="1" ht="15" customHeight="1" collapsed="1">
      <c r="A9" s="324" t="s">
        <v>113</v>
      </c>
      <c r="B9" s="355">
        <v>266.66000000000003</v>
      </c>
      <c r="C9" s="355">
        <v>263.14999999999998</v>
      </c>
      <c r="D9" s="355">
        <v>257</v>
      </c>
      <c r="E9" s="355">
        <v>248.93</v>
      </c>
      <c r="F9" s="355">
        <v>241.99</v>
      </c>
      <c r="G9" s="355">
        <v>236.59</v>
      </c>
      <c r="H9" s="355">
        <v>230.22</v>
      </c>
      <c r="I9" s="355">
        <v>228.11</v>
      </c>
      <c r="J9" s="325">
        <v>222.53</v>
      </c>
      <c r="K9" s="355">
        <v>217.39</v>
      </c>
      <c r="L9" s="355">
        <v>211.43</v>
      </c>
      <c r="M9" s="355">
        <v>205.41</v>
      </c>
      <c r="N9" s="325">
        <v>190.57</v>
      </c>
      <c r="O9" s="325">
        <v>186.59</v>
      </c>
      <c r="P9" s="325">
        <v>173.19</v>
      </c>
      <c r="Q9" s="356">
        <v>165.22</v>
      </c>
      <c r="R9" s="354"/>
    </row>
    <row r="10" spans="1:18" s="320" customFormat="1" ht="15" customHeight="1" collapsed="1">
      <c r="A10" s="332" t="s">
        <v>114</v>
      </c>
      <c r="B10" s="333">
        <v>1.29</v>
      </c>
      <c r="C10" s="333">
        <v>1.35</v>
      </c>
      <c r="D10" s="333">
        <v>1.27</v>
      </c>
      <c r="E10" s="333">
        <v>1.37</v>
      </c>
      <c r="F10" s="333">
        <v>1.32</v>
      </c>
      <c r="G10" s="333">
        <v>1.25</v>
      </c>
      <c r="H10" s="333">
        <v>1.33</v>
      </c>
      <c r="I10" s="333">
        <v>1.23</v>
      </c>
      <c r="J10" s="333">
        <v>0.99</v>
      </c>
      <c r="K10" s="333">
        <v>0.93</v>
      </c>
      <c r="L10" s="333">
        <v>0.91</v>
      </c>
      <c r="M10" s="357">
        <v>0.7</v>
      </c>
      <c r="N10" s="333">
        <v>0.7</v>
      </c>
      <c r="O10" s="333">
        <v>0.75</v>
      </c>
      <c r="P10" s="333">
        <v>0.7</v>
      </c>
      <c r="Q10" s="358">
        <v>0.63</v>
      </c>
      <c r="R10" s="354"/>
    </row>
    <row r="11" spans="1:18" s="320" customFormat="1" ht="5.25" customHeight="1" outlineLevel="1">
      <c r="A11" s="335"/>
      <c r="B11" s="336"/>
      <c r="C11" s="336"/>
      <c r="D11" s="336"/>
      <c r="E11" s="336"/>
      <c r="F11" s="336"/>
      <c r="G11" s="336"/>
      <c r="H11" s="336"/>
      <c r="I11" s="336"/>
      <c r="J11" s="336"/>
      <c r="K11" s="336"/>
      <c r="L11" s="336"/>
      <c r="M11" s="336"/>
      <c r="N11" s="336"/>
      <c r="O11" s="336"/>
      <c r="P11" s="336"/>
      <c r="Q11" s="336"/>
    </row>
    <row r="12" spans="1:18" s="337" customFormat="1" ht="15" customHeight="1">
      <c r="A12" s="402" t="s">
        <v>104</v>
      </c>
      <c r="B12" s="403"/>
      <c r="C12" s="403"/>
      <c r="D12" s="403"/>
      <c r="E12" s="403"/>
      <c r="F12" s="403"/>
      <c r="G12" s="403"/>
      <c r="H12" s="403"/>
      <c r="I12" s="403"/>
      <c r="J12" s="403"/>
      <c r="K12" s="403"/>
      <c r="L12" s="403"/>
      <c r="M12" s="403"/>
      <c r="N12" s="403"/>
      <c r="O12" s="403"/>
      <c r="P12" s="403"/>
      <c r="Q12" s="404"/>
    </row>
    <row r="13" spans="1:18" s="337" customFormat="1" ht="15" customHeight="1">
      <c r="A13" s="405" t="s">
        <v>91</v>
      </c>
      <c r="Q13" s="406"/>
    </row>
    <row r="14" spans="1:18" s="337" customFormat="1" ht="15" customHeight="1">
      <c r="A14" s="407" t="s">
        <v>105</v>
      </c>
      <c r="B14" s="408"/>
      <c r="C14" s="408"/>
      <c r="D14" s="408"/>
      <c r="E14" s="408"/>
      <c r="F14" s="408"/>
      <c r="G14" s="408"/>
      <c r="H14" s="408"/>
      <c r="I14" s="408"/>
      <c r="J14" s="408"/>
      <c r="K14" s="408"/>
      <c r="L14" s="408"/>
      <c r="M14" s="408"/>
      <c r="N14" s="408"/>
      <c r="O14" s="408"/>
      <c r="P14" s="408"/>
      <c r="Q14" s="409"/>
    </row>
    <row r="15" spans="1:18" s="3" customFormat="1" ht="13"/>
    <row r="16" spans="1:18" s="3" customFormat="1" ht="13"/>
    <row r="17" spans="1:17" s="315" customFormat="1" ht="15" customHeight="1">
      <c r="A17" s="1026" t="s">
        <v>115</v>
      </c>
      <c r="B17" s="1026"/>
      <c r="C17" s="1026"/>
      <c r="D17" s="1026"/>
      <c r="E17" s="1026"/>
      <c r="F17" s="1026"/>
      <c r="G17" s="1026"/>
      <c r="H17" s="1026"/>
      <c r="I17" s="1026"/>
      <c r="J17" s="1026"/>
      <c r="K17" s="1026"/>
      <c r="L17" s="1026"/>
      <c r="M17" s="1026"/>
      <c r="N17" s="1026"/>
      <c r="O17" s="1026"/>
      <c r="P17" s="1026"/>
      <c r="Q17" s="1026"/>
    </row>
    <row r="18" spans="1:17" s="315" customFormat="1" ht="15" customHeight="1">
      <c r="A18" s="1026" t="s">
        <v>97</v>
      </c>
      <c r="B18" s="1026"/>
      <c r="C18" s="1026"/>
      <c r="D18" s="1026"/>
      <c r="E18" s="1026"/>
      <c r="F18" s="1026"/>
      <c r="G18" s="1026"/>
      <c r="H18" s="1026"/>
      <c r="I18" s="1026"/>
      <c r="J18" s="1026"/>
      <c r="K18" s="1026"/>
      <c r="L18" s="1026"/>
      <c r="M18" s="1026"/>
      <c r="N18" s="1026"/>
      <c r="O18" s="1026"/>
      <c r="P18" s="1026"/>
      <c r="Q18" s="1026"/>
    </row>
    <row r="19" spans="1:17" s="315" customFormat="1" ht="15" customHeight="1"/>
    <row r="20" spans="1:17" s="320" customFormat="1" ht="15" customHeight="1">
      <c r="A20" s="316" t="s">
        <v>98</v>
      </c>
      <c r="B20" s="317">
        <v>2005</v>
      </c>
      <c r="C20" s="317">
        <v>2006</v>
      </c>
      <c r="D20" s="317">
        <v>2007</v>
      </c>
      <c r="E20" s="317">
        <v>2008</v>
      </c>
      <c r="F20" s="317">
        <v>2009</v>
      </c>
      <c r="G20" s="317">
        <v>2010</v>
      </c>
      <c r="H20" s="317">
        <v>2011</v>
      </c>
      <c r="I20" s="317">
        <v>2012</v>
      </c>
      <c r="J20" s="317">
        <v>2013</v>
      </c>
      <c r="K20" s="318">
        <v>2014</v>
      </c>
      <c r="L20" s="318">
        <v>2015</v>
      </c>
      <c r="M20" s="318">
        <v>2016</v>
      </c>
      <c r="N20" s="318">
        <v>2017</v>
      </c>
      <c r="O20" s="318">
        <v>2018</v>
      </c>
      <c r="P20" s="318">
        <v>2019</v>
      </c>
      <c r="Q20" s="319" t="s">
        <v>107</v>
      </c>
    </row>
    <row r="21" spans="1:17" s="320" customFormat="1" ht="15" customHeight="1" collapsed="1">
      <c r="A21" s="321" t="s">
        <v>99</v>
      </c>
      <c r="B21" s="338">
        <v>11166063</v>
      </c>
      <c r="C21" s="338">
        <v>11153872</v>
      </c>
      <c r="D21" s="338">
        <v>11017530</v>
      </c>
      <c r="E21" s="338">
        <v>10796384</v>
      </c>
      <c r="F21" s="338">
        <v>10610514</v>
      </c>
      <c r="G21" s="338">
        <v>10485712</v>
      </c>
      <c r="H21" s="338">
        <v>10316662</v>
      </c>
      <c r="I21" s="338">
        <v>10320743</v>
      </c>
      <c r="J21" s="338">
        <v>10155749</v>
      </c>
      <c r="K21" s="338">
        <v>10013457</v>
      </c>
      <c r="L21" s="338">
        <v>9834228</v>
      </c>
      <c r="M21" s="338">
        <v>9652126</v>
      </c>
      <c r="N21" s="338">
        <v>9069890</v>
      </c>
      <c r="O21" s="338">
        <v>9040735</v>
      </c>
      <c r="P21" s="338">
        <v>8589376</v>
      </c>
      <c r="Q21" s="339">
        <v>8354296</v>
      </c>
    </row>
    <row r="22" spans="1:17" s="320" customFormat="1" ht="15" customHeight="1" collapsed="1">
      <c r="A22" s="324" t="s">
        <v>113</v>
      </c>
      <c r="B22" s="340">
        <v>11112413</v>
      </c>
      <c r="C22" s="340">
        <v>11096967</v>
      </c>
      <c r="D22" s="340">
        <v>10963157</v>
      </c>
      <c r="E22" s="340">
        <v>10737208</v>
      </c>
      <c r="F22" s="340">
        <v>10553063</v>
      </c>
      <c r="G22" s="340">
        <v>10430452</v>
      </c>
      <c r="H22" s="340">
        <v>10257216</v>
      </c>
      <c r="I22" s="340">
        <v>10265370</v>
      </c>
      <c r="J22" s="340">
        <v>10110606</v>
      </c>
      <c r="K22" s="340">
        <v>9970611</v>
      </c>
      <c r="L22" s="340">
        <v>9792248</v>
      </c>
      <c r="M22" s="340">
        <v>9619353</v>
      </c>
      <c r="N22" s="340">
        <v>9036514</v>
      </c>
      <c r="O22" s="340">
        <v>9004490</v>
      </c>
      <c r="P22" s="340">
        <v>8554800</v>
      </c>
      <c r="Q22" s="341">
        <v>8322470</v>
      </c>
    </row>
    <row r="23" spans="1:17" s="320" customFormat="1" ht="15" customHeight="1" collapsed="1">
      <c r="A23" s="332" t="s">
        <v>114</v>
      </c>
      <c r="B23" s="346">
        <v>53650</v>
      </c>
      <c r="C23" s="346">
        <v>56905</v>
      </c>
      <c r="D23" s="346">
        <v>54373</v>
      </c>
      <c r="E23" s="346">
        <v>59176</v>
      </c>
      <c r="F23" s="346">
        <v>57451</v>
      </c>
      <c r="G23" s="346">
        <v>55260</v>
      </c>
      <c r="H23" s="346">
        <v>59446</v>
      </c>
      <c r="I23" s="346">
        <v>55373</v>
      </c>
      <c r="J23" s="346">
        <v>45143</v>
      </c>
      <c r="K23" s="346">
        <v>42846</v>
      </c>
      <c r="L23" s="346">
        <v>41980</v>
      </c>
      <c r="M23" s="346">
        <v>32773</v>
      </c>
      <c r="N23" s="346">
        <v>33376</v>
      </c>
      <c r="O23" s="346">
        <v>36245</v>
      </c>
      <c r="P23" s="346">
        <v>34576</v>
      </c>
      <c r="Q23" s="347">
        <v>31826</v>
      </c>
    </row>
    <row r="24" spans="1:17" s="320" customFormat="1" ht="6.75" customHeight="1" outlineLevel="1">
      <c r="A24" s="335"/>
      <c r="B24" s="336"/>
      <c r="C24" s="336"/>
      <c r="D24" s="336"/>
      <c r="E24" s="336"/>
      <c r="F24" s="336"/>
      <c r="G24" s="336"/>
      <c r="H24" s="336"/>
      <c r="I24" s="336"/>
      <c r="J24" s="336"/>
      <c r="K24" s="336"/>
      <c r="L24" s="336"/>
      <c r="M24" s="336"/>
      <c r="N24" s="336"/>
      <c r="O24" s="336"/>
      <c r="P24" s="336"/>
      <c r="Q24" s="336"/>
    </row>
    <row r="25" spans="1:17" s="337" customFormat="1" ht="15" customHeight="1">
      <c r="A25" s="402" t="s">
        <v>104</v>
      </c>
      <c r="B25" s="403"/>
      <c r="C25" s="403"/>
      <c r="D25" s="403"/>
      <c r="E25" s="403"/>
      <c r="F25" s="403"/>
      <c r="G25" s="403"/>
      <c r="H25" s="403"/>
      <c r="I25" s="403"/>
      <c r="J25" s="403"/>
      <c r="K25" s="403"/>
      <c r="L25" s="403"/>
      <c r="M25" s="403"/>
      <c r="N25" s="403"/>
      <c r="O25" s="403"/>
      <c r="P25" s="403"/>
      <c r="Q25" s="404"/>
    </row>
    <row r="26" spans="1:17" s="337" customFormat="1" ht="15" customHeight="1">
      <c r="A26" s="405" t="s">
        <v>91</v>
      </c>
      <c r="Q26" s="406"/>
    </row>
    <row r="27" spans="1:17" s="337" customFormat="1" ht="15" customHeight="1">
      <c r="A27" s="407" t="s">
        <v>105</v>
      </c>
      <c r="B27" s="408"/>
      <c r="C27" s="408"/>
      <c r="D27" s="408"/>
      <c r="E27" s="408"/>
      <c r="F27" s="408"/>
      <c r="G27" s="408"/>
      <c r="H27" s="408"/>
      <c r="I27" s="408"/>
      <c r="J27" s="408"/>
      <c r="K27" s="408"/>
      <c r="L27" s="408"/>
      <c r="M27" s="408"/>
      <c r="N27" s="408"/>
      <c r="O27" s="408"/>
      <c r="P27" s="408"/>
      <c r="Q27" s="409"/>
    </row>
    <row r="28" spans="1:17" s="3" customFormat="1" ht="13"/>
    <row r="29" spans="1:17" s="3" customFormat="1" ht="13"/>
    <row r="30" spans="1:17" s="337" customFormat="1" ht="15" customHeight="1">
      <c r="A30" s="1026" t="s">
        <v>108</v>
      </c>
      <c r="B30" s="1026"/>
      <c r="C30" s="1026"/>
      <c r="D30" s="1026"/>
      <c r="E30" s="1026"/>
      <c r="F30" s="1026"/>
      <c r="G30" s="1026"/>
      <c r="H30" s="1026"/>
      <c r="I30" s="1026"/>
      <c r="J30" s="1026"/>
      <c r="K30" s="1026"/>
      <c r="L30" s="1026"/>
      <c r="M30" s="1026"/>
      <c r="N30" s="1026"/>
      <c r="O30" s="1026"/>
      <c r="P30" s="1026"/>
      <c r="Q30" s="1026"/>
    </row>
    <row r="31" spans="1:17" s="337" customFormat="1" ht="15" customHeight="1">
      <c r="A31" s="1026" t="s">
        <v>109</v>
      </c>
      <c r="B31" s="1026"/>
      <c r="C31" s="1026"/>
      <c r="D31" s="1026"/>
      <c r="E31" s="1026"/>
      <c r="F31" s="1026"/>
      <c r="G31" s="1026"/>
      <c r="H31" s="1026"/>
      <c r="I31" s="1026"/>
      <c r="J31" s="1026"/>
      <c r="K31" s="1026"/>
      <c r="L31" s="1026"/>
      <c r="M31" s="1026"/>
      <c r="N31" s="1026"/>
      <c r="O31" s="1026"/>
      <c r="P31" s="1026"/>
      <c r="Q31" s="1026"/>
    </row>
    <row r="32" spans="1:17" s="337" customFormat="1" ht="15" customHeight="1">
      <c r="A32" s="315"/>
      <c r="B32" s="315"/>
      <c r="C32" s="315"/>
      <c r="D32" s="315"/>
      <c r="E32" s="315"/>
      <c r="F32" s="315"/>
      <c r="G32" s="315"/>
      <c r="H32" s="315"/>
      <c r="I32" s="315"/>
      <c r="J32" s="315"/>
      <c r="K32" s="315"/>
      <c r="L32" s="315"/>
      <c r="M32" s="315"/>
      <c r="N32" s="315"/>
      <c r="O32" s="315"/>
      <c r="P32" s="315"/>
      <c r="Q32" s="315"/>
    </row>
    <row r="33" spans="1:17" s="337" customFormat="1" ht="15" customHeight="1">
      <c r="A33" s="316" t="s">
        <v>98</v>
      </c>
      <c r="B33" s="317">
        <v>2005</v>
      </c>
      <c r="C33" s="317">
        <v>2006</v>
      </c>
      <c r="D33" s="317">
        <v>2007</v>
      </c>
      <c r="E33" s="317">
        <v>2008</v>
      </c>
      <c r="F33" s="317">
        <v>2009</v>
      </c>
      <c r="G33" s="317">
        <v>2010</v>
      </c>
      <c r="H33" s="317">
        <v>2011</v>
      </c>
      <c r="I33" s="317">
        <v>2012</v>
      </c>
      <c r="J33" s="317">
        <v>2013</v>
      </c>
      <c r="K33" s="318">
        <v>2014</v>
      </c>
      <c r="L33" s="318">
        <v>2015</v>
      </c>
      <c r="M33" s="318">
        <v>2016</v>
      </c>
      <c r="N33" s="318">
        <v>2017</v>
      </c>
      <c r="O33" s="318">
        <v>2018</v>
      </c>
      <c r="P33" s="318">
        <v>2019</v>
      </c>
      <c r="Q33" s="319">
        <v>2020</v>
      </c>
    </row>
    <row r="34" spans="1:17" s="337" customFormat="1" ht="15" customHeight="1">
      <c r="A34" s="359" t="s">
        <v>110</v>
      </c>
      <c r="B34" s="360">
        <v>41671878</v>
      </c>
      <c r="C34" s="360">
        <v>42170126</v>
      </c>
      <c r="D34" s="360">
        <v>42658630</v>
      </c>
      <c r="E34" s="360">
        <v>43134017</v>
      </c>
      <c r="F34" s="360">
        <v>43608630</v>
      </c>
      <c r="G34" s="360">
        <v>44086292</v>
      </c>
      <c r="H34" s="360">
        <v>44553416</v>
      </c>
      <c r="I34" s="360">
        <v>45001571</v>
      </c>
      <c r="J34" s="360">
        <v>45434942</v>
      </c>
      <c r="K34" s="360">
        <v>45866010</v>
      </c>
      <c r="L34" s="360">
        <v>46313898</v>
      </c>
      <c r="M34" s="360">
        <v>46830116</v>
      </c>
      <c r="N34" s="360">
        <v>47419200</v>
      </c>
      <c r="O34" s="360">
        <v>48258494</v>
      </c>
      <c r="P34" s="360">
        <v>49395678</v>
      </c>
      <c r="Q34" s="361">
        <v>50372424</v>
      </c>
    </row>
    <row r="35" spans="1:17" s="3" customFormat="1" ht="13"/>
    <row r="36" spans="1:17" s="337" customFormat="1" ht="15" customHeight="1">
      <c r="A36" s="410" t="s">
        <v>111</v>
      </c>
      <c r="B36" s="411"/>
      <c r="C36" s="411"/>
      <c r="D36" s="411"/>
      <c r="E36" s="411"/>
      <c r="F36" s="411"/>
      <c r="G36" s="411"/>
      <c r="H36" s="411"/>
      <c r="I36" s="411"/>
      <c r="J36" s="411"/>
      <c r="K36" s="411"/>
      <c r="L36" s="411"/>
      <c r="M36" s="411"/>
      <c r="N36" s="411"/>
      <c r="O36" s="411"/>
      <c r="P36" s="411"/>
      <c r="Q36" s="412"/>
    </row>
    <row r="37" spans="1:17" s="3" customFormat="1" ht="13"/>
  </sheetData>
  <mergeCells count="8">
    <mergeCell ref="A30:Q30"/>
    <mergeCell ref="A31:Q31"/>
    <mergeCell ref="A1:Q1"/>
    <mergeCell ref="A3:Q3"/>
    <mergeCell ref="A4:Q4"/>
    <mergeCell ref="A5:Q5"/>
    <mergeCell ref="A17:Q17"/>
    <mergeCell ref="A18:Q18"/>
  </mergeCells>
  <conditionalFormatting sqref="A4">
    <cfRule type="duplicateValues" dxfId="45" priority="6"/>
  </conditionalFormatting>
  <conditionalFormatting sqref="A5">
    <cfRule type="duplicateValues" dxfId="44" priority="5"/>
  </conditionalFormatting>
  <conditionalFormatting sqref="A17">
    <cfRule type="duplicateValues" dxfId="43" priority="4"/>
  </conditionalFormatting>
  <conditionalFormatting sqref="A18">
    <cfRule type="duplicateValues" dxfId="42" priority="3"/>
  </conditionalFormatting>
  <conditionalFormatting sqref="A30">
    <cfRule type="duplicateValues" dxfId="41" priority="2"/>
  </conditionalFormatting>
  <conditionalFormatting sqref="A31">
    <cfRule type="duplicateValues" dxfId="40" priority="1"/>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21"/>
  <sheetViews>
    <sheetView showGridLines="0" topLeftCell="C1" zoomScaleNormal="100" workbookViewId="0">
      <selection activeCell="N14" sqref="N14"/>
    </sheetView>
  </sheetViews>
  <sheetFormatPr baseColWidth="10" defaultColWidth="11.5" defaultRowHeight="15" outlineLevelRow="1"/>
  <cols>
    <col min="1" max="1" width="45.6640625" style="1" customWidth="1"/>
    <col min="2" max="17" width="10.6640625" style="1" customWidth="1"/>
    <col min="18" max="16384" width="11.5" style="1"/>
  </cols>
  <sheetData>
    <row r="1" spans="1:18" s="244" customFormat="1" ht="59.25" customHeight="1">
      <c r="A1" s="1017"/>
      <c r="B1" s="1017"/>
      <c r="C1" s="1017"/>
      <c r="D1" s="1017"/>
      <c r="E1" s="1017"/>
      <c r="F1" s="1017"/>
      <c r="G1" s="1017"/>
      <c r="H1" s="1017"/>
      <c r="I1" s="1017"/>
      <c r="J1" s="1017"/>
      <c r="K1" s="1017"/>
      <c r="L1" s="1017"/>
      <c r="M1" s="1017"/>
      <c r="N1" s="1017"/>
      <c r="O1" s="1017"/>
      <c r="P1" s="1017"/>
      <c r="Q1" s="1017"/>
    </row>
    <row r="2" spans="1:18" s="245" customFormat="1" ht="3.75" customHeight="1"/>
    <row r="3" spans="1:18" ht="28.5" customHeight="1">
      <c r="A3" s="1018" t="s">
        <v>55</v>
      </c>
      <c r="B3" s="1018"/>
      <c r="C3" s="1018"/>
      <c r="D3" s="1018"/>
      <c r="E3" s="1018"/>
      <c r="F3" s="1018"/>
      <c r="G3" s="1018"/>
      <c r="H3" s="1018"/>
      <c r="I3" s="1018"/>
      <c r="J3" s="1018"/>
      <c r="K3" s="1018"/>
      <c r="L3" s="1018"/>
      <c r="M3" s="1018"/>
      <c r="N3" s="1018"/>
      <c r="O3" s="1018"/>
      <c r="P3" s="1018"/>
      <c r="Q3" s="1018"/>
    </row>
    <row r="4" spans="1:18" ht="15" customHeight="1">
      <c r="A4" s="1027" t="s">
        <v>116</v>
      </c>
      <c r="B4" s="1027"/>
      <c r="C4" s="1027"/>
      <c r="D4" s="1027"/>
      <c r="E4" s="1027"/>
      <c r="F4" s="1027"/>
      <c r="G4" s="1027"/>
      <c r="H4" s="1027"/>
      <c r="I4" s="1027"/>
      <c r="J4" s="1027"/>
      <c r="K4" s="1027"/>
      <c r="L4" s="1027"/>
      <c r="M4" s="1027"/>
      <c r="N4" s="1027"/>
      <c r="O4" s="1027"/>
      <c r="P4" s="1027"/>
      <c r="Q4" s="1027"/>
    </row>
    <row r="5" spans="1:18" ht="15" customHeight="1">
      <c r="A5" s="1027" t="s">
        <v>97</v>
      </c>
      <c r="B5" s="1027"/>
      <c r="C5" s="1027"/>
      <c r="D5" s="1027"/>
      <c r="E5" s="1027"/>
      <c r="F5" s="1027"/>
      <c r="G5" s="1027"/>
      <c r="H5" s="1027"/>
      <c r="I5" s="1027"/>
      <c r="J5" s="1027"/>
      <c r="K5" s="1027"/>
      <c r="L5" s="1027"/>
      <c r="M5" s="1027"/>
      <c r="N5" s="1027"/>
      <c r="O5" s="1027"/>
      <c r="P5" s="1027"/>
      <c r="Q5" s="1027"/>
    </row>
    <row r="6" spans="1:18" ht="15" customHeight="1"/>
    <row r="7" spans="1:18" s="320" customFormat="1" ht="15" customHeight="1">
      <c r="A7" s="362" t="s">
        <v>117</v>
      </c>
      <c r="B7" s="362">
        <v>2005</v>
      </c>
      <c r="C7" s="362">
        <v>2006</v>
      </c>
      <c r="D7" s="362">
        <v>2007</v>
      </c>
      <c r="E7" s="362">
        <v>2008</v>
      </c>
      <c r="F7" s="362">
        <v>2009</v>
      </c>
      <c r="G7" s="362">
        <v>2010</v>
      </c>
      <c r="H7" s="362">
        <v>2011</v>
      </c>
      <c r="I7" s="362">
        <v>2012</v>
      </c>
      <c r="J7" s="362">
        <v>2013</v>
      </c>
      <c r="K7" s="363">
        <v>2014</v>
      </c>
      <c r="L7" s="363">
        <v>2015</v>
      </c>
      <c r="M7" s="363">
        <v>2016</v>
      </c>
      <c r="N7" s="363">
        <v>2017</v>
      </c>
      <c r="O7" s="363">
        <v>2018</v>
      </c>
      <c r="P7" s="363">
        <v>2019</v>
      </c>
      <c r="Q7" s="857" t="s">
        <v>59</v>
      </c>
    </row>
    <row r="8" spans="1:18" s="320" customFormat="1" ht="15" customHeight="1" collapsed="1">
      <c r="A8" s="348" t="s">
        <v>61</v>
      </c>
      <c r="B8" s="338">
        <v>2155247</v>
      </c>
      <c r="C8" s="338">
        <v>2222157</v>
      </c>
      <c r="D8" s="338">
        <v>2247501</v>
      </c>
      <c r="E8" s="338">
        <v>2158093</v>
      </c>
      <c r="F8" s="338">
        <v>2126708</v>
      </c>
      <c r="G8" s="338">
        <v>2198216</v>
      </c>
      <c r="H8" s="338">
        <v>2197315</v>
      </c>
      <c r="I8" s="338">
        <v>2385302</v>
      </c>
      <c r="J8" s="338">
        <v>2387676</v>
      </c>
      <c r="K8" s="338">
        <v>2424788</v>
      </c>
      <c r="L8" s="338">
        <v>2439518</v>
      </c>
      <c r="M8" s="338">
        <v>2496833</v>
      </c>
      <c r="N8" s="338">
        <v>2518408</v>
      </c>
      <c r="O8" s="338">
        <v>2432472</v>
      </c>
      <c r="P8" s="338">
        <v>2445235</v>
      </c>
      <c r="Q8" s="339">
        <v>2368095</v>
      </c>
      <c r="R8" s="354"/>
    </row>
    <row r="9" spans="1:18" s="320" customFormat="1" ht="15" customHeight="1" collapsed="1">
      <c r="A9" s="271" t="s">
        <v>62</v>
      </c>
      <c r="B9" s="340">
        <v>170558</v>
      </c>
      <c r="C9" s="340">
        <v>198615</v>
      </c>
      <c r="D9" s="340">
        <v>188794</v>
      </c>
      <c r="E9" s="340">
        <v>219400</v>
      </c>
      <c r="F9" s="340">
        <v>237365</v>
      </c>
      <c r="G9" s="340">
        <v>225316</v>
      </c>
      <c r="H9" s="340">
        <v>245711</v>
      </c>
      <c r="I9" s="340">
        <v>264872</v>
      </c>
      <c r="J9" s="340">
        <v>309136</v>
      </c>
      <c r="K9" s="340">
        <v>345508</v>
      </c>
      <c r="L9" s="340">
        <v>381983</v>
      </c>
      <c r="M9" s="340">
        <v>391440</v>
      </c>
      <c r="N9" s="340">
        <v>425749</v>
      </c>
      <c r="O9" s="340">
        <v>439057</v>
      </c>
      <c r="P9" s="340">
        <v>450577</v>
      </c>
      <c r="Q9" s="341">
        <v>468208</v>
      </c>
      <c r="R9" s="354"/>
    </row>
    <row r="10" spans="1:18" s="320" customFormat="1" ht="15" customHeight="1" collapsed="1">
      <c r="A10" s="275" t="s">
        <v>118</v>
      </c>
      <c r="B10" s="365">
        <v>29258</v>
      </c>
      <c r="C10" s="365">
        <v>31100</v>
      </c>
      <c r="D10" s="365">
        <v>29235</v>
      </c>
      <c r="E10" s="365">
        <v>27891</v>
      </c>
      <c r="F10" s="365">
        <v>26441</v>
      </c>
      <c r="G10" s="365">
        <v>25180</v>
      </c>
      <c r="H10" s="365">
        <v>29636</v>
      </c>
      <c r="I10" s="365">
        <v>30569</v>
      </c>
      <c r="J10" s="365">
        <v>33937</v>
      </c>
      <c r="K10" s="365">
        <v>37032</v>
      </c>
      <c r="L10" s="365">
        <v>43431</v>
      </c>
      <c r="M10" s="365">
        <v>42423</v>
      </c>
      <c r="N10" s="365">
        <v>43556</v>
      </c>
      <c r="O10" s="365">
        <v>46466</v>
      </c>
      <c r="P10" s="365">
        <v>44079</v>
      </c>
      <c r="Q10" s="366">
        <v>55638</v>
      </c>
      <c r="R10" s="354"/>
    </row>
    <row r="11" spans="1:18" s="370" customFormat="1" ht="15" customHeight="1" collapsed="1">
      <c r="A11" s="367" t="s">
        <v>99</v>
      </c>
      <c r="B11" s="368">
        <v>2355063</v>
      </c>
      <c r="C11" s="368">
        <v>2451872</v>
      </c>
      <c r="D11" s="368">
        <v>2465530</v>
      </c>
      <c r="E11" s="368">
        <v>2405384</v>
      </c>
      <c r="F11" s="368">
        <v>2390514</v>
      </c>
      <c r="G11" s="368">
        <v>2448712</v>
      </c>
      <c r="H11" s="368">
        <v>2472662</v>
      </c>
      <c r="I11" s="368">
        <v>2680743</v>
      </c>
      <c r="J11" s="368">
        <v>2730749</v>
      </c>
      <c r="K11" s="368">
        <v>2807328</v>
      </c>
      <c r="L11" s="368">
        <v>2864932</v>
      </c>
      <c r="M11" s="368">
        <v>2930696</v>
      </c>
      <c r="N11" s="368">
        <v>2987713</v>
      </c>
      <c r="O11" s="368">
        <v>2917995</v>
      </c>
      <c r="P11" s="368">
        <v>2939891</v>
      </c>
      <c r="Q11" s="369">
        <v>2891941</v>
      </c>
      <c r="R11" s="354"/>
    </row>
    <row r="12" spans="1:18" s="320" customFormat="1" ht="15" customHeight="1" outlineLevel="1">
      <c r="A12" s="371"/>
      <c r="B12" s="336"/>
      <c r="C12" s="336"/>
      <c r="D12" s="336"/>
      <c r="E12" s="336"/>
      <c r="F12" s="336"/>
      <c r="G12" s="336"/>
      <c r="H12" s="336"/>
      <c r="I12" s="336"/>
      <c r="J12" s="336"/>
      <c r="K12" s="336"/>
      <c r="L12" s="336"/>
      <c r="M12" s="336"/>
      <c r="N12" s="336"/>
      <c r="O12" s="336"/>
      <c r="P12" s="336"/>
      <c r="Q12" s="372"/>
    </row>
    <row r="13" spans="1:18" s="3" customFormat="1" ht="15" customHeight="1">
      <c r="A13" s="402" t="s">
        <v>104</v>
      </c>
      <c r="B13" s="248"/>
      <c r="C13" s="248"/>
      <c r="D13" s="248"/>
      <c r="E13" s="248"/>
      <c r="F13" s="248"/>
      <c r="G13" s="248"/>
      <c r="H13" s="248"/>
      <c r="I13" s="248"/>
      <c r="J13" s="248"/>
      <c r="K13" s="248"/>
      <c r="L13" s="248"/>
      <c r="M13" s="248"/>
      <c r="N13" s="248"/>
      <c r="O13" s="248"/>
      <c r="P13" s="248"/>
      <c r="Q13" s="249"/>
    </row>
    <row r="14" spans="1:18" s="3" customFormat="1" ht="15" customHeight="1">
      <c r="A14" s="250" t="s">
        <v>91</v>
      </c>
      <c r="Q14" s="251"/>
    </row>
    <row r="15" spans="1:18" s="3" customFormat="1" ht="15" customHeight="1">
      <c r="A15" s="250" t="s">
        <v>119</v>
      </c>
      <c r="Q15" s="251"/>
    </row>
    <row r="16" spans="1:18" s="3" customFormat="1" ht="15" customHeight="1">
      <c r="A16" s="255" t="s">
        <v>105</v>
      </c>
      <c r="B16" s="252"/>
      <c r="C16" s="252"/>
      <c r="D16" s="252"/>
      <c r="E16" s="252"/>
      <c r="F16" s="252"/>
      <c r="G16" s="252"/>
      <c r="H16" s="252"/>
      <c r="I16" s="252"/>
      <c r="J16" s="252"/>
      <c r="K16" s="252"/>
      <c r="L16" s="252"/>
      <c r="M16" s="252"/>
      <c r="N16" s="252"/>
      <c r="O16" s="252"/>
      <c r="P16" s="252"/>
      <c r="Q16" s="253"/>
    </row>
    <row r="17" s="3" customFormat="1" ht="13"/>
    <row r="18" s="3" customFormat="1" ht="13"/>
    <row r="19" s="3" customFormat="1" ht="13"/>
    <row r="20" s="3" customFormat="1" ht="13"/>
    <row r="21" s="3" customFormat="1" ht="13"/>
  </sheetData>
  <mergeCells count="4">
    <mergeCell ref="A1:Q1"/>
    <mergeCell ref="A3:Q3"/>
    <mergeCell ref="A4:Q4"/>
    <mergeCell ref="A5:Q5"/>
  </mergeCells>
  <conditionalFormatting sqref="A4">
    <cfRule type="duplicateValues" dxfId="39" priority="2"/>
  </conditionalFormatting>
  <conditionalFormatting sqref="A5">
    <cfRule type="duplicateValues" dxfId="38" priority="1"/>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40</vt:i4>
      </vt:variant>
    </vt:vector>
  </HeadingPairs>
  <TitlesOfParts>
    <vt:vector size="40" baseType="lpstr">
      <vt:lpstr>Lista de indicadores</vt:lpstr>
      <vt:lpstr>Cuadro 1</vt:lpstr>
      <vt:lpstr>Cuadro 2</vt:lpstr>
      <vt:lpstr>Cuadro 3</vt:lpstr>
      <vt:lpstr>Cuadro 4</vt:lpstr>
      <vt:lpstr>Cuadro 5</vt:lpstr>
      <vt:lpstr>Cuadro 6</vt:lpstr>
      <vt:lpstr>Cuadro 7</vt:lpstr>
      <vt:lpstr>Cuadro 8</vt:lpstr>
      <vt:lpstr>Cuadro 9</vt:lpstr>
      <vt:lpstr>Cuadro 10</vt:lpstr>
      <vt:lpstr>Cuadro 11</vt:lpstr>
      <vt:lpstr>Cuadro 12</vt:lpstr>
      <vt:lpstr>Cuadro 13</vt:lpstr>
      <vt:lpstr>Cuadro 14</vt:lpstr>
      <vt:lpstr>Cuadro 15</vt:lpstr>
      <vt:lpstr>Cuadro 16</vt:lpstr>
      <vt:lpstr>Cuadro 17</vt:lpstr>
      <vt:lpstr>Cuadro 18</vt:lpstr>
      <vt:lpstr>Cuadro 19</vt:lpstr>
      <vt:lpstr>Cuadro 20</vt:lpstr>
      <vt:lpstr>Cuadro 21</vt:lpstr>
      <vt:lpstr>Cuadro 22</vt:lpstr>
      <vt:lpstr>Cuadro 23</vt:lpstr>
      <vt:lpstr>Cuadro 24</vt:lpstr>
      <vt:lpstr>Cuadro 25</vt:lpstr>
      <vt:lpstr>Cuadro 26</vt:lpstr>
      <vt:lpstr>Cuadro 27</vt:lpstr>
      <vt:lpstr>Cuadro 28</vt:lpstr>
      <vt:lpstr>Cuadro 29</vt:lpstr>
      <vt:lpstr>Cuadro 30</vt:lpstr>
      <vt:lpstr>Cuadro 31</vt:lpstr>
      <vt:lpstr>Cuadro 32</vt:lpstr>
      <vt:lpstr>Cuadro 33</vt:lpstr>
      <vt:lpstr>Cuadro 34</vt:lpstr>
      <vt:lpstr> Cuadro 35</vt:lpstr>
      <vt:lpstr>Cuadro 36</vt:lpstr>
      <vt:lpstr>Cuadro 37</vt:lpstr>
      <vt:lpstr>Cuadro 38</vt:lpstr>
      <vt:lpstr>Cuadro 39</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ELENA RODRIGUEZ YATE</dc:creator>
  <cp:keywords/>
  <dc:description/>
  <cp:lastModifiedBy>Monica Patricia Pinzon Torres</cp:lastModifiedBy>
  <cp:revision/>
  <dcterms:created xsi:type="dcterms:W3CDTF">2020-09-09T14:41:30Z</dcterms:created>
  <dcterms:modified xsi:type="dcterms:W3CDTF">2022-12-02T15:06:21Z</dcterms:modified>
  <cp:category/>
  <cp:contentStatus/>
</cp:coreProperties>
</file>